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<sst xmlns="http://schemas.openxmlformats.org/spreadsheetml/2006/main" count="92" uniqueCount="91">
  <si>
    <t>附件</t>
  </si>
  <si>
    <t>提前下达2024年城镇公办幼儿园结构优化与
质量提升资金安排表</t>
  </si>
  <si>
    <t>单位：万元</t>
  </si>
  <si>
    <t>市、县（区）名称</t>
  </si>
  <si>
    <t>提前下达2024年补助金额</t>
  </si>
  <si>
    <t>全省合计</t>
  </si>
  <si>
    <t>福州市</t>
  </si>
  <si>
    <t>市本级</t>
  </si>
  <si>
    <t>鼓楼区</t>
  </si>
  <si>
    <t>台江区</t>
  </si>
  <si>
    <t>仓山区</t>
  </si>
  <si>
    <t>马尾区</t>
  </si>
  <si>
    <t>晋安区</t>
  </si>
  <si>
    <t>闽侯县</t>
  </si>
  <si>
    <t>罗源县</t>
  </si>
  <si>
    <t>闽清县</t>
  </si>
  <si>
    <t>永泰县</t>
  </si>
  <si>
    <t>福清市</t>
  </si>
  <si>
    <t>长乐区</t>
  </si>
  <si>
    <t>福州高新区管委会</t>
  </si>
  <si>
    <t>莆田市</t>
  </si>
  <si>
    <t>城厢区</t>
  </si>
  <si>
    <t>涵江区</t>
  </si>
  <si>
    <t>荔城区</t>
  </si>
  <si>
    <t>北岸管委会</t>
  </si>
  <si>
    <t>仙游县</t>
  </si>
  <si>
    <t>三明市</t>
  </si>
  <si>
    <t>三元区</t>
  </si>
  <si>
    <t>明溪县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</si>
  <si>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</si>
  <si>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</si>
  <si>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</si>
  <si>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</si>
  <si>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</si>
  <si>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</si>
  <si>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</si>
  <si>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</si>
  <si>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</si>
  <si>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</si>
  <si>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</si>
  <si>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</si>
  <si>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</si>
  <si>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</si>
  <si>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</si>
  <si>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</si>
  <si>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</si>
  <si>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</si>
  <si>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</si>
  <si>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泉州台商投资区</t>
  </si>
  <si>
    <t>漳州市</t>
  </si>
  <si>
    <t>龙文区</t>
  </si>
  <si>
    <t>漳州招商局开发区</t>
  </si>
  <si>
    <t>云霄县</t>
  </si>
  <si>
    <t>漳浦县</t>
  </si>
  <si>
    <t>漳州市古雷港经济开发区</t>
  </si>
  <si>
    <t>诏安县</t>
  </si>
  <si>
    <t>长泰区</t>
  </si>
  <si>
    <t>东山县</t>
  </si>
  <si>
    <t>南靖县</t>
  </si>
  <si>
    <t>平和县</t>
  </si>
  <si>
    <t>龙海区</t>
  </si>
  <si>
    <t>漳州高新技术产业开发区</t>
  </si>
  <si>
    <t>漳州台商投资区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</si>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</sst>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3"/>
      <name val="仿宋"/>
      <charset val="134"/>
    </font>
    <font>
      <sz val="13"/>
      <name val="方正黑体_GBK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2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22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8" fillId="31" borderId="5" applyNumberFormat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29" fillId="32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2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right" vertical="center"/>
    </xf>
    <xf numFmtId="0" fontId="7" fillId="0" borderId="1" xfId="1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常规 1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1"/>
  <sheetViews>
    <sheetView tabSelected="1" workbookViewId="0">
      <selection activeCell="D55" sqref="C54:D55"/>
    </sheetView>
  </sheetViews>
  <sheetFormatPr defaultColWidth="9" defaultRowHeight="14.25" outlineLevelCol="2"/>
  <cols>
    <col min="1" max="1" width="47.1416666666667" style="3" customWidth="true"/>
    <col min="2" max="2" width="38.875" style="4" customWidth="true"/>
    <col min="3" max="16384" width="9" style="4"/>
  </cols>
  <sheetData>
    <row r="1" ht="18.75" spans="1:1">
      <c r="A1" s="6" t="s">
        <v>0</v>
      </c>
    </row>
    <row r="2" ht="59" customHeight="true" spans="1:2">
      <c r="A2" s="7" t="s">
        <v>1</v>
      </c>
      <c r="B2" s="8"/>
    </row>
    <row r="3" ht="15" spans="1:2">
      <c r="A3" s="9"/>
      <c r="B3" s="10" t="s">
        <v>2</v>
      </c>
    </row>
    <row r="4" s="1" customFormat="true" ht="16.5" spans="1:2">
      <c r="A4" s="11" t="s">
        <v>3</v>
      </c>
      <c r="B4" s="12" t="s">
        <v>4</v>
      </c>
    </row>
    <row r="5" s="2" customFormat="true" spans="1:2">
      <c r="A5" s="13" t="s">
        <v>5</v>
      </c>
      <c r="B5" s="14">
        <f>B6+B20+B26+B37+B49+B63+B75+B91+B83</f>
        <v>35000</v>
      </c>
    </row>
    <row r="6" s="2" customFormat="true" spans="1:2">
      <c r="A6" s="13" t="s">
        <v>6</v>
      </c>
      <c r="B6" s="14">
        <f>SUM(B7:B19)</f>
        <v>7014</v>
      </c>
    </row>
    <row r="7" s="3" customFormat="true" spans="1:2">
      <c r="A7" s="15" t="s">
        <v>7</v>
      </c>
      <c r="B7" s="16">
        <v>468</v>
      </c>
    </row>
    <row r="8" s="3" customFormat="true" spans="1:2">
      <c r="A8" s="15" t="s">
        <v>8</v>
      </c>
      <c r="B8" s="16">
        <v>1090</v>
      </c>
    </row>
    <row r="9" s="3" customFormat="true" spans="1:2">
      <c r="A9" s="15" t="s">
        <v>9</v>
      </c>
      <c r="B9" s="16">
        <v>333</v>
      </c>
    </row>
    <row r="10" s="3" customFormat="true" spans="1:2">
      <c r="A10" s="15" t="s">
        <v>10</v>
      </c>
      <c r="B10" s="16">
        <v>711</v>
      </c>
    </row>
    <row r="11" s="3" customFormat="true" spans="1:2">
      <c r="A11" s="15" t="s">
        <v>11</v>
      </c>
      <c r="B11" s="16">
        <v>333</v>
      </c>
    </row>
    <row r="12" s="3" customFormat="true" spans="1:2">
      <c r="A12" s="15" t="s">
        <v>12</v>
      </c>
      <c r="B12" s="16">
        <v>200</v>
      </c>
    </row>
    <row r="13" s="3" customFormat="true" spans="1:2">
      <c r="A13" s="15" t="s">
        <v>13</v>
      </c>
      <c r="B13" s="16">
        <v>550</v>
      </c>
    </row>
    <row r="14" s="3" customFormat="true" spans="1:2">
      <c r="A14" s="15" t="s">
        <v>14</v>
      </c>
      <c r="B14" s="16">
        <v>182</v>
      </c>
    </row>
    <row r="15" s="3" customFormat="true" spans="1:2">
      <c r="A15" s="15" t="s">
        <v>15</v>
      </c>
      <c r="B15" s="16">
        <v>925</v>
      </c>
    </row>
    <row r="16" s="2" customFormat="true" spans="1:2">
      <c r="A16" s="15" t="s">
        <v>16</v>
      </c>
      <c r="B16" s="16">
        <v>120</v>
      </c>
    </row>
    <row r="17" s="3" customFormat="true" spans="1:2">
      <c r="A17" s="15" t="s">
        <v>17</v>
      </c>
      <c r="B17" s="16">
        <v>832</v>
      </c>
    </row>
    <row r="18" s="3" customFormat="true" spans="1:2">
      <c r="A18" s="15" t="s">
        <v>18</v>
      </c>
      <c r="B18" s="16">
        <f>1378-250</f>
        <v>1128</v>
      </c>
    </row>
    <row r="19" s="3" customFormat="true" spans="1:2">
      <c r="A19" s="15" t="s">
        <v>19</v>
      </c>
      <c r="B19" s="16">
        <v>142</v>
      </c>
    </row>
    <row r="20" s="2" customFormat="true" spans="1:2">
      <c r="A20" s="13" t="s">
        <v>20</v>
      </c>
      <c r="B20" s="14">
        <f>SUM(B21:B25)</f>
        <v>1906</v>
      </c>
    </row>
    <row r="21" s="3" customFormat="true" spans="1:2">
      <c r="A21" s="15" t="s">
        <v>21</v>
      </c>
      <c r="B21" s="16">
        <f>569-100</f>
        <v>469</v>
      </c>
    </row>
    <row r="22" s="3" customFormat="true" spans="1:2">
      <c r="A22" s="15" t="s">
        <v>22</v>
      </c>
      <c r="B22" s="16">
        <v>260</v>
      </c>
    </row>
    <row r="23" s="3" customFormat="true" spans="1:2">
      <c r="A23" s="15" t="s">
        <v>23</v>
      </c>
      <c r="B23" s="16">
        <v>360</v>
      </c>
    </row>
    <row r="24" s="3" customFormat="true" spans="1:2">
      <c r="A24" s="15" t="s">
        <v>24</v>
      </c>
      <c r="B24" s="16">
        <v>425</v>
      </c>
    </row>
    <row r="25" s="3" customFormat="true" spans="1:2">
      <c r="A25" s="15" t="s">
        <v>25</v>
      </c>
      <c r="B25" s="16">
        <v>392</v>
      </c>
    </row>
    <row r="26" s="2" customFormat="true" spans="1:3">
      <c r="A26" s="13" t="s">
        <v>26</v>
      </c>
      <c r="B26" s="14">
        <f>SUM(B27:B36)</f>
        <v>2296</v>
      </c>
      <c r="C26" s="3"/>
    </row>
    <row r="27" s="3" customFormat="true" spans="1:2">
      <c r="A27" s="15" t="s">
        <v>27</v>
      </c>
      <c r="B27" s="16">
        <f>930-250</f>
        <v>680</v>
      </c>
    </row>
    <row r="28" s="3" customFormat="true" spans="1:2">
      <c r="A28" s="15" t="s">
        <v>28</v>
      </c>
      <c r="B28" s="16">
        <v>310</v>
      </c>
    </row>
    <row r="29" s="3" customFormat="true" spans="1:2">
      <c r="A29" s="15" t="s">
        <v>29</v>
      </c>
      <c r="B29" s="16">
        <v>180</v>
      </c>
    </row>
    <row r="30" s="3" customFormat="true" spans="1:2">
      <c r="A30" s="15" t="s">
        <v>30</v>
      </c>
      <c r="B30" s="16">
        <v>324</v>
      </c>
    </row>
    <row r="31" s="3" customFormat="true" spans="1:2">
      <c r="A31" s="15" t="s">
        <v>31</v>
      </c>
      <c r="B31" s="16">
        <v>325</v>
      </c>
    </row>
    <row r="32" s="3" customFormat="true" spans="1:2">
      <c r="A32" s="15" t="s">
        <v>32</v>
      </c>
      <c r="B32" s="16">
        <v>54</v>
      </c>
    </row>
    <row r="33" s="3" customFormat="true" spans="1:3">
      <c r="A33" s="15" t="s">
        <v>33</v>
      </c>
      <c r="B33" s="16">
        <v>124</v>
      </c>
      <c r="C33" s="2"/>
    </row>
    <row r="34" s="3" customFormat="true" spans="1:2">
      <c r="A34" s="15" t="s">
        <v>34</v>
      </c>
      <c r="B34" s="16">
        <v>142</v>
      </c>
    </row>
    <row r="35" s="3" customFormat="true" spans="1:2">
      <c r="A35" s="15" t="s">
        <v>35</v>
      </c>
      <c r="B35" s="16">
        <v>45</v>
      </c>
    </row>
    <row r="36" s="3" customFormat="true" spans="1:2">
      <c r="A36" s="15" t="s">
        <v>36</v>
      </c>
      <c r="B36" s="16">
        <v>112</v>
      </c>
    </row>
    <row r="37" s="2" customFormat="true" spans="1:3">
      <c r="A37" s="13" t="s">
        <v>37</v>
      </c>
      <c r="B37" s="14">
        <f>SUM(B38:B48)</f>
        <v>8711</v>
      </c>
      <c r="C37" s="3"/>
    </row>
    <row r="38" s="3" customFormat="true" spans="1:2">
      <c r="A38" s="15" t="s">
        <v>38</v>
      </c>
      <c r="B38" s="16">
        <v>355</v>
      </c>
    </row>
    <row r="39" s="3" customFormat="true" spans="1:2">
      <c r="A39" s="15" t="s">
        <v>39</v>
      </c>
      <c r="B39" s="16">
        <v>420</v>
      </c>
    </row>
    <row r="40" s="3" customFormat="true" spans="1:2">
      <c r="A40" s="15" t="s">
        <v>40</v>
      </c>
      <c r="B40" s="16">
        <v>400</v>
      </c>
    </row>
    <row r="41" s="3" customFormat="true" spans="1:2">
      <c r="A41" s="15" t="s">
        <v>41</v>
      </c>
      <c r="B41" s="16">
        <v>270</v>
      </c>
    </row>
    <row r="42" s="3" customFormat="true" spans="1:2">
      <c r="A42" s="15" t="s">
        <v>42</v>
      </c>
      <c r="B42" s="16">
        <f>1300-250</f>
        <v>1050</v>
      </c>
    </row>
    <row r="43" s="3" customFormat="true" spans="1:2">
      <c r="A43" s="15" t="s">
        <v>43</v>
      </c>
      <c r="B43" s="16">
        <v>300</v>
      </c>
    </row>
    <row r="44" s="3" customFormat="true" spans="1:2">
      <c r="A44" s="15" t="s">
        <v>44</v>
      </c>
      <c r="B44" s="16">
        <v>972</v>
      </c>
    </row>
    <row r="45" s="3" customFormat="true" spans="1:2">
      <c r="A45" s="15" t="s">
        <v>45</v>
      </c>
      <c r="B45" s="16">
        <v>1282</v>
      </c>
    </row>
    <row r="46" s="3" customFormat="true" spans="1:2">
      <c r="A46" s="15" t="s">
        <v>46</v>
      </c>
      <c r="B46" s="16">
        <f>1664-200</f>
        <v>1464</v>
      </c>
    </row>
    <row r="47" s="3" customFormat="true" spans="1:2">
      <c r="A47" s="15" t="s">
        <v>47</v>
      </c>
      <c r="B47" s="16">
        <f>2208-250</f>
        <v>1958</v>
      </c>
    </row>
    <row r="48" s="3" customFormat="true" spans="1:2">
      <c r="A48" s="15" t="s">
        <v>48</v>
      </c>
      <c r="B48" s="16">
        <v>240</v>
      </c>
    </row>
    <row r="49" s="2" customFormat="true" spans="1:2">
      <c r="A49" s="13" t="s">
        <v>49</v>
      </c>
      <c r="B49" s="14">
        <f>SUM(B50:B62)</f>
        <v>3073</v>
      </c>
    </row>
    <row r="50" s="2" customFormat="true" spans="1:2">
      <c r="A50" s="15" t="s">
        <v>50</v>
      </c>
      <c r="B50" s="16">
        <v>120</v>
      </c>
    </row>
    <row r="51" s="3" customFormat="true" spans="1:2">
      <c r="A51" s="15" t="s">
        <v>51</v>
      </c>
      <c r="B51" s="16">
        <f>467-100</f>
        <v>367</v>
      </c>
    </row>
    <row r="52" s="3" customFormat="true" spans="1:2">
      <c r="A52" s="15" t="s">
        <v>52</v>
      </c>
      <c r="B52" s="16">
        <v>200</v>
      </c>
    </row>
    <row r="53" s="3" customFormat="true" spans="1:2">
      <c r="A53" s="15" t="s">
        <v>53</v>
      </c>
      <c r="B53" s="16">
        <v>316</v>
      </c>
    </row>
    <row r="54" s="3" customFormat="true" spans="1:2">
      <c r="A54" s="15" t="s">
        <v>54</v>
      </c>
      <c r="B54" s="16">
        <v>298</v>
      </c>
    </row>
    <row r="55" s="3" customFormat="true" spans="1:3">
      <c r="A55" s="15" t="s">
        <v>55</v>
      </c>
      <c r="B55" s="16">
        <v>97</v>
      </c>
      <c r="C55" s="2"/>
    </row>
    <row r="56" s="3" customFormat="true" spans="1:2">
      <c r="A56" s="15" t="s">
        <v>56</v>
      </c>
      <c r="B56" s="16">
        <v>370</v>
      </c>
    </row>
    <row r="57" s="3" customFormat="true" spans="1:2">
      <c r="A57" s="15" t="s">
        <v>57</v>
      </c>
      <c r="B57" s="16">
        <v>110</v>
      </c>
    </row>
    <row r="58" s="3" customFormat="true" spans="1:2">
      <c r="A58" s="15" t="s">
        <v>58</v>
      </c>
      <c r="B58" s="16">
        <v>190</v>
      </c>
    </row>
    <row r="59" s="2" customFormat="true" spans="1:2">
      <c r="A59" s="15" t="s">
        <v>59</v>
      </c>
      <c r="B59" s="16">
        <v>142</v>
      </c>
    </row>
    <row r="60" s="3" customFormat="true" spans="1:2">
      <c r="A60" s="15" t="s">
        <v>60</v>
      </c>
      <c r="B60" s="16">
        <v>118</v>
      </c>
    </row>
    <row r="61" s="3" customFormat="true" spans="1:2">
      <c r="A61" s="15" t="s">
        <v>61</v>
      </c>
      <c r="B61" s="16">
        <v>412</v>
      </c>
    </row>
    <row r="62" s="3" customFormat="true" spans="1:2">
      <c r="A62" s="15" t="s">
        <v>62</v>
      </c>
      <c r="B62" s="16">
        <v>333</v>
      </c>
    </row>
    <row r="63" s="2" customFormat="true" spans="1:2">
      <c r="A63" s="13" t="s">
        <v>63</v>
      </c>
      <c r="B63" s="14">
        <f>SUM(B64:B74)</f>
        <v>4926</v>
      </c>
    </row>
    <row r="64" s="3" customFormat="true" spans="1:2">
      <c r="A64" s="15" t="s">
        <v>7</v>
      </c>
      <c r="B64" s="16">
        <f>1455-250</f>
        <v>1205</v>
      </c>
    </row>
    <row r="65" s="3" customFormat="true" spans="1:2">
      <c r="A65" s="15" t="s">
        <v>64</v>
      </c>
      <c r="B65" s="16">
        <v>200</v>
      </c>
    </row>
    <row r="66" s="3" customFormat="true" spans="1:2">
      <c r="A66" s="15" t="s">
        <v>65</v>
      </c>
      <c r="B66" s="16">
        <v>167</v>
      </c>
    </row>
    <row r="67" s="2" customFormat="true" spans="1:3">
      <c r="A67" s="15" t="s">
        <v>66</v>
      </c>
      <c r="B67" s="16">
        <v>1104</v>
      </c>
      <c r="C67" s="3"/>
    </row>
    <row r="68" s="3" customFormat="true" spans="1:2">
      <c r="A68" s="15" t="s">
        <v>67</v>
      </c>
      <c r="B68" s="16">
        <v>120</v>
      </c>
    </row>
    <row r="69" s="3" customFormat="true" spans="1:2">
      <c r="A69" s="15" t="s">
        <v>68</v>
      </c>
      <c r="B69" s="16">
        <v>392</v>
      </c>
    </row>
    <row r="70" s="3" customFormat="true" spans="1:2">
      <c r="A70" s="15" t="s">
        <v>69</v>
      </c>
      <c r="B70" s="16">
        <v>60</v>
      </c>
    </row>
    <row r="71" s="3" customFormat="true" spans="1:3">
      <c r="A71" s="15" t="s">
        <v>70</v>
      </c>
      <c r="B71" s="16">
        <v>90</v>
      </c>
      <c r="C71" s="2"/>
    </row>
    <row r="72" s="3" customFormat="true" spans="1:2">
      <c r="A72" s="15" t="s">
        <v>71</v>
      </c>
      <c r="B72" s="16">
        <v>280</v>
      </c>
    </row>
    <row r="73" s="3" customFormat="true" spans="1:3">
      <c r="A73" s="15" t="s">
        <v>72</v>
      </c>
      <c r="B73" s="16">
        <v>250</v>
      </c>
      <c r="C73" s="2"/>
    </row>
    <row r="74" s="3" customFormat="true" spans="1:3">
      <c r="A74" s="15" t="s">
        <v>73</v>
      </c>
      <c r="B74" s="16">
        <v>1058</v>
      </c>
      <c r="C74" s="4"/>
    </row>
    <row r="75" s="2" customFormat="true" spans="1:3">
      <c r="A75" s="13" t="s">
        <v>74</v>
      </c>
      <c r="B75" s="14">
        <f>SUM(B76:B82)</f>
        <v>4047</v>
      </c>
      <c r="C75" s="4"/>
    </row>
    <row r="76" s="3" customFormat="true" spans="1:3">
      <c r="A76" s="15" t="s">
        <v>75</v>
      </c>
      <c r="B76" s="16">
        <v>300</v>
      </c>
      <c r="C76" s="4"/>
    </row>
    <row r="77" s="2" customFormat="true" spans="1:3">
      <c r="A77" s="15" t="s">
        <v>76</v>
      </c>
      <c r="B77" s="16">
        <v>780</v>
      </c>
      <c r="C77" s="4"/>
    </row>
    <row r="78" s="4" customFormat="true" spans="1:2">
      <c r="A78" s="15" t="s">
        <v>77</v>
      </c>
      <c r="B78" s="16">
        <v>656</v>
      </c>
    </row>
    <row r="79" spans="1:3">
      <c r="A79" s="15" t="s">
        <v>78</v>
      </c>
      <c r="B79" s="16">
        <v>284</v>
      </c>
      <c r="C79" s="5"/>
    </row>
    <row r="80" ht="13.5" spans="1:2">
      <c r="A80" s="15" t="s">
        <v>79</v>
      </c>
      <c r="B80" s="16">
        <v>704</v>
      </c>
    </row>
    <row r="81" ht="13.5" spans="1:2">
      <c r="A81" s="15" t="s">
        <v>80</v>
      </c>
      <c r="B81" s="16">
        <f>847-100</f>
        <v>747</v>
      </c>
    </row>
    <row r="82" ht="13.5" spans="1:2">
      <c r="A82" s="15" t="s">
        <v>81</v>
      </c>
      <c r="B82" s="16">
        <v>576</v>
      </c>
    </row>
    <row r="83" s="5" customFormat="true" spans="1:3">
      <c r="A83" s="13" t="s">
        <v>82</v>
      </c>
      <c r="B83" s="14">
        <f>SUM(B84:B90)</f>
        <v>2553</v>
      </c>
      <c r="C83" s="4"/>
    </row>
    <row r="84" ht="13.5" spans="1:2">
      <c r="A84" s="15" t="s">
        <v>83</v>
      </c>
      <c r="B84" s="16">
        <v>593</v>
      </c>
    </row>
    <row r="85" ht="13.5" spans="1:2">
      <c r="A85" s="15" t="s">
        <v>84</v>
      </c>
      <c r="B85" s="16">
        <v>512</v>
      </c>
    </row>
    <row r="86" ht="13.5" spans="1:2">
      <c r="A86" s="15" t="s">
        <v>85</v>
      </c>
      <c r="B86" s="16">
        <v>464</v>
      </c>
    </row>
    <row r="87" spans="1:3">
      <c r="A87" s="15" t="s">
        <v>86</v>
      </c>
      <c r="B87" s="16">
        <v>60</v>
      </c>
      <c r="C87" s="5"/>
    </row>
    <row r="88" ht="13.5" spans="1:2">
      <c r="A88" s="15" t="s">
        <v>87</v>
      </c>
      <c r="B88" s="16">
        <v>75</v>
      </c>
    </row>
    <row r="89" ht="13.5" spans="1:2">
      <c r="A89" s="15" t="s">
        <v>88</v>
      </c>
      <c r="B89" s="16">
        <f>666-150</f>
        <v>516</v>
      </c>
    </row>
    <row r="90" ht="13.5" spans="1:2">
      <c r="A90" s="15" t="s">
        <v>89</v>
      </c>
      <c r="B90" s="16">
        <v>333</v>
      </c>
    </row>
    <row r="91" s="5" customFormat="true" spans="1:3">
      <c r="A91" s="13" t="s">
        <v>90</v>
      </c>
      <c r="B91" s="14">
        <v>474</v>
      </c>
      <c r="C91" s="4"/>
    </row>
  </sheetData>
  <mergeCells count="1">
    <mergeCell ref="A2:B2"/>
  </mergeCells>
  <pageMargins left="0.751388888888889" right="0.751388888888889" top="0.708333333333333" bottom="1.14166666666667" header="0.314583333333333" footer="0.5"/>
  <pageSetup paperSize="9" firstPageNumber="3" fitToHeight="0" orientation="portrait" useFirstPageNumber="true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2021-11-20T18:25:00Z</dcterms:created>
  <dcterms:modified xsi:type="dcterms:W3CDTF">2024-01-04T14:49:37Z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DB2780522CBD4803AF5AF3637F59D740</vt:lpwstr>
  </property>
</Properties>
</file>