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265" firstSheet="1" activeTab="1"/>
  </bookViews>
  <sheets>
    <sheet name="附件1教育部门" sheetId="6" state="hidden" r:id="rId1"/>
    <sheet name="附件2人社部门" sheetId="7" r:id="rId2"/>
    <sheet name="附件3" sheetId="8" state="hidden" r:id="rId3"/>
    <sheet name="教育免学费过渡表" sheetId="9" state="hidden" r:id="rId4"/>
    <sheet name="教育助学金过渡表" sheetId="10" state="hidden" r:id="rId5"/>
    <sheet name="免学费（人社）" sheetId="11" state="hidden" r:id="rId6"/>
    <sheet name="助学金（人社）" sheetId="12" state="hidden" r:id="rId7"/>
    <sheet name="人社测算" sheetId="13" state="hidden" r:id="rId8"/>
  </sheets>
  <definedNames>
    <definedName name="_xlnm.Print_Titles" localSheetId="0">附件1教育部门!$4:$6</definedName>
    <definedName name="_xlnm.Print_Area" localSheetId="0">附件1教育部门!$A$1:$M$96</definedName>
    <definedName name="_xlnm.Print_Area" localSheetId="1">附件2人社部门!$A$1:$G$27</definedName>
    <definedName name="_xlnm.Print_Titles" localSheetId="3">教育免学费过渡表!$2:$4</definedName>
    <definedName name="_xlnm.Print_Titles" localSheetId="4">教育助学金过渡表!$2:$4</definedName>
  </definedNames>
  <calcPr calcId="144525"/>
</workbook>
</file>

<file path=xl/comments1.xml><?xml version="1.0" encoding="utf-8"?>
<comments xmlns="http://schemas.openxmlformats.org/spreadsheetml/2006/main">
  <authors>
    <author>Administrator</author>
  </authors>
  <commentList>
    <comment ref="C15" authorId="0">
      <text>
        <r>
          <rPr>
            <b/>
            <sz val="9"/>
            <rFont val="宋体"/>
            <charset val="134"/>
          </rPr>
          <t>Administrator:</t>
        </r>
        <r>
          <rPr>
            <sz val="9"/>
            <rFont val="宋体"/>
            <charset val="134"/>
          </rPr>
          <t xml:space="preserve">
现学校无学生，仅剩累计结余。</t>
        </r>
      </text>
    </comment>
    <comment ref="C54" authorId="0">
      <text>
        <r>
          <rPr>
            <b/>
            <sz val="9"/>
            <rFont val="宋体"/>
            <charset val="134"/>
          </rPr>
          <t>Administrator:</t>
        </r>
        <r>
          <rPr>
            <sz val="9"/>
            <rFont val="宋体"/>
            <charset val="134"/>
          </rPr>
          <t xml:space="preserve">
永安市技校与三明市第二高级技工学校合并但是财政拨款渠道不一致，故预算、结算分项列支。</t>
        </r>
      </text>
    </comment>
  </commentList>
</comments>
</file>

<file path=xl/sharedStrings.xml><?xml version="1.0" encoding="utf-8"?>
<sst xmlns="http://schemas.openxmlformats.org/spreadsheetml/2006/main" count="797" uniqueCount="417">
  <si>
    <t>附件1</t>
  </si>
  <si>
    <t>2023年市（区）中等职业学校学生资助
资金安排表（教育部门）</t>
  </si>
  <si>
    <t>单位：万元</t>
  </si>
  <si>
    <t>市、县（区）</t>
  </si>
  <si>
    <t>2022年教育部门资金情况</t>
  </si>
  <si>
    <t>2023年教育部门资金情况</t>
  </si>
  <si>
    <t>省级应承担资金</t>
  </si>
  <si>
    <t>闽财教指〔2022〕48 号可用资金</t>
  </si>
  <si>
    <t>应追补资金</t>
  </si>
  <si>
    <t>闽财教指〔2022〕117号已下达资金</t>
  </si>
  <si>
    <t>本次下达中央资金</t>
  </si>
  <si>
    <t>2023年可用资金</t>
  </si>
  <si>
    <t>免学费</t>
  </si>
  <si>
    <t>助学金</t>
  </si>
  <si>
    <t>总计</t>
  </si>
  <si>
    <t>福州市</t>
  </si>
  <si>
    <t>福州市本级</t>
  </si>
  <si>
    <t>台江区</t>
  </si>
  <si>
    <t>仓山区</t>
  </si>
  <si>
    <t>马尾区</t>
  </si>
  <si>
    <t>闽侯县</t>
  </si>
  <si>
    <t>连江县</t>
  </si>
  <si>
    <t>罗源县</t>
  </si>
  <si>
    <t>闽清县</t>
  </si>
  <si>
    <t>永泰县</t>
  </si>
  <si>
    <t>福清市</t>
  </si>
  <si>
    <t>长乐区</t>
  </si>
  <si>
    <t>高新区管委会</t>
  </si>
  <si>
    <t>莆田市</t>
  </si>
  <si>
    <t>莆田市本级</t>
  </si>
  <si>
    <t>城厢区</t>
  </si>
  <si>
    <t>助学金原从历年结余中安排使用，2022年省级已使用完毕</t>
  </si>
  <si>
    <t>涵江区</t>
  </si>
  <si>
    <t>荔城区</t>
  </si>
  <si>
    <t>秀屿区</t>
  </si>
  <si>
    <t>仙游县</t>
  </si>
  <si>
    <t>三明市</t>
  </si>
  <si>
    <t>三明市本级</t>
  </si>
  <si>
    <t>明溪县</t>
  </si>
  <si>
    <t>清流县</t>
  </si>
  <si>
    <t>大田县</t>
  </si>
  <si>
    <t>尤溪县</t>
  </si>
  <si>
    <t>沙县区</t>
  </si>
  <si>
    <t>将乐县</t>
  </si>
  <si>
    <t>泰宁县</t>
  </si>
  <si>
    <t>建宁县</t>
  </si>
  <si>
    <t>永安市</t>
  </si>
  <si>
    <t>泉州市</t>
  </si>
  <si>
    <t>泉州市本级</t>
  </si>
  <si>
    <t>鲤城区</t>
  </si>
  <si>
    <t>丰泽区</t>
  </si>
  <si>
    <t>泉港区</t>
  </si>
  <si>
    <t>惠安县</t>
  </si>
  <si>
    <t>安溪县</t>
  </si>
  <si>
    <t>永春县</t>
  </si>
  <si>
    <t>德化县</t>
  </si>
  <si>
    <t>石狮市</t>
  </si>
  <si>
    <t>晋江市</t>
  </si>
  <si>
    <t>南安市</t>
  </si>
  <si>
    <t>泉州市台商投资区</t>
  </si>
  <si>
    <t>漳州市</t>
  </si>
  <si>
    <t>漳州市本级</t>
  </si>
  <si>
    <t>芗城区</t>
  </si>
  <si>
    <t>云霄县</t>
  </si>
  <si>
    <t>助学金从历年结余中安排使用</t>
  </si>
  <si>
    <t>漳浦县</t>
  </si>
  <si>
    <t>诏安县</t>
  </si>
  <si>
    <t>长泰区</t>
  </si>
  <si>
    <t>东山县</t>
  </si>
  <si>
    <t>南靖县</t>
  </si>
  <si>
    <t>平和县</t>
  </si>
  <si>
    <t>华安县</t>
  </si>
  <si>
    <t>龙海区</t>
  </si>
  <si>
    <t>漳州市台商投资区</t>
  </si>
  <si>
    <t>南平市</t>
  </si>
  <si>
    <t>南平市本级</t>
  </si>
  <si>
    <t>延平区</t>
  </si>
  <si>
    <t>顺昌县</t>
  </si>
  <si>
    <t>浦城县</t>
  </si>
  <si>
    <t>光泽县</t>
  </si>
  <si>
    <t>松溪县</t>
  </si>
  <si>
    <t>政和县</t>
  </si>
  <si>
    <t>邵武市</t>
  </si>
  <si>
    <t>武夷山市</t>
  </si>
  <si>
    <t>建瓯市</t>
  </si>
  <si>
    <t>龙岩市</t>
  </si>
  <si>
    <t>龙岩市本级</t>
  </si>
  <si>
    <t>新罗区</t>
  </si>
  <si>
    <t>长汀县</t>
  </si>
  <si>
    <t>永定区</t>
  </si>
  <si>
    <t>上杭县</t>
  </si>
  <si>
    <t>武平县</t>
  </si>
  <si>
    <t>连城县</t>
  </si>
  <si>
    <t>漳平市</t>
  </si>
  <si>
    <t>宁德市</t>
  </si>
  <si>
    <t>宁德市本级</t>
  </si>
  <si>
    <t>蕉城区</t>
  </si>
  <si>
    <t>霞浦县</t>
  </si>
  <si>
    <t>古田县</t>
  </si>
  <si>
    <t>屏南县</t>
  </si>
  <si>
    <t>寿宁县</t>
  </si>
  <si>
    <t>周宁县</t>
  </si>
  <si>
    <t>柘荣县</t>
  </si>
  <si>
    <t>福安市</t>
  </si>
  <si>
    <t>福鼎市</t>
  </si>
  <si>
    <t>平潭综合实验区</t>
  </si>
  <si>
    <t>附件2</t>
  </si>
  <si>
    <t>2023年市、县（区）中等职业学校学生资助
资金安排表（人社部门）</t>
  </si>
  <si>
    <t>单位：人、万元</t>
  </si>
  <si>
    <t>单位名称</t>
  </si>
  <si>
    <t>本次下达资金合计</t>
  </si>
  <si>
    <t>本次下达资金</t>
  </si>
  <si>
    <t>2022年预计受助学生数</t>
  </si>
  <si>
    <t>合计</t>
  </si>
  <si>
    <t>漳州台商投资区</t>
  </si>
  <si>
    <t>附件3</t>
  </si>
  <si>
    <r>
      <rPr>
        <sz val="18"/>
        <rFont val="方正小标宋简体"/>
        <charset val="134"/>
      </rPr>
      <t>专项转移支付绩效目标表</t>
    </r>
    <r>
      <rPr>
        <b/>
        <sz val="16"/>
        <rFont val="宋体"/>
        <charset val="134"/>
      </rPr>
      <t xml:space="preserve">
</t>
    </r>
    <r>
      <rPr>
        <sz val="14"/>
        <rFont val="宋体"/>
        <charset val="134"/>
      </rPr>
      <t>（2023年度）</t>
    </r>
  </si>
  <si>
    <t>项目名称</t>
  </si>
  <si>
    <t>中等职业学校学生资助</t>
  </si>
  <si>
    <t>主管部门（单位）名称及部门预算编码</t>
  </si>
  <si>
    <t>福建省教育厅</t>
  </si>
  <si>
    <t>补助区域</t>
  </si>
  <si>
    <t>各设区市</t>
  </si>
  <si>
    <t>资金情况
（万元）</t>
  </si>
  <si>
    <t xml:space="preserve"> 资金总额：</t>
  </si>
  <si>
    <t xml:space="preserve">     其中：财政拨款</t>
  </si>
  <si>
    <t xml:space="preserve">           其他资金</t>
  </si>
  <si>
    <t>总体目标</t>
  </si>
  <si>
    <t>目标1：普通高中教育各项国家资助按规定得到落实；
目标2：教育公平显著提升，满足家庭经济困难学生基本学习生活需要。</t>
  </si>
  <si>
    <t>绩
效
指
标</t>
  </si>
  <si>
    <t>一级
指标</t>
  </si>
  <si>
    <t>二级指标</t>
  </si>
  <si>
    <t>三级指标</t>
  </si>
  <si>
    <t>指标解释</t>
  </si>
  <si>
    <t>区域目标值</t>
  </si>
  <si>
    <t>产
出
指
标</t>
  </si>
  <si>
    <t>成本指标</t>
  </si>
  <si>
    <t>中职免学费政策，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</si>
  <si>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补助标准：全日制涉农专业学生免学费每生每学年2400元，非涉农专业学生每生每学年2100元，艺术院校全日制艺术类专业学生、医药卫生院校全日制医学卫生类专业学生、技工学校的数控机床加工、模具设计制造与维修、电气工程全日制高级技工专业（仅指高中起点两年制）学生每生每学年分别为3600元、3000、3200元</t>
  </si>
  <si>
    <t>不低于省定标准，及时足额下达</t>
  </si>
  <si>
    <t>实施中职国家助学金政策。每生每年2000元</t>
  </si>
  <si>
    <t>补助标准：每生每年2000元</t>
  </si>
  <si>
    <t>数量指标</t>
  </si>
  <si>
    <t>免学费受助学生人数（分春、秋两个学期统计）</t>
  </si>
  <si>
    <t>按要求认定受助学生</t>
  </si>
  <si>
    <t>福州市约150000人次</t>
  </si>
  <si>
    <t>莆田市约50000人次</t>
  </si>
  <si>
    <t>三明市约32000人次</t>
  </si>
  <si>
    <t>泉州市约170000人次</t>
  </si>
  <si>
    <t>漳州市约90000人次</t>
  </si>
  <si>
    <t>南平市约35000人次</t>
  </si>
  <si>
    <t>龙岩市约60000人次</t>
  </si>
  <si>
    <t>宁德市约40000人次</t>
  </si>
  <si>
    <t>平潭综合实验区约2000人次</t>
  </si>
  <si>
    <t>国家助学金受助学生人数（分春、秋两个学期统计）</t>
  </si>
  <si>
    <t>福州市约7000人次</t>
  </si>
  <si>
    <t>莆田市约2000人次</t>
  </si>
  <si>
    <t>三明市约2700人次</t>
  </si>
  <si>
    <t>泉州市约9000人次</t>
  </si>
  <si>
    <t>漳州市约5300人次</t>
  </si>
  <si>
    <t>南平市约3000人次</t>
  </si>
  <si>
    <t>龙岩市约6000人次</t>
  </si>
  <si>
    <t>宁德市约4000人次</t>
  </si>
  <si>
    <t>平潭综合实验区约100人次</t>
  </si>
  <si>
    <t>中职国家奖学金奖励人数</t>
  </si>
  <si>
    <t>按下达名额</t>
  </si>
  <si>
    <t>质量指标</t>
  </si>
  <si>
    <t>中职阶段应受助学生受助比例</t>
  </si>
  <si>
    <t>时效指标</t>
  </si>
  <si>
    <t>奖助学金按规定及时发放率</t>
  </si>
  <si>
    <t>效益
指标</t>
  </si>
  <si>
    <t>社会效益
指标</t>
  </si>
  <si>
    <t>在中职国家助学金名额分配时，结合实际向脱贫地区倾斜</t>
  </si>
  <si>
    <t>是</t>
  </si>
  <si>
    <t>满意度
指标</t>
  </si>
  <si>
    <t>服务对象
满意度指标</t>
  </si>
  <si>
    <t>师生满意度</t>
  </si>
  <si>
    <t>≥85%</t>
  </si>
  <si>
    <t>注：指标解释是对绩效目标三级指标进行解释说明，包括计算方法、评分标准、指标出处、具体内容、上年度数值等</t>
  </si>
  <si>
    <t>2022年市、县（区）中等职业学校学生免学费明细表（教育部门）</t>
  </si>
  <si>
    <t>分专业统计受助学生人数</t>
  </si>
  <si>
    <t>免学费财政补助资金测算情况</t>
  </si>
  <si>
    <t>分担比例</t>
  </si>
  <si>
    <t>人数合计</t>
  </si>
  <si>
    <t>一般专业</t>
  </si>
  <si>
    <t>涉农专业</t>
  </si>
  <si>
    <t>医学专业</t>
  </si>
  <si>
    <t>艺术专业</t>
  </si>
  <si>
    <t>免学费资金合计</t>
  </si>
  <si>
    <t>免学费资金分担情况</t>
  </si>
  <si>
    <t>闽财教指〔2022〕48号</t>
  </si>
  <si>
    <t>结余资金(负数为有结余）</t>
  </si>
  <si>
    <t>应下达（按秋季学期测算）</t>
  </si>
  <si>
    <t>已下达</t>
  </si>
  <si>
    <t>本次应下达</t>
  </si>
  <si>
    <t>春季</t>
  </si>
  <si>
    <t>秋季</t>
  </si>
  <si>
    <t>其它专业</t>
  </si>
  <si>
    <t>省级</t>
  </si>
  <si>
    <t>市县区</t>
  </si>
  <si>
    <t>福州市小计</t>
  </si>
  <si>
    <t>福州高新技术产业开发区</t>
  </si>
  <si>
    <t>莆田市小计</t>
  </si>
  <si>
    <t>三明市小计</t>
  </si>
  <si>
    <t>泉州市小计</t>
  </si>
  <si>
    <t>漳州市小计</t>
  </si>
  <si>
    <t>新增58名艺术院校艺术专业</t>
  </si>
  <si>
    <t>南平市小计</t>
  </si>
  <si>
    <t>龙岩市小计</t>
  </si>
  <si>
    <t>宁德市小计</t>
  </si>
  <si>
    <t>2022年市、县（区）中等职业学校学生国家助学金明细表（教育部门）</t>
  </si>
  <si>
    <t>2022年春季学期人数</t>
  </si>
  <si>
    <t>2022年秋季学期人数</t>
  </si>
  <si>
    <t>助学金分担情况</t>
  </si>
  <si>
    <t>本次下达</t>
  </si>
  <si>
    <t>提前下达2023年市、县（区）中等职业学校全日制学生免学费补助资金安排表</t>
  </si>
  <si>
    <t>预计2023年中职免学费受助人数</t>
  </si>
  <si>
    <t>省级财政应承担资金</t>
  </si>
  <si>
    <t>备注</t>
  </si>
  <si>
    <t>教育部门</t>
  </si>
  <si>
    <t>人社部门</t>
  </si>
  <si>
    <t>2022年已提前下达的资金</t>
  </si>
  <si>
    <t>01</t>
  </si>
  <si>
    <t>02</t>
  </si>
  <si>
    <t>03</t>
  </si>
  <si>
    <t>04</t>
  </si>
  <si>
    <t>05</t>
  </si>
  <si>
    <t>06</t>
  </si>
  <si>
    <t>07</t>
  </si>
  <si>
    <t>08</t>
  </si>
  <si>
    <t>09</t>
  </si>
  <si>
    <t>福州市合计</t>
  </si>
  <si>
    <t>福州市属</t>
  </si>
  <si>
    <t>2022年秋季学期累计结余696.5312万元，结转2023年度使用。</t>
  </si>
  <si>
    <t>台江</t>
  </si>
  <si>
    <t>仓山</t>
  </si>
  <si>
    <t>马尾</t>
  </si>
  <si>
    <t>闽侯</t>
  </si>
  <si>
    <t>闽清</t>
  </si>
  <si>
    <t>福清</t>
  </si>
  <si>
    <t>永泰</t>
  </si>
  <si>
    <t>长乐</t>
  </si>
  <si>
    <t>连江</t>
  </si>
  <si>
    <t>罗源</t>
  </si>
  <si>
    <t>宁德市合计</t>
  </si>
  <si>
    <t>宁德市属</t>
  </si>
  <si>
    <t>蕉城</t>
  </si>
  <si>
    <t>福安</t>
  </si>
  <si>
    <t>福鼎</t>
  </si>
  <si>
    <t>霞浦</t>
  </si>
  <si>
    <t>寿宁</t>
  </si>
  <si>
    <t>周宁</t>
  </si>
  <si>
    <t>屏南</t>
  </si>
  <si>
    <t>古田</t>
  </si>
  <si>
    <t>柘荣</t>
  </si>
  <si>
    <t>莆田市合计</t>
  </si>
  <si>
    <t>莆田市属</t>
  </si>
  <si>
    <t>2022年秋季学期累计结余34.56万元，结转2023年度使用。</t>
  </si>
  <si>
    <t>荔城</t>
  </si>
  <si>
    <t>城厢</t>
  </si>
  <si>
    <t>涵江</t>
  </si>
  <si>
    <t>秀屿</t>
  </si>
  <si>
    <t>仙游</t>
  </si>
  <si>
    <t>泉州市合计</t>
  </si>
  <si>
    <t>泉州市属</t>
  </si>
  <si>
    <t>鲤城</t>
  </si>
  <si>
    <t>丰泽</t>
  </si>
  <si>
    <t>洛江</t>
  </si>
  <si>
    <t>泉州台商投资区</t>
  </si>
  <si>
    <t>晋江</t>
  </si>
  <si>
    <t>惠安</t>
  </si>
  <si>
    <t>南安</t>
  </si>
  <si>
    <t>安溪</t>
  </si>
  <si>
    <t>永春</t>
  </si>
  <si>
    <t>德化</t>
  </si>
  <si>
    <t>石狮</t>
  </si>
  <si>
    <t>漳州市合计</t>
  </si>
  <si>
    <t>漳州市属</t>
  </si>
  <si>
    <t>龙海</t>
  </si>
  <si>
    <t>长泰</t>
  </si>
  <si>
    <t>漳浦</t>
  </si>
  <si>
    <t>华安</t>
  </si>
  <si>
    <t>东山</t>
  </si>
  <si>
    <t>云霄</t>
  </si>
  <si>
    <t>平和</t>
  </si>
  <si>
    <t>诏安</t>
  </si>
  <si>
    <t>龙文</t>
  </si>
  <si>
    <t>南靖</t>
  </si>
  <si>
    <t>龙岩市合计</t>
  </si>
  <si>
    <t>龙岩市属</t>
  </si>
  <si>
    <t>新罗</t>
  </si>
  <si>
    <t>永定</t>
  </si>
  <si>
    <t>上杭</t>
  </si>
  <si>
    <t>武平</t>
  </si>
  <si>
    <t>长汀</t>
  </si>
  <si>
    <t>连城</t>
  </si>
  <si>
    <t>漳平</t>
  </si>
  <si>
    <t>三明市合计</t>
  </si>
  <si>
    <t>三明市属</t>
  </si>
  <si>
    <t>尤溪</t>
  </si>
  <si>
    <t>将乐</t>
  </si>
  <si>
    <t>泰宁</t>
  </si>
  <si>
    <t>建宁</t>
  </si>
  <si>
    <t>清流</t>
  </si>
  <si>
    <t>明溪</t>
  </si>
  <si>
    <t>永安</t>
  </si>
  <si>
    <t>大田</t>
  </si>
  <si>
    <t>南平市合计</t>
  </si>
  <si>
    <t>南平市属</t>
  </si>
  <si>
    <t>2022年秋季学期累计结余56.98万元，结转2023年度使用。</t>
  </si>
  <si>
    <t>延平</t>
  </si>
  <si>
    <t>建瓯</t>
  </si>
  <si>
    <t>2022年秋季学期累计结余32.245万元，结转2023年度使用。</t>
  </si>
  <si>
    <t>顺昌</t>
  </si>
  <si>
    <t>邵武</t>
  </si>
  <si>
    <t>光泽</t>
  </si>
  <si>
    <t>武夷山</t>
  </si>
  <si>
    <t>浦城</t>
  </si>
  <si>
    <t>松溪</t>
  </si>
  <si>
    <t>政和</t>
  </si>
  <si>
    <t>附件4</t>
  </si>
  <si>
    <t>下达2023年市、县（区）中等职业学校全日制学生国家助学金资金安排表</t>
  </si>
  <si>
    <t>单位:人、万元</t>
  </si>
  <si>
    <t>2023年预计受助学生数</t>
  </si>
  <si>
    <t>省级财政下达资金</t>
  </si>
  <si>
    <t>2022年已提前下达资金</t>
  </si>
  <si>
    <t>22秋学期累计结余89.382万元，结转23年使用。另外市局申请退回77万元，目前该指标已由市财政直接退回省财政。</t>
  </si>
  <si>
    <t xml:space="preserve">          </t>
  </si>
  <si>
    <t>22秋学期累计结余37.192万元，结转23年使用。</t>
  </si>
  <si>
    <t>22秋季学期累计结余16.449万元，结转23年度使用。</t>
  </si>
  <si>
    <t>22秋季学期累计结余21.736万元，结转23年度使用。</t>
  </si>
  <si>
    <t>22秋季学期累计结余1.69万元，结转23年度使用。</t>
  </si>
  <si>
    <t>22秋季学期累计结余133.312万元，结转23年度使用。</t>
  </si>
  <si>
    <t>22秋季学期累计结余1.08万元，结转23年度使用。</t>
  </si>
  <si>
    <t>22秋季学期累计结余37.228万元，结转23年度使用。</t>
  </si>
  <si>
    <t>22秋季学期累计结余15.599万元，结转23年度使用。</t>
  </si>
  <si>
    <t>人社厅测算表</t>
  </si>
  <si>
    <t>序
号</t>
  </si>
  <si>
    <t>属地</t>
  </si>
  <si>
    <t>学校名称</t>
  </si>
  <si>
    <t>学籍数</t>
  </si>
  <si>
    <t>免学费补助金</t>
  </si>
  <si>
    <t>省级分担比例</t>
  </si>
  <si>
    <t xml:space="preserve">省级财政承担金额
</t>
  </si>
  <si>
    <t>2022年度已经提前下达2023年资金</t>
  </si>
  <si>
    <t>22年秋季学期累计结余</t>
  </si>
  <si>
    <t>本申请下达</t>
  </si>
  <si>
    <t>本次取整下达</t>
  </si>
  <si>
    <t>数控等高级工专业</t>
  </si>
  <si>
    <t>其他一般专业</t>
  </si>
  <si>
    <t>4=1+2+3</t>
  </si>
  <si>
    <t>5=1*0.24</t>
  </si>
  <si>
    <t>6=2*
0.32</t>
  </si>
  <si>
    <t>7=3*
0.21</t>
  </si>
  <si>
    <t>8=5+6+7</t>
  </si>
  <si>
    <t>10=9*8*0.1</t>
  </si>
  <si>
    <t>福州</t>
  </si>
  <si>
    <t>福州第一技师学院</t>
  </si>
  <si>
    <t>福州第二技师学院</t>
  </si>
  <si>
    <t>福州市旅游技术学校</t>
  </si>
  <si>
    <t>福建中华技师学院</t>
  </si>
  <si>
    <t>福建省新华技术学校</t>
  </si>
  <si>
    <t>福建省东南技术学校</t>
  </si>
  <si>
    <t>福建财茂工业技术学校</t>
  </si>
  <si>
    <t>福建省闽江职业技术学校</t>
  </si>
  <si>
    <t>福建省飞毛腿技师学院</t>
  </si>
  <si>
    <t>福建省新东方技工学校</t>
  </si>
  <si>
    <t>福州连江县技工学校</t>
  </si>
  <si>
    <t>宁德</t>
  </si>
  <si>
    <t>宁德技师学院</t>
  </si>
  <si>
    <t>福建省宁德市交通技术学校</t>
  </si>
  <si>
    <t>宁德市本级小计</t>
  </si>
  <si>
    <t>宁德市古田中等技术学校</t>
  </si>
  <si>
    <t>古田县小计</t>
  </si>
  <si>
    <t>莆田</t>
  </si>
  <si>
    <t>福建省莆田市技工学校</t>
  </si>
  <si>
    <t>莆田市理工技术学校</t>
  </si>
  <si>
    <t>泉州</t>
  </si>
  <si>
    <t>泉州市高级技工学校</t>
  </si>
  <si>
    <t>泉州城市工程技术学校</t>
  </si>
  <si>
    <t>泉州市海丝商贸职业技术学校</t>
  </si>
  <si>
    <t>泉州市南方科技职业技术学校</t>
  </si>
  <si>
    <t>泉州市国励工贸职业技术学校</t>
  </si>
  <si>
    <t>泉州市本级小计</t>
  </si>
  <si>
    <t>泉州市惠安技术学校</t>
  </si>
  <si>
    <t>泉州市云扬航空职业技术学校</t>
  </si>
  <si>
    <t>惠安小计</t>
  </si>
  <si>
    <t>漳州</t>
  </si>
  <si>
    <t>漳州技师学院</t>
  </si>
  <si>
    <t>漳州市本级小计</t>
  </si>
  <si>
    <t>台投区</t>
  </si>
  <si>
    <t>福建华夏高级技工学校</t>
  </si>
  <si>
    <t>台商投资区小计</t>
  </si>
  <si>
    <t>漳州市平和技工学校</t>
  </si>
  <si>
    <t>平和县小计</t>
  </si>
  <si>
    <t>龙岩</t>
  </si>
  <si>
    <t>龙岩技师学院（龙岩市高级技校）</t>
  </si>
  <si>
    <t>龙岩市交通职业技术学校</t>
  </si>
  <si>
    <t>龙岩市人才职业技术学校</t>
  </si>
  <si>
    <t>龙岩市龙翔职业技术学校</t>
  </si>
  <si>
    <t>龙岩市龙辉职业技术学校</t>
  </si>
  <si>
    <t>三明</t>
  </si>
  <si>
    <t>三明市高级技工学校</t>
  </si>
  <si>
    <t>三明技师学院</t>
  </si>
  <si>
    <t>三明市第二高级技工学校</t>
  </si>
  <si>
    <t>福建三明中艺技术学校</t>
  </si>
  <si>
    <t>三明市本级合计</t>
  </si>
  <si>
    <t>永安市技校</t>
  </si>
  <si>
    <t>永安市小计</t>
  </si>
  <si>
    <t>福建省南平技师学院</t>
  </si>
  <si>
    <t>福建省南平市闽北高级技工学校</t>
  </si>
  <si>
    <t>南平市交通中等技术学校</t>
  </si>
  <si>
    <t>南平市本级小计</t>
  </si>
  <si>
    <t>福建省建瓯市技工学校</t>
  </si>
  <si>
    <t>建瓯市小计</t>
  </si>
  <si>
    <t>＿</t>
  </si>
  <si>
    <t>全省合计</t>
  </si>
</sst>
</file>

<file path=xl/styles.xml><?xml version="1.0" encoding="utf-8"?>
<styleSheet xmlns="http://schemas.openxmlformats.org/spreadsheetml/2006/main">
  <numFmts count="6">
    <numFmt numFmtId="176" formatCode="0.00_ "/>
    <numFmt numFmtId="177" formatCode="0_ "/>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s>
  <fonts count="75">
    <font>
      <sz val="11"/>
      <color theme="1"/>
      <name val="宋体"/>
      <charset val="134"/>
      <scheme val="minor"/>
    </font>
    <font>
      <sz val="16"/>
      <name val="方正小标宋简体"/>
      <charset val="134"/>
    </font>
    <font>
      <sz val="12"/>
      <name val="宋体"/>
      <charset val="134"/>
    </font>
    <font>
      <sz val="11"/>
      <name val="宋体"/>
      <charset val="134"/>
    </font>
    <font>
      <sz val="14"/>
      <name val="仿宋_GB2312"/>
      <charset val="134"/>
    </font>
    <font>
      <sz val="12"/>
      <name val="仿宋_GB2312"/>
      <charset val="134"/>
    </font>
    <font>
      <sz val="11"/>
      <name val="仿宋_GB2312"/>
      <charset val="134"/>
    </font>
    <font>
      <sz val="10"/>
      <name val="宋体"/>
      <charset val="134"/>
    </font>
    <font>
      <sz val="14"/>
      <color rgb="FFFF0000"/>
      <name val="仿宋_GB2312"/>
      <charset val="134"/>
    </font>
    <font>
      <b/>
      <sz val="10"/>
      <name val="宋体"/>
      <charset val="134"/>
    </font>
    <font>
      <sz val="14"/>
      <name val="宋体"/>
      <charset val="134"/>
    </font>
    <font>
      <sz val="10"/>
      <color rgb="FFFF0000"/>
      <name val="宋体"/>
      <charset val="134"/>
    </font>
    <font>
      <b/>
      <sz val="14"/>
      <name val="仿宋_GB2312"/>
      <charset val="134"/>
    </font>
    <font>
      <b/>
      <sz val="12"/>
      <name val="宋体"/>
      <charset val="134"/>
    </font>
    <font>
      <sz val="12"/>
      <color rgb="FFFF0000"/>
      <name val="宋体"/>
      <charset val="134"/>
    </font>
    <font>
      <b/>
      <sz val="12"/>
      <color rgb="FFFF0000"/>
      <name val="宋体"/>
      <charset val="134"/>
    </font>
    <font>
      <sz val="9"/>
      <name val="宋体"/>
      <charset val="134"/>
    </font>
    <font>
      <sz val="12"/>
      <name val="仿宋"/>
      <charset val="134"/>
    </font>
    <font>
      <sz val="14"/>
      <name val="仿宋"/>
      <charset val="134"/>
    </font>
    <font>
      <sz val="10"/>
      <name val="仿宋"/>
      <charset val="134"/>
    </font>
    <font>
      <sz val="11"/>
      <name val="仿宋"/>
      <charset val="134"/>
    </font>
    <font>
      <sz val="10"/>
      <color indexed="8"/>
      <name val="仿宋"/>
      <charset val="134"/>
    </font>
    <font>
      <b/>
      <sz val="12"/>
      <name val="仿宋"/>
      <charset val="134"/>
    </font>
    <font>
      <b/>
      <sz val="10"/>
      <name val="仿宋"/>
      <charset val="134"/>
    </font>
    <font>
      <sz val="9"/>
      <name val="仿宋"/>
      <charset val="134"/>
    </font>
    <font>
      <sz val="9"/>
      <color indexed="8"/>
      <name val="仿宋"/>
      <charset val="134"/>
    </font>
    <font>
      <sz val="11"/>
      <name val="Arial"/>
      <charset val="134"/>
    </font>
    <font>
      <sz val="11"/>
      <color rgb="FFFF0000"/>
      <name val="仿宋"/>
      <charset val="134"/>
    </font>
    <font>
      <sz val="11"/>
      <color indexed="8"/>
      <name val="仿宋"/>
      <charset val="134"/>
    </font>
    <font>
      <sz val="8"/>
      <name val="仿宋"/>
      <charset val="134"/>
    </font>
    <font>
      <b/>
      <sz val="10"/>
      <color theme="1"/>
      <name val="宋体"/>
      <charset val="134"/>
      <scheme val="minor"/>
    </font>
    <font>
      <sz val="10"/>
      <color theme="1"/>
      <name val="宋体"/>
      <charset val="134"/>
      <scheme val="minor"/>
    </font>
    <font>
      <b/>
      <sz val="14"/>
      <color theme="1"/>
      <name val="宋体"/>
      <charset val="134"/>
      <scheme val="minor"/>
    </font>
    <font>
      <sz val="10"/>
      <name val="宋体"/>
      <charset val="134"/>
      <scheme val="minor"/>
    </font>
    <font>
      <sz val="11"/>
      <name val="宋体"/>
      <charset val="134"/>
      <scheme val="minor"/>
    </font>
    <font>
      <sz val="14"/>
      <name val="黑体"/>
      <charset val="134"/>
    </font>
    <font>
      <sz val="18"/>
      <name val="方正小标宋简体"/>
      <charset val="134"/>
    </font>
    <font>
      <b/>
      <sz val="16"/>
      <name val="宋体"/>
      <charset val="134"/>
    </font>
    <font>
      <sz val="14"/>
      <color theme="1"/>
      <name val="黑体"/>
      <charset val="134"/>
    </font>
    <font>
      <b/>
      <sz val="11"/>
      <color theme="1"/>
      <name val="宋体"/>
      <charset val="134"/>
      <scheme val="minor"/>
    </font>
    <font>
      <sz val="16"/>
      <name val="黑体"/>
      <charset val="134"/>
    </font>
    <font>
      <sz val="12"/>
      <name val="CESI黑体-GB13000"/>
      <charset val="134"/>
    </font>
    <font>
      <b/>
      <sz val="12"/>
      <color indexed="8"/>
      <name val="仿宋"/>
      <charset val="134"/>
    </font>
    <font>
      <sz val="12"/>
      <color theme="1"/>
      <name val="仿宋"/>
      <charset val="134"/>
    </font>
    <font>
      <sz val="12"/>
      <color theme="1"/>
      <name val="CESI黑体-GB13000"/>
      <charset val="134"/>
    </font>
    <font>
      <sz val="12"/>
      <color indexed="8"/>
      <name val="仿宋"/>
      <charset val="134"/>
    </font>
    <font>
      <sz val="16"/>
      <color theme="1"/>
      <name val="黑体"/>
      <charset val="134"/>
    </font>
    <font>
      <sz val="18"/>
      <color theme="1"/>
      <name val="方正小标宋简体"/>
      <charset val="134"/>
    </font>
    <font>
      <b/>
      <sz val="14"/>
      <color theme="1"/>
      <name val="仿宋"/>
      <charset val="134"/>
    </font>
    <font>
      <sz val="11"/>
      <color theme="1"/>
      <name val="CESI黑体-GB13000"/>
      <charset val="134"/>
    </font>
    <font>
      <b/>
      <sz val="10"/>
      <color theme="1"/>
      <name val="仿宋"/>
      <charset val="134"/>
    </font>
    <font>
      <b/>
      <sz val="11"/>
      <color theme="1"/>
      <name val="仿宋"/>
      <charset val="134"/>
    </font>
    <font>
      <sz val="10"/>
      <color theme="1"/>
      <name val="仿宋"/>
      <charset val="134"/>
    </font>
    <font>
      <sz val="11"/>
      <color theme="1"/>
      <name val="仿宋"/>
      <charset val="134"/>
    </font>
    <font>
      <sz val="11"/>
      <color theme="1"/>
      <name val="宋体"/>
      <charset val="0"/>
      <scheme val="minor"/>
    </font>
    <font>
      <sz val="11"/>
      <color theme="0"/>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inor"/>
    </font>
    <font>
      <b/>
      <sz val="13"/>
      <color theme="3"/>
      <name val="宋体"/>
      <charset val="134"/>
      <scheme val="minor"/>
    </font>
    <font>
      <b/>
      <sz val="11"/>
      <color theme="1"/>
      <name val="宋体"/>
      <charset val="0"/>
      <scheme val="minor"/>
    </font>
    <font>
      <sz val="11"/>
      <color rgb="FF3F3F76"/>
      <name val="宋体"/>
      <charset val="0"/>
      <scheme val="minor"/>
    </font>
    <font>
      <b/>
      <sz val="11"/>
      <color theme="3"/>
      <name val="宋体"/>
      <charset val="134"/>
      <scheme val="minor"/>
    </font>
    <font>
      <b/>
      <sz val="11"/>
      <color rgb="FFFA7D00"/>
      <name val="宋体"/>
      <charset val="0"/>
      <scheme val="minor"/>
    </font>
    <font>
      <sz val="11"/>
      <color rgb="FF9C0006"/>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5"/>
      <color theme="3"/>
      <name val="宋体"/>
      <charset val="134"/>
      <scheme val="minor"/>
    </font>
    <font>
      <sz val="11"/>
      <color rgb="FFFF0000"/>
      <name val="宋体"/>
      <charset val="0"/>
      <scheme val="minor"/>
    </font>
    <font>
      <b/>
      <sz val="11"/>
      <color rgb="FF3F3F3F"/>
      <name val="宋体"/>
      <charset val="0"/>
      <scheme val="minor"/>
    </font>
    <font>
      <b/>
      <sz val="11"/>
      <color rgb="FFFFFFFF"/>
      <name val="宋体"/>
      <charset val="0"/>
      <scheme val="minor"/>
    </font>
    <font>
      <sz val="11"/>
      <color rgb="FFFA7D00"/>
      <name val="宋体"/>
      <charset val="0"/>
      <scheme val="minor"/>
    </font>
    <font>
      <sz val="9"/>
      <name val="宋体"/>
      <charset val="134"/>
    </font>
    <font>
      <b/>
      <sz val="9"/>
      <name val="宋体"/>
      <charset val="134"/>
    </font>
  </fonts>
  <fills count="41">
    <fill>
      <patternFill patternType="none"/>
    </fill>
    <fill>
      <patternFill patternType="gray125"/>
    </fill>
    <fill>
      <patternFill patternType="solid">
        <fgColor theme="9" tint="0.399975585192419"/>
        <bgColor indexed="64"/>
      </patternFill>
    </fill>
    <fill>
      <patternFill patternType="solid">
        <fgColor theme="9" tint="0.599993896298105"/>
        <bgColor indexed="64"/>
      </patternFill>
    </fill>
    <fill>
      <patternFill patternType="solid">
        <fgColor indexed="44"/>
        <bgColor indexed="64"/>
      </patternFill>
    </fill>
    <fill>
      <patternFill patternType="solid">
        <fgColor indexed="51"/>
        <bgColor indexed="64"/>
      </patternFill>
    </fill>
    <fill>
      <patternFill patternType="solid">
        <fgColor theme="0"/>
        <bgColor indexed="64"/>
      </patternFill>
    </fill>
    <fill>
      <patternFill patternType="solid">
        <fgColor theme="7" tint="0.6"/>
        <bgColor indexed="64"/>
      </patternFill>
    </fill>
    <fill>
      <patternFill patternType="solid">
        <fgColor theme="9" tint="0.6"/>
        <bgColor indexed="64"/>
      </patternFill>
    </fill>
    <fill>
      <patternFill patternType="solid">
        <fgColor theme="9" tint="0.4"/>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rgb="FFFFEB9C"/>
        <bgColor indexed="64"/>
      </patternFill>
    </fill>
    <fill>
      <patternFill patternType="solid">
        <fgColor rgb="FFC6EFCE"/>
        <bgColor indexed="64"/>
      </patternFill>
    </fill>
    <fill>
      <patternFill patternType="solid">
        <fgColor theme="6"/>
        <bgColor indexed="64"/>
      </patternFill>
    </fill>
    <fill>
      <patternFill patternType="solid">
        <fgColor theme="8" tint="0.599993896298105"/>
        <bgColor indexed="64"/>
      </patternFill>
    </fill>
    <fill>
      <patternFill patternType="solid">
        <fgColor rgb="FFFFCC9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rgb="FFF2F2F2"/>
        <bgColor indexed="64"/>
      </patternFill>
    </fill>
    <fill>
      <patternFill patternType="solid">
        <fgColor theme="4"/>
        <bgColor indexed="64"/>
      </patternFill>
    </fill>
    <fill>
      <patternFill patternType="solid">
        <fgColor theme="8"/>
        <bgColor indexed="64"/>
      </patternFill>
    </fill>
    <fill>
      <patternFill patternType="solid">
        <fgColor theme="9" tint="0.799981688894314"/>
        <bgColor indexed="64"/>
      </patternFill>
    </fill>
    <fill>
      <patternFill patternType="solid">
        <fgColor rgb="FFFFC7CE"/>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7"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FFCC"/>
        <bgColor indexed="64"/>
      </patternFill>
    </fill>
    <fill>
      <patternFill patternType="solid">
        <fgColor rgb="FFA5A5A5"/>
        <bgColor indexed="64"/>
      </patternFill>
    </fill>
  </fills>
  <borders count="24">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diagonal/>
    </border>
    <border>
      <left style="thin">
        <color auto="true"/>
      </left>
      <right style="thin">
        <color auto="true"/>
      </right>
      <top/>
      <bottom style="thin">
        <color auto="true"/>
      </bottom>
      <diagonal/>
    </border>
    <border>
      <left style="thin">
        <color auto="true"/>
      </left>
      <right/>
      <top style="thin">
        <color auto="true"/>
      </top>
      <bottom style="thin">
        <color auto="true"/>
      </bottom>
      <diagonal/>
    </border>
    <border>
      <left/>
      <right/>
      <top style="thin">
        <color auto="true"/>
      </top>
      <bottom style="thin">
        <color auto="true"/>
      </bottom>
      <diagonal/>
    </border>
    <border>
      <left/>
      <right style="thin">
        <color auto="true"/>
      </right>
      <top style="thin">
        <color auto="true"/>
      </top>
      <bottom style="thin">
        <color auto="true"/>
      </bottom>
      <diagonal/>
    </border>
    <border>
      <left/>
      <right style="thin">
        <color auto="true"/>
      </right>
      <top style="thin">
        <color auto="true"/>
      </top>
      <bottom/>
      <diagonal/>
    </border>
    <border>
      <left/>
      <right style="thin">
        <color auto="true"/>
      </right>
      <top/>
      <bottom/>
      <diagonal/>
    </border>
    <border>
      <left/>
      <right style="thin">
        <color auto="true"/>
      </right>
      <top/>
      <bottom style="thin">
        <color auto="true"/>
      </bottom>
      <diagonal/>
    </border>
    <border>
      <left/>
      <right/>
      <top/>
      <bottom style="thin">
        <color auto="true"/>
      </bottom>
      <diagonal/>
    </border>
    <border>
      <left style="thin">
        <color auto="true"/>
      </left>
      <right/>
      <top style="thin">
        <color auto="true"/>
      </top>
      <bottom/>
      <diagonal/>
    </border>
    <border>
      <left/>
      <right/>
      <top style="thin">
        <color auto="true"/>
      </top>
      <bottom/>
      <diagonal/>
    </border>
    <border>
      <left style="thin">
        <color auto="true"/>
      </left>
      <right/>
      <top/>
      <bottom style="thin">
        <color auto="true"/>
      </bottom>
      <diagonal/>
    </border>
    <border>
      <left style="thin">
        <color auto="true"/>
      </left>
      <right/>
      <top/>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1">
    <xf numFmtId="0" fontId="0" fillId="0" borderId="0">
      <alignment vertical="center"/>
    </xf>
    <xf numFmtId="0" fontId="54" fillId="3" borderId="0" applyNumberFormat="false" applyBorder="false" applyAlignment="false" applyProtection="false">
      <alignment vertical="center"/>
    </xf>
    <xf numFmtId="0" fontId="54" fillId="26" borderId="0" applyNumberFormat="false" applyBorder="false" applyAlignment="false" applyProtection="false">
      <alignment vertical="center"/>
    </xf>
    <xf numFmtId="0" fontId="55" fillId="30" borderId="0" applyNumberFormat="false" applyBorder="false" applyAlignment="false" applyProtection="false">
      <alignment vertical="center"/>
    </xf>
    <xf numFmtId="0" fontId="54" fillId="18" borderId="0" applyNumberFormat="false" applyBorder="false" applyAlignment="false" applyProtection="false">
      <alignment vertical="center"/>
    </xf>
    <xf numFmtId="0" fontId="54" fillId="31" borderId="0" applyNumberFormat="false" applyBorder="false" applyAlignment="false" applyProtection="false">
      <alignment vertical="center"/>
    </xf>
    <xf numFmtId="0" fontId="55" fillId="25" borderId="0" applyNumberFormat="false" applyBorder="false" applyAlignment="false" applyProtection="false">
      <alignment vertical="center"/>
    </xf>
    <xf numFmtId="0" fontId="54" fillId="22" borderId="0" applyNumberFormat="false" applyBorder="false" applyAlignment="false" applyProtection="false">
      <alignment vertical="center"/>
    </xf>
    <xf numFmtId="0" fontId="62" fillId="0" borderId="19" applyNumberFormat="false" applyFill="false" applyAlignment="false" applyProtection="false">
      <alignment vertical="center"/>
    </xf>
    <xf numFmtId="0" fontId="66" fillId="0" borderId="0" applyNumberFormat="false" applyFill="false" applyBorder="false" applyAlignment="false" applyProtection="false">
      <alignment vertical="center"/>
    </xf>
    <xf numFmtId="0" fontId="60" fillId="0" borderId="17"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59" fillId="0" borderId="16"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55" fillId="20" borderId="0" applyNumberFormat="false" applyBorder="false" applyAlignment="false" applyProtection="false">
      <alignment vertical="center"/>
    </xf>
    <xf numFmtId="0" fontId="69" fillId="0" borderId="0" applyNumberFormat="false" applyFill="false" applyBorder="false" applyAlignment="false" applyProtection="false">
      <alignment vertical="center"/>
    </xf>
    <xf numFmtId="0" fontId="54" fillId="32" borderId="0" applyNumberFormat="false" applyBorder="false" applyAlignment="false" applyProtection="false">
      <alignment vertical="center"/>
    </xf>
    <xf numFmtId="0" fontId="2" fillId="0" borderId="0">
      <alignment vertical="center"/>
    </xf>
    <xf numFmtId="0" fontId="55" fillId="33" borderId="0" applyNumberFormat="false" applyBorder="false" applyAlignment="false" applyProtection="false">
      <alignment vertical="center"/>
    </xf>
    <xf numFmtId="0" fontId="68" fillId="0" borderId="16" applyNumberFormat="false" applyFill="false" applyAlignment="false" applyProtection="false">
      <alignment vertical="center"/>
    </xf>
    <xf numFmtId="0" fontId="65" fillId="0" borderId="0" applyNumberFormat="false" applyFill="false" applyBorder="false" applyAlignment="false" applyProtection="false">
      <alignment vertical="center"/>
    </xf>
    <xf numFmtId="0" fontId="54" fillId="34"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54" fillId="36" borderId="0" applyNumberFormat="false" applyBorder="false" applyAlignment="false" applyProtection="false">
      <alignment vertical="center"/>
    </xf>
    <xf numFmtId="0" fontId="63" fillId="23" borderId="18" applyNumberFormat="false" applyAlignment="false" applyProtection="false">
      <alignment vertical="center"/>
    </xf>
    <xf numFmtId="0" fontId="67"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55" fillId="37" borderId="0" applyNumberFormat="false" applyBorder="false" applyAlignment="false" applyProtection="false">
      <alignment vertical="center"/>
    </xf>
    <xf numFmtId="0" fontId="54" fillId="38" borderId="0" applyNumberFormat="false" applyBorder="false" applyAlignment="false" applyProtection="false">
      <alignment vertical="center"/>
    </xf>
    <xf numFmtId="0" fontId="55" fillId="2" borderId="0" applyNumberFormat="false" applyBorder="false" applyAlignment="false" applyProtection="false">
      <alignment vertical="center"/>
    </xf>
    <xf numFmtId="0" fontId="61" fillId="19" borderId="18" applyNumberFormat="false" applyAlignment="false" applyProtection="false">
      <alignment vertical="center"/>
    </xf>
    <xf numFmtId="0" fontId="70" fillId="23" borderId="21" applyNumberFormat="false" applyAlignment="false" applyProtection="false">
      <alignment vertical="center"/>
    </xf>
    <xf numFmtId="0" fontId="71" fillId="40" borderId="22" applyNumberFormat="false" applyAlignment="false" applyProtection="false">
      <alignment vertical="center"/>
    </xf>
    <xf numFmtId="0" fontId="72" fillId="0" borderId="23" applyNumberFormat="false" applyFill="false" applyAlignment="false" applyProtection="false">
      <alignment vertical="center"/>
    </xf>
    <xf numFmtId="0" fontId="55" fillId="29" borderId="0" applyNumberFormat="false" applyBorder="false" applyAlignment="false" applyProtection="false">
      <alignment vertical="center"/>
    </xf>
    <xf numFmtId="0" fontId="55" fillId="28" borderId="0" applyNumberFormat="false" applyBorder="false" applyAlignment="false" applyProtection="false">
      <alignment vertical="center"/>
    </xf>
    <xf numFmtId="0" fontId="0" fillId="39" borderId="20" applyNumberFormat="false" applyFont="false" applyAlignment="false" applyProtection="false">
      <alignment vertical="center"/>
    </xf>
    <xf numFmtId="0" fontId="58" fillId="0" borderId="0" applyNumberFormat="false" applyFill="false" applyBorder="false" applyAlignment="false" applyProtection="false">
      <alignment vertical="center"/>
    </xf>
    <xf numFmtId="0" fontId="57" fillId="16" borderId="0" applyNumberFormat="false" applyBorder="false" applyAlignment="false" applyProtection="false">
      <alignment vertical="center"/>
    </xf>
    <xf numFmtId="0" fontId="62" fillId="0" borderId="0" applyNumberFormat="false" applyFill="false" applyBorder="false" applyAlignment="false" applyProtection="false">
      <alignment vertical="center"/>
    </xf>
    <xf numFmtId="0" fontId="55" fillId="24" borderId="0" applyNumberFormat="false" applyBorder="false" applyAlignment="false" applyProtection="false">
      <alignment vertical="center"/>
    </xf>
    <xf numFmtId="0" fontId="56" fillId="15" borderId="0" applyNumberFormat="false" applyBorder="false" applyAlignment="false" applyProtection="false">
      <alignment vertical="center"/>
    </xf>
    <xf numFmtId="0" fontId="54" fillId="14" borderId="0" applyNumberFormat="false" applyBorder="false" applyAlignment="false" applyProtection="false">
      <alignment vertical="center"/>
    </xf>
    <xf numFmtId="0" fontId="64" fillId="27" borderId="0" applyNumberFormat="false" applyBorder="false" applyAlignment="false" applyProtection="false">
      <alignment vertical="center"/>
    </xf>
    <xf numFmtId="0" fontId="55" fillId="13" borderId="0" applyNumberFormat="false" applyBorder="false" applyAlignment="false" applyProtection="false">
      <alignment vertical="center"/>
    </xf>
    <xf numFmtId="0" fontId="54" fillId="12" borderId="0" applyNumberFormat="false" applyBorder="false" applyAlignment="false" applyProtection="false">
      <alignment vertical="center"/>
    </xf>
    <xf numFmtId="0" fontId="2" fillId="0" borderId="0"/>
    <xf numFmtId="0" fontId="55" fillId="21" borderId="0" applyNumberFormat="false" applyBorder="false" applyAlignment="false" applyProtection="false">
      <alignment vertical="center"/>
    </xf>
    <xf numFmtId="0" fontId="54" fillId="35" borderId="0" applyNumberFormat="false" applyBorder="false" applyAlignment="false" applyProtection="false">
      <alignment vertical="center"/>
    </xf>
    <xf numFmtId="0" fontId="55" fillId="17" borderId="0" applyNumberFormat="false" applyBorder="false" applyAlignment="false" applyProtection="false">
      <alignment vertical="center"/>
    </xf>
  </cellStyleXfs>
  <cellXfs count="267">
    <xf numFmtId="0" fontId="0" fillId="0" borderId="0" xfId="0">
      <alignment vertical="center"/>
    </xf>
    <xf numFmtId="0" fontId="1" fillId="0" borderId="0" xfId="0" applyFont="true" applyFill="true" applyAlignment="true">
      <alignment vertical="center"/>
    </xf>
    <xf numFmtId="0" fontId="2" fillId="0" borderId="0" xfId="0" applyFont="true" applyFill="true" applyAlignment="true">
      <alignment vertical="center"/>
    </xf>
    <xf numFmtId="0" fontId="3" fillId="0" borderId="0" xfId="0" applyFont="true" applyFill="true" applyAlignment="true">
      <alignment vertical="center"/>
    </xf>
    <xf numFmtId="0" fontId="1" fillId="0" borderId="0" xfId="0" applyFont="true" applyFill="true" applyAlignment="true">
      <alignment horizontal="center" vertical="center"/>
    </xf>
    <xf numFmtId="0" fontId="4" fillId="0" borderId="1" xfId="47" applyFont="true" applyFill="true" applyBorder="true" applyAlignment="true">
      <alignment horizontal="center" vertical="center" wrapText="true"/>
    </xf>
    <xf numFmtId="0" fontId="4" fillId="0" borderId="1" xfId="47" applyFont="true" applyFill="true" applyBorder="true" applyAlignment="true">
      <alignment horizontal="center" vertical="center"/>
    </xf>
    <xf numFmtId="0" fontId="5" fillId="0" borderId="1" xfId="47" applyFont="true" applyFill="true" applyBorder="true" applyAlignment="true">
      <alignment horizontal="center" vertical="center" wrapText="true"/>
    </xf>
    <xf numFmtId="0" fontId="6" fillId="0" borderId="1" xfId="47" applyFont="true" applyFill="true" applyBorder="true" applyAlignment="true">
      <alignment horizontal="center" vertical="center"/>
    </xf>
    <xf numFmtId="0" fontId="6" fillId="0" borderId="1" xfId="47" applyFont="true" applyFill="true" applyBorder="true" applyAlignment="true">
      <alignment horizontal="center" vertical="center" wrapText="true"/>
    </xf>
    <xf numFmtId="0" fontId="7" fillId="0" borderId="1" xfId="47" applyFont="true" applyFill="true" applyBorder="true" applyAlignment="true">
      <alignment horizontal="center" vertical="center"/>
    </xf>
    <xf numFmtId="0" fontId="4" fillId="0" borderId="2" xfId="47" applyFont="true" applyFill="true" applyBorder="true" applyAlignment="true">
      <alignment horizontal="center" vertical="center"/>
    </xf>
    <xf numFmtId="0" fontId="4" fillId="0" borderId="1" xfId="47" applyFont="true" applyFill="true" applyBorder="true" applyAlignment="true">
      <alignment horizontal="justify" vertical="center"/>
    </xf>
    <xf numFmtId="0" fontId="4" fillId="0" borderId="3" xfId="47" applyFont="true" applyFill="true" applyBorder="true" applyAlignment="true">
      <alignment horizontal="center" vertical="center"/>
    </xf>
    <xf numFmtId="0" fontId="8" fillId="0" borderId="1" xfId="47" applyFont="true" applyFill="true" applyBorder="true" applyAlignment="true">
      <alignment horizontal="justify" vertical="center"/>
    </xf>
    <xf numFmtId="0" fontId="4" fillId="0" borderId="4" xfId="47" applyFont="true" applyFill="true" applyBorder="true" applyAlignment="true">
      <alignment horizontal="center" vertical="center"/>
    </xf>
    <xf numFmtId="0" fontId="9" fillId="0" borderId="1" xfId="47" applyFont="true" applyFill="true" applyBorder="true" applyAlignment="true">
      <alignment horizontal="center" vertical="center"/>
    </xf>
    <xf numFmtId="0" fontId="10" fillId="0" borderId="5" xfId="47" applyFont="true" applyFill="true" applyBorder="true" applyAlignment="true">
      <alignment horizontal="center" vertical="center"/>
    </xf>
    <xf numFmtId="0" fontId="10" fillId="0" borderId="6" xfId="47" applyFont="true" applyFill="true" applyBorder="true" applyAlignment="true">
      <alignment horizontal="center" vertical="center"/>
    </xf>
    <xf numFmtId="0" fontId="10" fillId="0" borderId="7" xfId="47" applyFont="true" applyFill="true" applyBorder="true" applyAlignment="true">
      <alignment horizontal="center" vertical="center"/>
    </xf>
    <xf numFmtId="0" fontId="4" fillId="0" borderId="5" xfId="47" applyFont="true" applyFill="true" applyBorder="true" applyAlignment="true">
      <alignment horizontal="center" vertical="center"/>
    </xf>
    <xf numFmtId="0" fontId="4" fillId="0" borderId="6" xfId="47" applyFont="true" applyFill="true" applyBorder="true" applyAlignment="true">
      <alignment horizontal="center" vertical="center"/>
    </xf>
    <xf numFmtId="0" fontId="4" fillId="0" borderId="7" xfId="47" applyFont="true" applyFill="true" applyBorder="true" applyAlignment="true">
      <alignment horizontal="justify" vertical="center"/>
    </xf>
    <xf numFmtId="0" fontId="4" fillId="0" borderId="2" xfId="47" applyFont="true" applyFill="true" applyBorder="true" applyAlignment="true">
      <alignment horizontal="justify" vertical="center"/>
    </xf>
    <xf numFmtId="0" fontId="4" fillId="0" borderId="4" xfId="47" applyFont="true" applyFill="true" applyBorder="true" applyAlignment="true">
      <alignment horizontal="justify" vertical="center"/>
    </xf>
    <xf numFmtId="0" fontId="5" fillId="0" borderId="1" xfId="47" applyFont="true" applyFill="true" applyBorder="true" applyAlignment="true">
      <alignment horizontal="center" vertical="center"/>
    </xf>
    <xf numFmtId="0" fontId="8" fillId="0" borderId="1" xfId="47" applyFont="true" applyFill="true" applyBorder="true" applyAlignment="true">
      <alignment horizontal="left" vertical="center"/>
    </xf>
    <xf numFmtId="0" fontId="4" fillId="0" borderId="1" xfId="47" applyFont="true" applyFill="true" applyBorder="true" applyAlignment="true">
      <alignment horizontal="left" vertical="center"/>
    </xf>
    <xf numFmtId="0" fontId="4" fillId="0" borderId="7" xfId="47" applyFont="true" applyFill="true" applyBorder="true" applyAlignment="true">
      <alignment horizontal="center" vertical="center"/>
    </xf>
    <xf numFmtId="0" fontId="11" fillId="0" borderId="1" xfId="47" applyFont="true" applyFill="true" applyBorder="true" applyAlignment="true">
      <alignment horizontal="center" vertical="center"/>
    </xf>
    <xf numFmtId="0" fontId="2" fillId="0" borderId="1" xfId="0" applyFont="true" applyFill="true" applyBorder="true" applyAlignment="true">
      <alignment horizontal="center" vertical="center" wrapText="true"/>
    </xf>
    <xf numFmtId="0" fontId="2" fillId="0" borderId="8" xfId="0" applyFont="true" applyFill="true" applyBorder="true" applyAlignment="true">
      <alignment horizontal="center" vertical="center" wrapText="true"/>
    </xf>
    <xf numFmtId="0" fontId="2" fillId="0" borderId="9" xfId="0" applyFont="true" applyFill="true" applyBorder="true" applyAlignment="true">
      <alignment horizontal="center" vertical="center" wrapText="true"/>
    </xf>
    <xf numFmtId="0" fontId="2" fillId="0" borderId="10" xfId="0" applyFont="true" applyFill="true" applyBorder="true" applyAlignment="true">
      <alignment horizontal="center" vertical="center" wrapText="true"/>
    </xf>
    <xf numFmtId="0" fontId="12" fillId="0" borderId="1" xfId="47" applyFont="true" applyFill="true" applyBorder="true" applyAlignment="true">
      <alignment horizontal="center" vertical="center"/>
    </xf>
    <xf numFmtId="0" fontId="13" fillId="0" borderId="2" xfId="0" applyFont="true" applyFill="true" applyBorder="true" applyAlignment="true">
      <alignment horizontal="center" vertical="center"/>
    </xf>
    <xf numFmtId="0" fontId="2" fillId="0" borderId="1" xfId="0" applyFont="true" applyFill="true" applyBorder="true" applyAlignment="true">
      <alignment horizontal="left" vertical="center"/>
    </xf>
    <xf numFmtId="0" fontId="2" fillId="0" borderId="1" xfId="0" applyFont="true" applyFill="true" applyBorder="true" applyAlignment="true">
      <alignment horizontal="center" vertical="center"/>
    </xf>
    <xf numFmtId="0" fontId="13" fillId="0" borderId="3" xfId="0" applyFont="true" applyFill="true" applyBorder="true" applyAlignment="true">
      <alignment horizontal="center" vertical="center"/>
    </xf>
    <xf numFmtId="0" fontId="13" fillId="0" borderId="4" xfId="0" applyFont="true" applyFill="true" applyBorder="true" applyAlignment="true">
      <alignment horizontal="center" vertical="center"/>
    </xf>
    <xf numFmtId="0" fontId="13" fillId="0" borderId="1" xfId="0" applyFont="true" applyFill="true" applyBorder="true" applyAlignment="true">
      <alignment horizontal="left" vertical="center"/>
    </xf>
    <xf numFmtId="0" fontId="2" fillId="0" borderId="2" xfId="0" applyFont="true" applyFill="true" applyBorder="true" applyAlignment="true">
      <alignment horizontal="center" vertical="center"/>
    </xf>
    <xf numFmtId="0" fontId="2" fillId="0" borderId="3" xfId="0" applyFont="true" applyFill="true" applyBorder="true" applyAlignment="true">
      <alignment horizontal="center" vertical="center"/>
    </xf>
    <xf numFmtId="0" fontId="2" fillId="0" borderId="4" xfId="0" applyFont="true" applyFill="true" applyBorder="true" applyAlignment="true">
      <alignment horizontal="center" vertical="center"/>
    </xf>
    <xf numFmtId="0" fontId="12" fillId="0" borderId="1" xfId="47" applyFont="true" applyFill="true" applyBorder="true" applyAlignment="true">
      <alignment vertical="center"/>
    </xf>
    <xf numFmtId="0" fontId="13" fillId="0" borderId="1" xfId="0" applyFont="true" applyFill="true" applyBorder="true" applyAlignment="true">
      <alignment horizontal="center" vertical="center"/>
    </xf>
    <xf numFmtId="0" fontId="13" fillId="0" borderId="1" xfId="0" applyFont="true" applyFill="true" applyBorder="true" applyAlignment="true">
      <alignment vertical="center"/>
    </xf>
    <xf numFmtId="0" fontId="2" fillId="0" borderId="1" xfId="0" applyFont="true" applyFill="true" applyBorder="true" applyAlignment="true">
      <alignment vertical="center"/>
    </xf>
    <xf numFmtId="0" fontId="14" fillId="0" borderId="1" xfId="0" applyFont="true" applyFill="true" applyBorder="true" applyAlignment="true">
      <alignment horizontal="center" vertical="center"/>
    </xf>
    <xf numFmtId="0" fontId="15" fillId="0" borderId="1" xfId="0" applyFont="true" applyFill="true" applyBorder="true" applyAlignment="true">
      <alignment horizontal="center" vertical="center"/>
    </xf>
    <xf numFmtId="0" fontId="7" fillId="0" borderId="1" xfId="0" applyFont="true" applyFill="true" applyBorder="true" applyAlignment="true">
      <alignment horizontal="center" vertical="center" wrapText="true"/>
    </xf>
    <xf numFmtId="0" fontId="16" fillId="0" borderId="2" xfId="0" applyFont="true" applyFill="true" applyBorder="true" applyAlignment="true">
      <alignment horizontal="center" vertical="center" wrapText="true"/>
    </xf>
    <xf numFmtId="0" fontId="16" fillId="0" borderId="3" xfId="0" applyFont="true" applyFill="true" applyBorder="true" applyAlignment="true">
      <alignment horizontal="center" vertical="center" wrapText="true"/>
    </xf>
    <xf numFmtId="0" fontId="16" fillId="0" borderId="4" xfId="0" applyFont="true" applyFill="true" applyBorder="true" applyAlignment="true">
      <alignment horizontal="center" vertical="center" wrapText="true"/>
    </xf>
    <xf numFmtId="0" fontId="2" fillId="0" borderId="2" xfId="0" applyFont="true" applyFill="true" applyBorder="true" applyAlignment="true">
      <alignment vertical="center"/>
    </xf>
    <xf numFmtId="0" fontId="7" fillId="0" borderId="0" xfId="47" applyFont="true" applyFill="true" applyAlignment="true">
      <alignment horizontal="center" vertical="center"/>
    </xf>
    <xf numFmtId="0" fontId="7" fillId="0" borderId="0" xfId="47" applyFont="true" applyFill="true" applyAlignment="true"/>
    <xf numFmtId="0" fontId="17" fillId="0" borderId="0" xfId="0" applyFont="true" applyFill="true" applyBorder="true" applyAlignment="true">
      <alignment vertical="center"/>
    </xf>
    <xf numFmtId="0" fontId="18" fillId="0" borderId="0" xfId="0" applyNumberFormat="true" applyFont="true" applyFill="true" applyBorder="true" applyAlignment="true"/>
    <xf numFmtId="0" fontId="19" fillId="0" borderId="0" xfId="0" applyNumberFormat="true" applyFont="true" applyFill="true" applyBorder="true" applyAlignment="true"/>
    <xf numFmtId="0" fontId="20" fillId="0" borderId="0" xfId="0" applyFont="true" applyFill="true" applyBorder="true" applyAlignment="true"/>
    <xf numFmtId="0" fontId="19" fillId="0" borderId="0" xfId="0" applyFont="true" applyFill="true" applyBorder="true" applyAlignment="true"/>
    <xf numFmtId="0" fontId="17" fillId="2" borderId="0" xfId="0" applyFont="true" applyFill="true" applyBorder="true" applyAlignment="true" applyProtection="true">
      <alignment vertical="center"/>
      <protection locked="false"/>
    </xf>
    <xf numFmtId="0" fontId="17" fillId="3" borderId="0" xfId="0" applyFont="true" applyFill="true" applyBorder="true" applyAlignment="true">
      <alignment vertical="center"/>
    </xf>
    <xf numFmtId="0" fontId="19" fillId="0" borderId="0" xfId="0" applyFont="true" applyFill="true" applyBorder="true" applyAlignment="true">
      <alignment horizontal="center"/>
    </xf>
    <xf numFmtId="0" fontId="19" fillId="3" borderId="0" xfId="0" applyFont="true" applyFill="true" applyBorder="true" applyAlignment="true">
      <alignment horizontal="center"/>
    </xf>
    <xf numFmtId="0" fontId="21" fillId="3" borderId="0" xfId="0" applyFont="true" applyFill="true" applyBorder="true" applyAlignment="true">
      <alignment horizontal="center"/>
    </xf>
    <xf numFmtId="0" fontId="21" fillId="0" borderId="0" xfId="0" applyFont="true" applyFill="true" applyBorder="true" applyAlignment="true">
      <alignment horizontal="center"/>
    </xf>
    <xf numFmtId="0" fontId="22" fillId="0" borderId="0" xfId="0" applyNumberFormat="true" applyFont="true" applyFill="true" applyBorder="true" applyAlignment="true">
      <alignment horizontal="center" vertical="center" wrapText="true"/>
    </xf>
    <xf numFmtId="0" fontId="23" fillId="0" borderId="11" xfId="0" applyNumberFormat="true" applyFont="true" applyFill="true" applyBorder="true" applyAlignment="true">
      <alignment horizontal="right" vertical="center" wrapText="true"/>
    </xf>
    <xf numFmtId="0" fontId="20" fillId="0" borderId="1" xfId="0" applyFont="true" applyFill="true" applyBorder="true" applyAlignment="true">
      <alignment horizontal="center" vertical="center" wrapText="true"/>
    </xf>
    <xf numFmtId="0" fontId="20" fillId="0" borderId="12" xfId="0" applyFont="true" applyFill="true" applyBorder="true" applyAlignment="true">
      <alignment horizontal="center" vertical="center" wrapText="true"/>
    </xf>
    <xf numFmtId="0" fontId="20" fillId="0" borderId="13" xfId="0" applyFont="true" applyFill="true" applyBorder="true" applyAlignment="true">
      <alignment horizontal="center" vertical="center" wrapText="true"/>
    </xf>
    <xf numFmtId="0" fontId="20" fillId="0" borderId="8" xfId="0" applyFont="true" applyFill="true" applyBorder="true" applyAlignment="true">
      <alignment horizontal="center" vertical="center" wrapText="true"/>
    </xf>
    <xf numFmtId="0" fontId="20" fillId="0" borderId="2" xfId="0" applyFont="true" applyFill="true" applyBorder="true" applyAlignment="true">
      <alignment horizontal="center" vertical="center" wrapText="true"/>
    </xf>
    <xf numFmtId="0" fontId="19" fillId="0" borderId="1" xfId="0" applyFont="true" applyFill="true" applyBorder="true" applyAlignment="true">
      <alignment horizontal="center" vertical="center" wrapText="true"/>
    </xf>
    <xf numFmtId="0" fontId="24" fillId="2" borderId="1" xfId="0" applyFont="true" applyFill="true" applyBorder="true" applyAlignment="true" applyProtection="true">
      <alignment horizontal="center" vertical="center" wrapText="true"/>
      <protection locked="false"/>
    </xf>
    <xf numFmtId="0" fontId="19" fillId="2" borderId="1" xfId="0" applyNumberFormat="true" applyFont="true" applyFill="true" applyBorder="true" applyAlignment="true" applyProtection="true">
      <alignment horizontal="center" vertical="center" wrapText="true"/>
      <protection locked="false"/>
    </xf>
    <xf numFmtId="0" fontId="24" fillId="3" borderId="1" xfId="0" applyFont="true" applyFill="true" applyBorder="true" applyAlignment="true">
      <alignment horizontal="center" vertical="center" wrapText="true"/>
    </xf>
    <xf numFmtId="0" fontId="19" fillId="3" borderId="1" xfId="0" applyFont="true" applyFill="true" applyBorder="true" applyAlignment="true">
      <alignment horizontal="center" vertical="center" wrapText="true"/>
    </xf>
    <xf numFmtId="0" fontId="24" fillId="0" borderId="1" xfId="0" applyFont="true" applyFill="true" applyBorder="true" applyAlignment="true">
      <alignment horizontal="center" vertical="center" wrapText="true"/>
    </xf>
    <xf numFmtId="0" fontId="25" fillId="3" borderId="1" xfId="0" applyFont="true" applyFill="true" applyBorder="true" applyAlignment="true">
      <alignment horizontal="center" vertical="center" wrapText="true"/>
    </xf>
    <xf numFmtId="0" fontId="20" fillId="0" borderId="1" xfId="0" applyFont="true" applyFill="true" applyBorder="true" applyAlignment="true">
      <alignment vertical="center" wrapText="true"/>
    </xf>
    <xf numFmtId="0" fontId="17" fillId="2" borderId="1" xfId="0" applyFont="true" applyFill="true" applyBorder="true" applyAlignment="true" applyProtection="true">
      <alignment horizontal="center" vertical="center"/>
      <protection locked="false"/>
    </xf>
    <xf numFmtId="0" fontId="17" fillId="3" borderId="1" xfId="0" applyFont="true" applyFill="true" applyBorder="true" applyAlignment="true">
      <alignment horizontal="center" vertical="center"/>
    </xf>
    <xf numFmtId="0" fontId="17" fillId="0" borderId="1" xfId="0" applyFont="true" applyFill="true" applyBorder="true" applyAlignment="true">
      <alignment horizontal="center" vertical="center"/>
    </xf>
    <xf numFmtId="0" fontId="17" fillId="0" borderId="1" xfId="0" applyFont="true" applyFill="true" applyBorder="true" applyAlignment="true">
      <alignment vertical="center"/>
    </xf>
    <xf numFmtId="0" fontId="19" fillId="0" borderId="1" xfId="0" applyFont="true" applyFill="true" applyBorder="true" applyAlignment="true">
      <alignment horizontal="center"/>
    </xf>
    <xf numFmtId="0" fontId="19" fillId="3" borderId="1" xfId="0" applyFont="true" applyFill="true" applyBorder="true" applyAlignment="true">
      <alignment horizontal="center"/>
    </xf>
    <xf numFmtId="0" fontId="19" fillId="0" borderId="1" xfId="0" applyFont="true" applyFill="true" applyBorder="true" applyAlignment="true">
      <alignment horizontal="center" vertical="center"/>
    </xf>
    <xf numFmtId="0" fontId="20" fillId="0" borderId="3" xfId="0" applyFont="true" applyFill="true" applyBorder="true" applyAlignment="true">
      <alignment horizontal="center" vertical="center" wrapText="true"/>
    </xf>
    <xf numFmtId="0" fontId="20" fillId="0" borderId="4" xfId="0" applyFont="true" applyFill="true" applyBorder="true" applyAlignment="true">
      <alignment horizontal="center" vertical="center" wrapText="true"/>
    </xf>
    <xf numFmtId="0" fontId="24" fillId="0" borderId="2" xfId="0" applyFont="true" applyFill="true" applyBorder="true" applyAlignment="true">
      <alignment horizontal="center" vertical="center" wrapText="true"/>
    </xf>
    <xf numFmtId="0" fontId="19" fillId="0" borderId="1" xfId="0" applyFont="true" applyFill="true" applyBorder="true" applyAlignment="true"/>
    <xf numFmtId="0" fontId="24" fillId="0" borderId="3" xfId="0" applyFont="true" applyFill="true" applyBorder="true" applyAlignment="true">
      <alignment horizontal="center" vertical="center" wrapText="true"/>
    </xf>
    <xf numFmtId="0" fontId="24" fillId="0" borderId="4" xfId="0" applyFont="true" applyFill="true" applyBorder="true" applyAlignment="true">
      <alignment horizontal="center" vertical="center" wrapText="true"/>
    </xf>
    <xf numFmtId="0" fontId="24" fillId="0" borderId="1" xfId="0" applyFont="true" applyFill="true" applyBorder="true" applyAlignment="true">
      <alignment vertical="center" wrapText="true"/>
    </xf>
    <xf numFmtId="0" fontId="19" fillId="0" borderId="0" xfId="0" applyFont="true" applyFill="true" applyAlignment="true">
      <alignment vertical="center" wrapText="true"/>
    </xf>
    <xf numFmtId="0" fontId="2" fillId="4" borderId="0" xfId="0" applyFont="true" applyFill="true" applyAlignment="true">
      <alignment vertical="center"/>
    </xf>
    <xf numFmtId="0" fontId="2" fillId="5" borderId="0" xfId="0" applyFont="true" applyFill="true" applyAlignment="true">
      <alignment horizontal="center"/>
    </xf>
    <xf numFmtId="0" fontId="2" fillId="5" borderId="0" xfId="0" applyFont="true" applyFill="true" applyAlignment="true">
      <alignment vertical="center"/>
    </xf>
    <xf numFmtId="0" fontId="26" fillId="0" borderId="0" xfId="0" applyFont="true" applyFill="true" applyAlignment="true">
      <alignment vertical="center"/>
    </xf>
    <xf numFmtId="0" fontId="26" fillId="0" borderId="0" xfId="0" applyFont="true" applyFill="true" applyAlignment="true">
      <alignment horizontal="left" vertical="center"/>
    </xf>
    <xf numFmtId="0" fontId="3" fillId="0" borderId="0" xfId="18" applyFont="true">
      <alignment vertical="center"/>
    </xf>
    <xf numFmtId="0" fontId="13" fillId="0" borderId="0" xfId="18" applyFont="true" applyAlignment="true">
      <alignment horizontal="center" vertical="center"/>
    </xf>
    <xf numFmtId="0" fontId="3" fillId="0" borderId="0" xfId="18" applyFont="true" applyAlignment="true">
      <alignment horizontal="right" vertical="center"/>
    </xf>
    <xf numFmtId="0" fontId="20" fillId="0" borderId="2" xfId="18" applyFont="true" applyFill="true" applyBorder="true" applyAlignment="true">
      <alignment horizontal="center" vertical="center" wrapText="true"/>
    </xf>
    <xf numFmtId="0" fontId="20" fillId="0" borderId="1" xfId="18" applyFont="true" applyFill="true" applyBorder="true" applyAlignment="true">
      <alignment horizontal="center" vertical="center" wrapText="true"/>
    </xf>
    <xf numFmtId="0" fontId="20" fillId="0" borderId="3" xfId="18" applyFont="true" applyFill="true" applyBorder="true" applyAlignment="true">
      <alignment horizontal="center" vertical="center" wrapText="true"/>
    </xf>
    <xf numFmtId="0" fontId="20" fillId="0" borderId="4" xfId="18" applyFont="true" applyFill="true" applyBorder="true" applyAlignment="true">
      <alignment horizontal="center" vertical="center" wrapText="true"/>
    </xf>
    <xf numFmtId="0" fontId="20" fillId="4" borderId="1" xfId="18" applyFont="true" applyFill="true" applyBorder="true" applyAlignment="true">
      <alignment horizontal="center" vertical="center" wrapText="true"/>
    </xf>
    <xf numFmtId="0" fontId="20" fillId="5" borderId="1" xfId="18" applyFont="true" applyFill="true" applyBorder="true" applyAlignment="true">
      <alignment horizontal="center" vertical="center" wrapText="true"/>
    </xf>
    <xf numFmtId="0" fontId="27" fillId="0" borderId="1" xfId="18" applyFont="true" applyFill="true" applyBorder="true" applyAlignment="true">
      <alignment horizontal="center" vertical="center" wrapText="true"/>
    </xf>
    <xf numFmtId="0" fontId="20" fillId="0" borderId="1" xfId="18" applyFont="true" applyBorder="true" applyAlignment="true">
      <alignment horizontal="center" vertical="center"/>
    </xf>
    <xf numFmtId="0" fontId="20" fillId="0" borderId="1" xfId="18" applyFont="true" applyFill="true" applyBorder="true" applyAlignment="true">
      <alignment horizontal="center" vertical="center"/>
    </xf>
    <xf numFmtId="0" fontId="20" fillId="5" borderId="1" xfId="18" applyFont="true" applyFill="true" applyBorder="true" applyAlignment="true">
      <alignment horizontal="center" vertical="center"/>
    </xf>
    <xf numFmtId="0" fontId="28" fillId="5" borderId="1" xfId="18" applyFont="true" applyFill="true" applyBorder="true" applyAlignment="true">
      <alignment horizontal="center" vertical="center" wrapText="true"/>
    </xf>
    <xf numFmtId="0" fontId="20" fillId="0" borderId="5" xfId="18" applyFont="true" applyFill="true" applyBorder="true" applyAlignment="true">
      <alignment horizontal="center" vertical="center" wrapText="true"/>
    </xf>
    <xf numFmtId="0" fontId="20" fillId="0" borderId="6" xfId="18" applyFont="true" applyFill="true" applyBorder="true" applyAlignment="true">
      <alignment horizontal="center" vertical="center" wrapText="true"/>
    </xf>
    <xf numFmtId="0" fontId="20" fillId="0" borderId="7" xfId="18" applyFont="true" applyFill="true" applyBorder="true" applyAlignment="true">
      <alignment horizontal="center" vertical="center" wrapText="true"/>
    </xf>
    <xf numFmtId="49" fontId="20" fillId="0" borderId="1" xfId="18" applyNumberFormat="true" applyFont="true" applyFill="true" applyBorder="true" applyAlignment="true">
      <alignment horizontal="center" vertical="center" wrapText="true"/>
    </xf>
    <xf numFmtId="0" fontId="20" fillId="6" borderId="1" xfId="18" applyFont="true" applyFill="true" applyBorder="true" applyAlignment="true">
      <alignment horizontal="center" vertical="center" wrapText="true"/>
    </xf>
    <xf numFmtId="0" fontId="3" fillId="0" borderId="0" xfId="18" applyFont="true" applyAlignment="true">
      <alignment horizontal="left" vertical="center"/>
    </xf>
    <xf numFmtId="0" fontId="13" fillId="0" borderId="0" xfId="18" applyFont="true" applyAlignment="true">
      <alignment horizontal="left" vertical="center"/>
    </xf>
    <xf numFmtId="0" fontId="20" fillId="4" borderId="1" xfId="18" applyFont="true" applyFill="true" applyBorder="true" applyAlignment="true">
      <alignment horizontal="left" vertical="center" wrapText="true"/>
    </xf>
    <xf numFmtId="0" fontId="20" fillId="5" borderId="1" xfId="18" applyFont="true" applyFill="true" applyBorder="true" applyAlignment="true">
      <alignment horizontal="left" vertical="center" wrapText="true"/>
    </xf>
    <xf numFmtId="0" fontId="29" fillId="0" borderId="1" xfId="18" applyFont="true" applyFill="true" applyBorder="true" applyAlignment="true">
      <alignment horizontal="left" vertical="center" wrapText="true"/>
    </xf>
    <xf numFmtId="0" fontId="20" fillId="0" borderId="1" xfId="18" applyFont="true" applyBorder="true" applyAlignment="true">
      <alignment horizontal="left" vertical="center"/>
    </xf>
    <xf numFmtId="0" fontId="20" fillId="0" borderId="1" xfId="18" applyFont="true" applyFill="true" applyBorder="true" applyAlignment="true">
      <alignment horizontal="left" vertical="center"/>
    </xf>
    <xf numFmtId="0" fontId="20" fillId="5" borderId="1" xfId="18" applyFont="true" applyFill="true" applyBorder="true" applyAlignment="true">
      <alignment horizontal="left" vertical="center"/>
    </xf>
    <xf numFmtId="0" fontId="20" fillId="0" borderId="1" xfId="18" applyFont="true" applyFill="true" applyBorder="true" applyAlignment="true">
      <alignment horizontal="left" vertical="center" wrapText="true"/>
    </xf>
    <xf numFmtId="0" fontId="20" fillId="0" borderId="1" xfId="18" applyFont="true" applyBorder="true" applyAlignment="true">
      <alignment horizontal="center" vertical="center" wrapText="true"/>
    </xf>
    <xf numFmtId="0" fontId="20" fillId="0" borderId="1" xfId="18" applyFont="true" applyBorder="true" applyAlignment="true">
      <alignment horizontal="left" vertical="center" wrapText="true"/>
    </xf>
    <xf numFmtId="0" fontId="29" fillId="0" borderId="1" xfId="18" applyFont="true" applyBorder="true" applyAlignment="true">
      <alignment horizontal="left" vertical="center" wrapText="true"/>
    </xf>
    <xf numFmtId="0" fontId="0" fillId="0" borderId="0" xfId="0" applyFont="true" applyFill="true" applyAlignment="true">
      <alignment vertical="center"/>
    </xf>
    <xf numFmtId="0" fontId="30" fillId="0" borderId="0" xfId="0" applyFont="true" applyFill="true" applyAlignment="true">
      <alignment vertical="center"/>
    </xf>
    <xf numFmtId="0" fontId="31" fillId="0" borderId="0" xfId="0" applyFont="true" applyFill="true" applyAlignment="true">
      <alignment vertical="center"/>
    </xf>
    <xf numFmtId="0" fontId="0" fillId="0" borderId="0" xfId="0" applyFont="true" applyFill="true" applyAlignment="true">
      <alignment horizontal="center" vertical="center"/>
    </xf>
    <xf numFmtId="0" fontId="0" fillId="0" borderId="0" xfId="0" applyFont="true" applyFill="true" applyAlignment="true">
      <alignment vertical="center" wrapText="true"/>
    </xf>
    <xf numFmtId="0" fontId="32" fillId="0" borderId="0" xfId="0" applyFont="true" applyFill="true" applyAlignment="true">
      <alignment horizontal="center" vertical="center"/>
    </xf>
    <xf numFmtId="0" fontId="30" fillId="0" borderId="1" xfId="0" applyNumberFormat="true" applyFont="true" applyFill="true" applyBorder="true" applyAlignment="true">
      <alignment horizontal="center" vertical="center" wrapText="true"/>
    </xf>
    <xf numFmtId="177" fontId="30" fillId="0" borderId="1" xfId="0" applyNumberFormat="true" applyFont="true" applyFill="true" applyBorder="true" applyAlignment="true">
      <alignment horizontal="center" vertical="center" wrapText="true"/>
    </xf>
    <xf numFmtId="0" fontId="30" fillId="0" borderId="1" xfId="0" applyFont="true" applyFill="true" applyBorder="true" applyAlignment="true">
      <alignment horizontal="center" vertical="center" wrapText="true"/>
    </xf>
    <xf numFmtId="0" fontId="31" fillId="0" borderId="1" xfId="0" applyFont="true" applyFill="true" applyBorder="true" applyAlignment="true"/>
    <xf numFmtId="177" fontId="31" fillId="0" borderId="1" xfId="0" applyNumberFormat="true" applyFont="true" applyFill="true" applyBorder="true" applyAlignment="true">
      <alignment horizontal="center" vertical="center"/>
    </xf>
    <xf numFmtId="0" fontId="31" fillId="0" borderId="1" xfId="0" applyFont="true" applyFill="true" applyBorder="true" applyAlignment="true">
      <alignment horizontal="center" vertical="center"/>
    </xf>
    <xf numFmtId="0" fontId="31" fillId="0" borderId="1" xfId="0" applyFont="true" applyFill="true" applyBorder="true" applyAlignment="true">
      <alignment horizontal="center"/>
    </xf>
    <xf numFmtId="0" fontId="30" fillId="0" borderId="12" xfId="0" applyFont="true" applyFill="true" applyBorder="true" applyAlignment="true">
      <alignment horizontal="center" vertical="center" wrapText="true"/>
    </xf>
    <xf numFmtId="0" fontId="30" fillId="0" borderId="13" xfId="0" applyFont="true" applyFill="true" applyBorder="true" applyAlignment="true">
      <alignment horizontal="center" vertical="center" wrapText="true"/>
    </xf>
    <xf numFmtId="0" fontId="30" fillId="0" borderId="8" xfId="0" applyFont="true" applyFill="true" applyBorder="true" applyAlignment="true">
      <alignment horizontal="center" vertical="center" wrapText="true"/>
    </xf>
    <xf numFmtId="0" fontId="30" fillId="0" borderId="2" xfId="0" applyFont="true" applyFill="true" applyBorder="true" applyAlignment="true">
      <alignment horizontal="center" vertical="center" wrapText="true"/>
    </xf>
    <xf numFmtId="0" fontId="30" fillId="0" borderId="14" xfId="0" applyFont="true" applyFill="true" applyBorder="true" applyAlignment="true">
      <alignment horizontal="center" vertical="center" wrapText="true"/>
    </xf>
    <xf numFmtId="0" fontId="30" fillId="0" borderId="11" xfId="0" applyFont="true" applyFill="true" applyBorder="true" applyAlignment="true">
      <alignment horizontal="center" vertical="center" wrapText="true"/>
    </xf>
    <xf numFmtId="0" fontId="30" fillId="0" borderId="10" xfId="0" applyFont="true" applyFill="true" applyBorder="true" applyAlignment="true">
      <alignment horizontal="center" vertical="center" wrapText="true"/>
    </xf>
    <xf numFmtId="0" fontId="30" fillId="0" borderId="3" xfId="0" applyFont="true" applyFill="true" applyBorder="true" applyAlignment="true">
      <alignment horizontal="center" vertical="center" wrapText="true"/>
    </xf>
    <xf numFmtId="0" fontId="30" fillId="0" borderId="4" xfId="0" applyFont="true" applyFill="true" applyBorder="true" applyAlignment="true">
      <alignment horizontal="center" vertical="center" wrapText="true"/>
    </xf>
    <xf numFmtId="0" fontId="31" fillId="0" borderId="1" xfId="0" applyNumberFormat="true" applyFont="true" applyFill="true" applyBorder="true" applyAlignment="true">
      <alignment horizontal="center" vertical="center"/>
    </xf>
    <xf numFmtId="0" fontId="33" fillId="0" borderId="2" xfId="0" applyFont="true" applyFill="true" applyBorder="true" applyAlignment="true">
      <alignment horizontal="center" vertical="center" wrapText="true"/>
    </xf>
    <xf numFmtId="0" fontId="33" fillId="0" borderId="2" xfId="0" applyFont="true" applyFill="true" applyBorder="true" applyAlignment="true">
      <alignment horizontal="center" vertical="center"/>
    </xf>
    <xf numFmtId="0" fontId="33" fillId="0" borderId="3" xfId="0" applyFont="true" applyFill="true" applyBorder="true" applyAlignment="true">
      <alignment horizontal="center" vertical="center" wrapText="true"/>
    </xf>
    <xf numFmtId="0" fontId="33" fillId="0" borderId="3" xfId="0" applyFont="true" applyFill="true" applyBorder="true" applyAlignment="true">
      <alignment horizontal="center" vertical="center"/>
    </xf>
    <xf numFmtId="0" fontId="33" fillId="0" borderId="4" xfId="0" applyFont="true" applyFill="true" applyBorder="true" applyAlignment="true">
      <alignment horizontal="center" vertical="center" wrapText="true"/>
    </xf>
    <xf numFmtId="0" fontId="33" fillId="0" borderId="4" xfId="0" applyFont="true" applyFill="true" applyBorder="true" applyAlignment="true">
      <alignment horizontal="center" vertical="center"/>
    </xf>
    <xf numFmtId="176" fontId="31" fillId="0" borderId="1" xfId="0" applyNumberFormat="true" applyFont="true" applyFill="true" applyBorder="true" applyAlignment="true">
      <alignment horizontal="center" vertical="center"/>
    </xf>
    <xf numFmtId="0" fontId="30" fillId="0" borderId="1" xfId="0" applyFont="true" applyFill="true" applyBorder="true" applyAlignment="true">
      <alignment vertical="center"/>
    </xf>
    <xf numFmtId="0" fontId="30" fillId="0" borderId="0" xfId="0" applyFont="true" applyFill="true" applyAlignment="true">
      <alignment vertical="center" wrapText="true"/>
    </xf>
    <xf numFmtId="0" fontId="33" fillId="0" borderId="1" xfId="0" applyFont="true" applyFill="true" applyBorder="true" applyAlignment="true">
      <alignment horizontal="center" vertical="center"/>
    </xf>
    <xf numFmtId="0" fontId="31" fillId="0" borderId="0" xfId="0" applyFont="true" applyFill="true" applyAlignment="true">
      <alignment vertical="center" wrapText="true"/>
    </xf>
    <xf numFmtId="177" fontId="31" fillId="0" borderId="1" xfId="0" applyNumberFormat="true" applyFont="true" applyFill="true" applyBorder="true" applyAlignment="true">
      <alignment horizontal="center" vertical="center" wrapText="true"/>
    </xf>
    <xf numFmtId="0" fontId="31" fillId="7" borderId="1" xfId="0" applyFont="true" applyFill="true" applyBorder="true" applyAlignment="true"/>
    <xf numFmtId="177" fontId="31" fillId="7" borderId="1" xfId="0" applyNumberFormat="true" applyFont="true" applyFill="true" applyBorder="true" applyAlignment="true">
      <alignment horizontal="center" vertical="center"/>
    </xf>
    <xf numFmtId="0" fontId="31" fillId="8" borderId="1" xfId="0" applyFont="true" applyFill="true" applyBorder="true" applyAlignment="true"/>
    <xf numFmtId="177" fontId="31" fillId="8" borderId="1" xfId="0" applyNumberFormat="true" applyFont="true" applyFill="true" applyBorder="true" applyAlignment="true">
      <alignment horizontal="center" vertical="center"/>
    </xf>
    <xf numFmtId="0" fontId="31" fillId="0" borderId="1" xfId="0" applyFont="true" applyFill="true" applyBorder="true" applyAlignment="true">
      <alignment vertical="center"/>
    </xf>
    <xf numFmtId="0" fontId="31" fillId="0" borderId="1" xfId="0" applyFont="true" applyFill="true" applyBorder="true" applyAlignment="true">
      <alignment horizontal="center" vertical="center" wrapText="true"/>
    </xf>
    <xf numFmtId="0" fontId="33" fillId="9" borderId="1" xfId="0" applyFont="true" applyFill="true" applyBorder="true" applyAlignment="true">
      <alignment horizontal="center" vertical="center"/>
    </xf>
    <xf numFmtId="177" fontId="33" fillId="9" borderId="1" xfId="0" applyNumberFormat="true" applyFont="true" applyFill="true" applyBorder="true" applyAlignment="true">
      <alignment horizontal="center" vertical="center" wrapText="true"/>
    </xf>
    <xf numFmtId="0" fontId="33" fillId="9" borderId="1" xfId="0" applyFont="true" applyFill="true" applyBorder="true" applyAlignment="true">
      <alignment horizontal="center" vertical="center" wrapText="true"/>
    </xf>
    <xf numFmtId="177" fontId="31" fillId="10" borderId="1" xfId="0" applyNumberFormat="true" applyFont="true" applyFill="true" applyBorder="true" applyAlignment="true">
      <alignment horizontal="center" vertical="center"/>
    </xf>
    <xf numFmtId="0" fontId="33" fillId="11" borderId="1" xfId="0" applyFont="true" applyFill="true" applyBorder="true" applyAlignment="true">
      <alignment horizontal="center" vertical="center"/>
    </xf>
    <xf numFmtId="0" fontId="31" fillId="7" borderId="1" xfId="0" applyFont="true" applyFill="true" applyBorder="true" applyAlignment="true">
      <alignment horizontal="center" vertical="center"/>
    </xf>
    <xf numFmtId="0" fontId="31" fillId="8" borderId="1" xfId="0" applyFont="true" applyFill="true" applyBorder="true" applyAlignment="true">
      <alignment horizontal="center" vertical="center"/>
    </xf>
    <xf numFmtId="0" fontId="0" fillId="0" borderId="0" xfId="0" applyFont="true" applyFill="true" applyAlignment="true">
      <alignment horizontal="center" vertical="center" wrapText="true"/>
    </xf>
    <xf numFmtId="0" fontId="31" fillId="8" borderId="1" xfId="0" applyFont="true" applyFill="true" applyBorder="true" applyAlignment="true">
      <alignment horizontal="center"/>
    </xf>
    <xf numFmtId="0" fontId="2" fillId="0" borderId="0" xfId="47" applyFont="true" applyFill="true" applyBorder="true" applyAlignment="true">
      <alignment vertical="center" wrapText="true"/>
    </xf>
    <xf numFmtId="0" fontId="7" fillId="0" borderId="0" xfId="47" applyFont="true" applyFill="true" applyBorder="true" applyAlignment="true">
      <alignment vertical="center" wrapText="true"/>
    </xf>
    <xf numFmtId="0" fontId="34" fillId="0" borderId="0" xfId="0" applyFont="true" applyFill="true" applyBorder="true" applyAlignment="true">
      <alignment vertical="center"/>
    </xf>
    <xf numFmtId="0" fontId="34" fillId="0" borderId="0" xfId="0" applyFont="true" applyFill="true" applyAlignment="true"/>
    <xf numFmtId="0" fontId="35" fillId="0" borderId="0" xfId="47" applyFont="true" applyFill="true" applyAlignment="true">
      <alignment horizontal="left" vertical="center"/>
    </xf>
    <xf numFmtId="0" fontId="36" fillId="0" borderId="0" xfId="47" applyFont="true" applyFill="true" applyBorder="true" applyAlignment="true">
      <alignment horizontal="center" vertical="top" wrapText="true"/>
    </xf>
    <xf numFmtId="0" fontId="37" fillId="0" borderId="0" xfId="47" applyFont="true" applyFill="true" applyBorder="true" applyAlignment="true">
      <alignment horizontal="center" vertical="top" wrapText="true"/>
    </xf>
    <xf numFmtId="0" fontId="19" fillId="0" borderId="5" xfId="47" applyFont="true" applyFill="true" applyBorder="true" applyAlignment="true">
      <alignment horizontal="center" vertical="center" wrapText="true"/>
    </xf>
    <xf numFmtId="0" fontId="19" fillId="0" borderId="6" xfId="47" applyFont="true" applyFill="true" applyBorder="true" applyAlignment="true">
      <alignment horizontal="center" vertical="center" wrapText="true"/>
    </xf>
    <xf numFmtId="0" fontId="19" fillId="0" borderId="1" xfId="47" applyFont="true" applyFill="true" applyBorder="true" applyAlignment="true">
      <alignment horizontal="center" vertical="center" wrapText="true"/>
    </xf>
    <xf numFmtId="0" fontId="19" fillId="0" borderId="12" xfId="47" applyFont="true" applyFill="true" applyBorder="true" applyAlignment="true">
      <alignment horizontal="center" vertical="center" wrapText="true"/>
    </xf>
    <xf numFmtId="0" fontId="19" fillId="0" borderId="13" xfId="0" applyFont="true" applyFill="true" applyBorder="true" applyAlignment="true">
      <alignment vertical="center"/>
    </xf>
    <xf numFmtId="0" fontId="19" fillId="0" borderId="8" xfId="0" applyFont="true" applyFill="true" applyBorder="true" applyAlignment="true">
      <alignment vertical="center"/>
    </xf>
    <xf numFmtId="0" fontId="19" fillId="0" borderId="5" xfId="47" applyFont="true" applyFill="true" applyBorder="true" applyAlignment="true">
      <alignment vertical="center" wrapText="true"/>
    </xf>
    <xf numFmtId="0" fontId="19" fillId="0" borderId="15" xfId="0" applyFont="true" applyFill="true" applyBorder="true" applyAlignment="true">
      <alignment vertical="center"/>
    </xf>
    <xf numFmtId="0" fontId="19" fillId="0" borderId="0" xfId="0" applyFont="true" applyFill="true" applyBorder="true" applyAlignment="true">
      <alignment vertical="center"/>
    </xf>
    <xf numFmtId="0" fontId="19" fillId="0" borderId="9" xfId="0" applyFont="true" applyFill="true" applyBorder="true" applyAlignment="true">
      <alignment vertical="center"/>
    </xf>
    <xf numFmtId="0" fontId="19" fillId="0" borderId="1" xfId="47" applyFont="true" applyFill="true" applyBorder="true" applyAlignment="true">
      <alignment vertical="center" wrapText="true"/>
    </xf>
    <xf numFmtId="0" fontId="19" fillId="0" borderId="14" xfId="0" applyFont="true" applyFill="true" applyBorder="true" applyAlignment="true">
      <alignment vertical="center"/>
    </xf>
    <xf numFmtId="0" fontId="19" fillId="0" borderId="11" xfId="0" applyFont="true" applyFill="true" applyBorder="true" applyAlignment="true">
      <alignment vertical="center"/>
    </xf>
    <xf numFmtId="0" fontId="19" fillId="0" borderId="10" xfId="0" applyFont="true" applyFill="true" applyBorder="true" applyAlignment="true">
      <alignment vertical="center"/>
    </xf>
    <xf numFmtId="0" fontId="19" fillId="0" borderId="5" xfId="47" applyFont="true" applyFill="true" applyBorder="true" applyAlignment="true">
      <alignment horizontal="justify" vertical="center" wrapText="true"/>
    </xf>
    <xf numFmtId="0" fontId="19" fillId="0" borderId="6" xfId="47" applyFont="true" applyFill="true" applyBorder="true" applyAlignment="true">
      <alignment horizontal="justify" vertical="center" wrapText="true"/>
    </xf>
    <xf numFmtId="0" fontId="19" fillId="0" borderId="2" xfId="47" applyFont="true" applyFill="true" applyBorder="true" applyAlignment="true">
      <alignment horizontal="center" vertical="center" wrapText="true"/>
    </xf>
    <xf numFmtId="0" fontId="19" fillId="0" borderId="3" xfId="47" applyFont="true" applyFill="true" applyBorder="true" applyAlignment="true">
      <alignment horizontal="center" vertical="center" wrapText="true"/>
    </xf>
    <xf numFmtId="0" fontId="19" fillId="0" borderId="4" xfId="47" applyFont="true" applyFill="true" applyBorder="true" applyAlignment="true">
      <alignment horizontal="center" vertical="center" wrapText="true"/>
    </xf>
    <xf numFmtId="0" fontId="19" fillId="0" borderId="13" xfId="47" applyFont="true" applyFill="true" applyBorder="true" applyAlignment="true">
      <alignment horizontal="justify" vertical="center" wrapText="true"/>
    </xf>
    <xf numFmtId="0" fontId="19" fillId="0" borderId="7" xfId="47" applyFont="true" applyFill="true" applyBorder="true" applyAlignment="true">
      <alignment horizontal="center" vertical="center" wrapText="true"/>
    </xf>
    <xf numFmtId="0" fontId="19" fillId="0" borderId="7" xfId="47" applyFont="true" applyFill="true" applyBorder="true" applyAlignment="true">
      <alignment horizontal="justify" vertical="center" wrapText="true"/>
    </xf>
    <xf numFmtId="9" fontId="19" fillId="0" borderId="6" xfId="0" applyNumberFormat="true" applyFont="true" applyFill="true" applyBorder="true" applyAlignment="true">
      <alignment horizontal="center" vertical="center" wrapText="true"/>
    </xf>
    <xf numFmtId="9" fontId="19" fillId="0" borderId="7" xfId="0" applyNumberFormat="true" applyFont="true" applyFill="true" applyBorder="true" applyAlignment="true">
      <alignment horizontal="center" vertical="center" wrapText="true"/>
    </xf>
    <xf numFmtId="9" fontId="19" fillId="0" borderId="6" xfId="47" applyNumberFormat="true" applyFont="true" applyFill="true" applyBorder="true" applyAlignment="true">
      <alignment horizontal="center" vertical="center" wrapText="true"/>
    </xf>
    <xf numFmtId="9" fontId="19" fillId="0" borderId="7" xfId="47" applyNumberFormat="true" applyFont="true" applyFill="true" applyBorder="true" applyAlignment="true">
      <alignment horizontal="center" vertical="center" wrapText="true"/>
    </xf>
    <xf numFmtId="0" fontId="33" fillId="0" borderId="0" xfId="0" applyFont="true" applyFill="true" applyBorder="true" applyAlignment="true">
      <alignment vertical="center"/>
    </xf>
    <xf numFmtId="0" fontId="33" fillId="0" borderId="0" xfId="0" applyFont="true" applyFill="true" applyAlignment="true"/>
    <xf numFmtId="0" fontId="38" fillId="0" borderId="0" xfId="0" applyFont="true">
      <alignment vertical="center"/>
    </xf>
    <xf numFmtId="0" fontId="39" fillId="0" borderId="0" xfId="0" applyFont="true">
      <alignment vertical="center"/>
    </xf>
    <xf numFmtId="0" fontId="40" fillId="0" borderId="0" xfId="18" applyFont="true">
      <alignment vertical="center"/>
    </xf>
    <xf numFmtId="0" fontId="35" fillId="0" borderId="0" xfId="18" applyFont="true">
      <alignment vertical="center"/>
    </xf>
    <xf numFmtId="0" fontId="35" fillId="0" borderId="0" xfId="0" applyFont="true" applyFill="true" applyAlignment="true">
      <alignment vertical="center"/>
    </xf>
    <xf numFmtId="0" fontId="36" fillId="0" borderId="0" xfId="18" applyFont="true" applyAlignment="true">
      <alignment horizontal="center" vertical="center" wrapText="true"/>
    </xf>
    <xf numFmtId="0" fontId="36" fillId="0" borderId="0" xfId="18" applyFont="true" applyAlignment="true">
      <alignment horizontal="center" vertical="center"/>
    </xf>
    <xf numFmtId="0" fontId="17" fillId="0" borderId="0" xfId="18" applyFont="true" applyAlignment="true">
      <alignment horizontal="right" vertical="center"/>
    </xf>
    <xf numFmtId="0" fontId="17" fillId="0" borderId="0" xfId="0" applyFont="true" applyFill="true" applyAlignment="true">
      <alignment vertical="center"/>
    </xf>
    <xf numFmtId="0" fontId="41" fillId="0" borderId="1" xfId="18" applyFont="true" applyFill="true" applyBorder="true" applyAlignment="true">
      <alignment horizontal="center" vertical="center" wrapText="true"/>
    </xf>
    <xf numFmtId="0" fontId="41" fillId="0" borderId="1" xfId="18" applyFont="true" applyFill="true" applyBorder="true" applyAlignment="true">
      <alignment horizontal="center" vertical="center"/>
    </xf>
    <xf numFmtId="0" fontId="41" fillId="0" borderId="1" xfId="0" applyFont="true" applyFill="true" applyBorder="true" applyAlignment="true">
      <alignment horizontal="center" vertical="center" wrapText="true"/>
    </xf>
    <xf numFmtId="0" fontId="22" fillId="0" borderId="1" xfId="18" applyFont="true" applyFill="true" applyBorder="true" applyAlignment="true">
      <alignment horizontal="center" vertical="center" wrapText="true"/>
    </xf>
    <xf numFmtId="0" fontId="17" fillId="0" borderId="1" xfId="18" applyFont="true" applyFill="true" applyBorder="true" applyAlignment="true">
      <alignment horizontal="center" vertical="center" wrapText="true"/>
    </xf>
    <xf numFmtId="0" fontId="42" fillId="0" borderId="1" xfId="18" applyFont="true" applyFill="true" applyBorder="true" applyAlignment="true">
      <alignment horizontal="center" vertical="center" wrapText="true"/>
    </xf>
    <xf numFmtId="0" fontId="17" fillId="0" borderId="1" xfId="18" applyFont="true" applyFill="true" applyBorder="true" applyAlignment="true">
      <alignment horizontal="center" vertical="center"/>
    </xf>
    <xf numFmtId="0" fontId="43" fillId="0" borderId="0" xfId="0" applyFont="true">
      <alignment vertical="center"/>
    </xf>
    <xf numFmtId="0" fontId="43" fillId="0" borderId="0" xfId="0" applyFont="true" applyAlignment="true">
      <alignment horizontal="right" vertical="center"/>
    </xf>
    <xf numFmtId="0" fontId="44" fillId="0" borderId="1" xfId="0" applyFont="true" applyFill="true" applyBorder="true" applyAlignment="true">
      <alignment horizontal="center" vertical="center"/>
    </xf>
    <xf numFmtId="0" fontId="17" fillId="0" borderId="1" xfId="0" applyFont="true" applyFill="true" applyBorder="true" applyAlignment="true">
      <alignment horizontal="center" vertical="center" wrapText="true"/>
    </xf>
    <xf numFmtId="0" fontId="17" fillId="0" borderId="1" xfId="0" applyFont="true" applyFill="true" applyBorder="true" applyAlignment="true">
      <alignment horizontal="center"/>
    </xf>
    <xf numFmtId="0" fontId="45" fillId="0" borderId="1" xfId="0" applyFont="true" applyFill="true" applyBorder="true" applyAlignment="true">
      <alignment horizontal="center"/>
    </xf>
    <xf numFmtId="0" fontId="0" fillId="0" borderId="0" xfId="0" applyFill="true" applyBorder="true">
      <alignment vertical="center"/>
    </xf>
    <xf numFmtId="0" fontId="39" fillId="0" borderId="0" xfId="0" applyFont="true" applyFill="true">
      <alignment vertical="center"/>
    </xf>
    <xf numFmtId="0" fontId="0" fillId="0" borderId="0" xfId="0" applyFill="true" applyAlignment="true">
      <alignment horizontal="center" vertical="center"/>
    </xf>
    <xf numFmtId="0" fontId="0" fillId="0" borderId="0" xfId="0" applyFill="true">
      <alignment vertical="center"/>
    </xf>
    <xf numFmtId="0" fontId="46" fillId="0" borderId="0" xfId="0" applyFont="true" applyFill="true" applyAlignment="true">
      <alignment horizontal="justify" vertical="center"/>
    </xf>
    <xf numFmtId="0" fontId="47" fillId="0" borderId="0" xfId="0" applyFont="true" applyFill="true" applyAlignment="true">
      <alignment horizontal="center" vertical="center" wrapText="true"/>
    </xf>
    <xf numFmtId="0" fontId="47" fillId="0" borderId="0" xfId="0" applyFont="true" applyFill="true" applyAlignment="true">
      <alignment horizontal="center" vertical="center"/>
    </xf>
    <xf numFmtId="0" fontId="48" fillId="0" borderId="0" xfId="0" applyFont="true" applyFill="true" applyBorder="true" applyAlignment="true">
      <alignment horizontal="center" vertical="center"/>
    </xf>
    <xf numFmtId="0" fontId="49" fillId="0" borderId="2" xfId="0" applyNumberFormat="true" applyFont="true" applyFill="true" applyBorder="true" applyAlignment="true">
      <alignment horizontal="center" vertical="center" shrinkToFit="true"/>
    </xf>
    <xf numFmtId="0" fontId="49" fillId="0" borderId="5" xfId="0" applyFont="true" applyFill="true" applyBorder="true" applyAlignment="true">
      <alignment horizontal="center" vertical="center"/>
    </xf>
    <xf numFmtId="0" fontId="49" fillId="0" borderId="6" xfId="0" applyFont="true" applyFill="true" applyBorder="true" applyAlignment="true">
      <alignment horizontal="center" vertical="center"/>
    </xf>
    <xf numFmtId="0" fontId="49" fillId="0" borderId="3" xfId="0" applyNumberFormat="true" applyFont="true" applyFill="true" applyBorder="true" applyAlignment="true">
      <alignment horizontal="center" vertical="center" shrinkToFit="true"/>
    </xf>
    <xf numFmtId="0" fontId="49" fillId="0" borderId="1" xfId="0" applyFont="true" applyFill="true" applyBorder="true" applyAlignment="true">
      <alignment horizontal="center" vertical="center"/>
    </xf>
    <xf numFmtId="0" fontId="49" fillId="0" borderId="5" xfId="0" applyFont="true" applyFill="true" applyBorder="true" applyAlignment="true">
      <alignment horizontal="center" vertical="center" wrapText="true"/>
    </xf>
    <xf numFmtId="0" fontId="49" fillId="0" borderId="4" xfId="0" applyNumberFormat="true" applyFont="true" applyFill="true" applyBorder="true" applyAlignment="true">
      <alignment horizontal="center" vertical="center" shrinkToFit="true"/>
    </xf>
    <xf numFmtId="0" fontId="50" fillId="0" borderId="1" xfId="0" applyFont="true" applyFill="true" applyBorder="true" applyAlignment="true">
      <alignment horizontal="center" vertical="center" shrinkToFit="true"/>
    </xf>
    <xf numFmtId="0" fontId="51" fillId="0" borderId="1" xfId="0" applyFont="true" applyFill="true" applyBorder="true" applyAlignment="true">
      <alignment horizontal="center" vertical="center"/>
    </xf>
    <xf numFmtId="0" fontId="52" fillId="0" borderId="1" xfId="0" applyFont="true" applyFill="true" applyBorder="true" applyAlignment="true">
      <alignment horizontal="center" vertical="center" shrinkToFit="true"/>
    </xf>
    <xf numFmtId="0" fontId="53" fillId="0" borderId="1" xfId="0" applyFont="true" applyFill="true" applyBorder="true" applyAlignment="true">
      <alignment horizontal="center" vertical="center"/>
    </xf>
    <xf numFmtId="0" fontId="49" fillId="0" borderId="7" xfId="0" applyFont="true" applyFill="true" applyBorder="true" applyAlignment="true">
      <alignment horizontal="center" vertical="center"/>
    </xf>
    <xf numFmtId="0" fontId="49" fillId="0" borderId="7" xfId="0" applyFont="true" applyFill="true" applyBorder="true" applyAlignment="true">
      <alignment horizontal="center" vertical="center" wrapText="true"/>
    </xf>
    <xf numFmtId="0" fontId="49" fillId="0" borderId="1" xfId="0" applyFont="true" applyFill="true" applyBorder="true" applyAlignment="true">
      <alignment horizontal="center" vertical="center" wrapText="true"/>
    </xf>
    <xf numFmtId="0" fontId="53" fillId="0" borderId="0" xfId="0" applyFont="true" applyFill="true" applyBorder="true" applyAlignment="true">
      <alignment horizontal="center" vertical="center"/>
    </xf>
    <xf numFmtId="0" fontId="31" fillId="0" borderId="1" xfId="0" applyFont="true" applyFill="true" applyBorder="true" applyAlignment="true">
      <alignment vertical="center" wrapText="true"/>
    </xf>
    <xf numFmtId="0" fontId="53" fillId="0" borderId="0" xfId="0" applyFont="true" applyFill="true" applyAlignment="true">
      <alignment horizontal="center" vertical="center"/>
    </xf>
    <xf numFmtId="0" fontId="22" fillId="0" borderId="1" xfId="0" applyFont="true" applyFill="true" applyBorder="true" applyAlignment="true">
      <alignment horizontal="center" vertical="center"/>
    </xf>
    <xf numFmtId="0" fontId="20" fillId="0" borderId="1" xfId="18" applyFont="true" applyFill="true" applyBorder="true" applyAlignment="true" quotePrefix="true">
      <alignment horizontal="center" vertical="center" wrapText="true"/>
    </xf>
    <xf numFmtId="0" fontId="19" fillId="0" borderId="1" xfId="0" applyFont="true" applyFill="true" applyBorder="true" applyAlignment="true" quotePrefix="true">
      <alignment horizontal="center" vertical="center" wrapText="true"/>
    </xf>
  </cellXfs>
  <cellStyles count="51">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常规 5" xfId="18"/>
    <cellStyle name="60% - 强调文字颜色 5" xfId="19" builtinId="48"/>
    <cellStyle name="标题 1" xfId="20" builtinId="16"/>
    <cellStyle name="超链接" xfId="21" builtinId="8"/>
    <cellStyle name="20% - 强调文字颜色 3" xfId="22" builtinId="38"/>
    <cellStyle name="货币" xfId="23" builtinId="4"/>
    <cellStyle name="20% - 强调文字颜色 4" xfId="24" builtinId="42"/>
    <cellStyle name="计算" xfId="25" builtinId="22"/>
    <cellStyle name="已访问的超链接" xfId="26" builtinId="9"/>
    <cellStyle name="千位分隔[0]" xfId="27" builtinId="6"/>
    <cellStyle name="强调文字颜色 4" xfId="28" builtinId="41"/>
    <cellStyle name="40% - 强调文字颜色 3" xfId="29" builtinId="39"/>
    <cellStyle name="60% - 强调文字颜色 6" xfId="30" builtinId="52"/>
    <cellStyle name="输入" xfId="31" builtinId="20"/>
    <cellStyle name="输出" xfId="32" builtinId="21"/>
    <cellStyle name="检查单元格" xfId="33" builtinId="2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常规 2" xfId="47"/>
    <cellStyle name="60% - 强调文字颜色 2" xfId="48" builtinId="36"/>
    <cellStyle name="40% - 强调文字颜色 2" xfId="49" builtinId="35"/>
    <cellStyle name="强调文字颜色 3" xfId="50" builtinId="37"/>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97"/>
  <sheetViews>
    <sheetView workbookViewId="0">
      <pane ySplit="7" topLeftCell="A8" activePane="bottomLeft" state="frozen"/>
      <selection/>
      <selection pane="bottomLeft" activeCell="P15" sqref="P15"/>
    </sheetView>
  </sheetViews>
  <sheetFormatPr defaultColWidth="9" defaultRowHeight="14.25"/>
  <cols>
    <col min="1" max="1" width="14.375" style="243" customWidth="true"/>
    <col min="2" max="3" width="9.13333333333333" style="243" customWidth="true"/>
    <col min="4" max="4" width="8.125" style="137" customWidth="true"/>
    <col min="5" max="5" width="6.5" style="137" customWidth="true"/>
    <col min="6" max="7" width="9.13333333333333" style="243" customWidth="true"/>
    <col min="8" max="8" width="9.13333333333333" style="137" customWidth="true"/>
    <col min="9" max="9" width="8.5" style="137" customWidth="true"/>
    <col min="10" max="10" width="6.5" style="137" customWidth="true"/>
    <col min="11" max="11" width="6.875" style="137" customWidth="true"/>
    <col min="12" max="12" width="7.875" style="244" customWidth="true"/>
    <col min="13" max="16384" width="9" style="244"/>
  </cols>
  <sheetData>
    <row r="1" ht="24" customHeight="true" spans="1:1">
      <c r="A1" s="245" t="s">
        <v>0</v>
      </c>
    </row>
    <row r="2" ht="55" customHeight="true" spans="1:11">
      <c r="A2" s="246" t="s">
        <v>1</v>
      </c>
      <c r="B2" s="247"/>
      <c r="C2" s="247"/>
      <c r="D2" s="247"/>
      <c r="E2" s="247"/>
      <c r="F2" s="247"/>
      <c r="G2" s="247"/>
      <c r="H2" s="247"/>
      <c r="I2" s="247"/>
      <c r="J2" s="247"/>
      <c r="K2" s="247"/>
    </row>
    <row r="3" s="241" customFormat="true" ht="18.75" spans="1:11">
      <c r="A3" s="248"/>
      <c r="B3" s="248"/>
      <c r="C3" s="248"/>
      <c r="D3" s="248"/>
      <c r="E3" s="248"/>
      <c r="F3" s="248"/>
      <c r="G3" s="248"/>
      <c r="H3" s="248"/>
      <c r="I3" s="248"/>
      <c r="J3" s="263" t="s">
        <v>2</v>
      </c>
      <c r="K3" s="263"/>
    </row>
    <row r="4" ht="19" customHeight="true" spans="1:13">
      <c r="A4" s="249" t="s">
        <v>3</v>
      </c>
      <c r="B4" s="250" t="s">
        <v>4</v>
      </c>
      <c r="C4" s="251"/>
      <c r="D4" s="251"/>
      <c r="E4" s="251"/>
      <c r="F4" s="251"/>
      <c r="G4" s="260"/>
      <c r="H4" s="250" t="s">
        <v>5</v>
      </c>
      <c r="I4" s="251"/>
      <c r="J4" s="251"/>
      <c r="K4" s="251"/>
      <c r="L4" s="251"/>
      <c r="M4" s="260"/>
    </row>
    <row r="5" ht="42" customHeight="true" spans="1:14">
      <c r="A5" s="252"/>
      <c r="B5" s="253" t="s">
        <v>6</v>
      </c>
      <c r="C5" s="253"/>
      <c r="D5" s="254" t="s">
        <v>7</v>
      </c>
      <c r="E5" s="261"/>
      <c r="F5" s="253" t="s">
        <v>8</v>
      </c>
      <c r="G5" s="253"/>
      <c r="H5" s="262" t="s">
        <v>9</v>
      </c>
      <c r="I5" s="262"/>
      <c r="J5" s="262" t="s">
        <v>10</v>
      </c>
      <c r="K5" s="262"/>
      <c r="L5" s="250" t="s">
        <v>11</v>
      </c>
      <c r="M5" s="260"/>
      <c r="N5" s="244">
        <f>H7+I7+J7+K7</f>
        <v>37125</v>
      </c>
    </row>
    <row r="6" spans="1:13">
      <c r="A6" s="255"/>
      <c r="B6" s="253" t="s">
        <v>12</v>
      </c>
      <c r="C6" s="253" t="s">
        <v>13</v>
      </c>
      <c r="D6" s="253" t="s">
        <v>12</v>
      </c>
      <c r="E6" s="253" t="s">
        <v>13</v>
      </c>
      <c r="F6" s="253" t="s">
        <v>12</v>
      </c>
      <c r="G6" s="253" t="s">
        <v>13</v>
      </c>
      <c r="H6" s="253" t="s">
        <v>12</v>
      </c>
      <c r="I6" s="253" t="s">
        <v>13</v>
      </c>
      <c r="J6" s="253" t="s">
        <v>12</v>
      </c>
      <c r="K6" s="253" t="s">
        <v>13</v>
      </c>
      <c r="L6" s="253" t="s">
        <v>12</v>
      </c>
      <c r="M6" s="253" t="s">
        <v>13</v>
      </c>
    </row>
    <row r="7" spans="1:13">
      <c r="A7" s="256" t="s">
        <v>14</v>
      </c>
      <c r="B7" s="257">
        <f t="shared" ref="B7:M7" si="0">B8+B21+B28+B39+B52+B65+B76+B85+B96</f>
        <v>28918</v>
      </c>
      <c r="C7" s="257">
        <f t="shared" si="0"/>
        <v>1699.44</v>
      </c>
      <c r="D7" s="257">
        <f t="shared" si="0"/>
        <v>25170</v>
      </c>
      <c r="E7" s="257">
        <f t="shared" si="0"/>
        <v>2230</v>
      </c>
      <c r="F7" s="257">
        <f t="shared" si="0"/>
        <v>3748</v>
      </c>
      <c r="G7" s="257">
        <f t="shared" si="0"/>
        <v>-580.58</v>
      </c>
      <c r="H7" s="257">
        <f t="shared" si="0"/>
        <v>27651</v>
      </c>
      <c r="I7" s="257">
        <f t="shared" si="0"/>
        <v>2093</v>
      </c>
      <c r="J7" s="257">
        <f t="shared" si="0"/>
        <v>7196</v>
      </c>
      <c r="K7" s="257">
        <f t="shared" si="0"/>
        <v>185</v>
      </c>
      <c r="L7" s="257">
        <f t="shared" si="0"/>
        <v>31099</v>
      </c>
      <c r="M7" s="257">
        <f t="shared" si="0"/>
        <v>2858.58</v>
      </c>
    </row>
    <row r="8" spans="1:13">
      <c r="A8" s="256" t="s">
        <v>15</v>
      </c>
      <c r="B8" s="257">
        <f t="shared" ref="B8:M8" si="1">SUM(B9:B20)</f>
        <v>3892</v>
      </c>
      <c r="C8" s="257">
        <f t="shared" si="1"/>
        <v>135.98</v>
      </c>
      <c r="D8" s="257">
        <f t="shared" si="1"/>
        <v>3671</v>
      </c>
      <c r="E8" s="257">
        <f t="shared" si="1"/>
        <v>281</v>
      </c>
      <c r="F8" s="257">
        <f t="shared" si="1"/>
        <v>221</v>
      </c>
      <c r="G8" s="257">
        <f t="shared" si="1"/>
        <v>-145.02</v>
      </c>
      <c r="H8" s="257">
        <f t="shared" si="1"/>
        <v>3917</v>
      </c>
      <c r="I8" s="257">
        <f t="shared" si="1"/>
        <v>262</v>
      </c>
      <c r="J8" s="257">
        <f t="shared" si="1"/>
        <v>596</v>
      </c>
      <c r="K8" s="257">
        <f t="shared" si="1"/>
        <v>3</v>
      </c>
      <c r="L8" s="257">
        <f t="shared" si="1"/>
        <v>4292</v>
      </c>
      <c r="M8" s="257">
        <f t="shared" si="1"/>
        <v>410.02</v>
      </c>
    </row>
    <row r="9" spans="1:13">
      <c r="A9" s="258" t="s">
        <v>16</v>
      </c>
      <c r="B9" s="259">
        <f>SUMIF(教育免学费过渡表!A:A,A9,教育免学费过渡表!O:O)</f>
        <v>770</v>
      </c>
      <c r="C9" s="259">
        <f>SUMIF(教育助学金过渡表!A:A,A9,教育助学金过渡表!F:F)</f>
        <v>16.78</v>
      </c>
      <c r="D9" s="259">
        <v>924</v>
      </c>
      <c r="E9" s="259">
        <v>63</v>
      </c>
      <c r="F9" s="259">
        <f>B9-D9</f>
        <v>-154</v>
      </c>
      <c r="G9" s="259">
        <f>C9-E9</f>
        <v>-46.22</v>
      </c>
      <c r="H9" s="85">
        <v>882</v>
      </c>
      <c r="I9" s="85">
        <v>51</v>
      </c>
      <c r="J9" s="259">
        <f>SUMIF(教育免学费过渡表!A:A,A9,教育免学费过渡表!V:V)</f>
        <v>0</v>
      </c>
      <c r="K9" s="259">
        <f>SUMIF(教育助学金过渡表!A:A,A9,教育助学金过渡表!M:M)</f>
        <v>0</v>
      </c>
      <c r="L9" s="259">
        <f>J9-F9+H9</f>
        <v>1036</v>
      </c>
      <c r="M9" s="259">
        <f>K9-G9+I9</f>
        <v>97.22</v>
      </c>
    </row>
    <row r="10" spans="1:13">
      <c r="A10" s="258" t="s">
        <v>17</v>
      </c>
      <c r="B10" s="259">
        <f>SUMIF(教育免学费过渡表!A:A,A10,教育免学费过渡表!O:O)</f>
        <v>29</v>
      </c>
      <c r="C10" s="259">
        <f>SUMIF(教育助学金过渡表!A:A,A10,教育助学金过渡表!F:F)</f>
        <v>0.68</v>
      </c>
      <c r="D10" s="259">
        <v>25</v>
      </c>
      <c r="E10" s="259">
        <v>2</v>
      </c>
      <c r="F10" s="259">
        <f t="shared" ref="F10:F41" si="2">B10-D10</f>
        <v>4</v>
      </c>
      <c r="G10" s="259">
        <f t="shared" ref="G10:G41" si="3">C10-E10</f>
        <v>-1.32</v>
      </c>
      <c r="H10" s="85">
        <v>27</v>
      </c>
      <c r="I10" s="85">
        <v>2</v>
      </c>
      <c r="J10" s="259">
        <f>SUMIF(教育免学费过渡表!A:A,A10,教育免学费过渡表!V:V)</f>
        <v>8</v>
      </c>
      <c r="K10" s="259">
        <f>SUMIF(教育助学金过渡表!A:A,A10,教育助学金过渡表!M:M)</f>
        <v>0</v>
      </c>
      <c r="L10" s="259">
        <f t="shared" ref="L10:L20" si="4">J10-F10+H10</f>
        <v>31</v>
      </c>
      <c r="M10" s="259">
        <f t="shared" ref="M10:M20" si="5">K10-G10+I10</f>
        <v>3.32</v>
      </c>
    </row>
    <row r="11" spans="1:13">
      <c r="A11" s="258" t="s">
        <v>18</v>
      </c>
      <c r="B11" s="259">
        <f>SUMIF(教育免学费过渡表!A:A,A11,教育免学费过渡表!O:O)</f>
        <v>171</v>
      </c>
      <c r="C11" s="259">
        <f>SUMIF(教育助学金过渡表!A:A,A11,教育助学金过渡表!F:F)</f>
        <v>11.84</v>
      </c>
      <c r="D11" s="259">
        <v>139</v>
      </c>
      <c r="E11" s="259">
        <v>14</v>
      </c>
      <c r="F11" s="259">
        <f t="shared" si="2"/>
        <v>32</v>
      </c>
      <c r="G11" s="259">
        <f t="shared" si="3"/>
        <v>-2.16</v>
      </c>
      <c r="H11" s="85">
        <v>160</v>
      </c>
      <c r="I11" s="85">
        <v>15</v>
      </c>
      <c r="J11" s="259">
        <f>SUMIF(教育免学费过渡表!A:A,A11,教育免学费过渡表!V:V)</f>
        <v>0</v>
      </c>
      <c r="K11" s="259">
        <f>SUMIF(教育助学金过渡表!A:A,A11,教育助学金过渡表!M:M)</f>
        <v>0</v>
      </c>
      <c r="L11" s="259">
        <f t="shared" si="4"/>
        <v>128</v>
      </c>
      <c r="M11" s="259">
        <f t="shared" si="5"/>
        <v>17.16</v>
      </c>
    </row>
    <row r="12" spans="1:13">
      <c r="A12" s="258" t="s">
        <v>19</v>
      </c>
      <c r="B12" s="259">
        <f>SUMIF(教育免学费过渡表!A:A,A12,教育免学费过渡表!O:O)</f>
        <v>80</v>
      </c>
      <c r="C12" s="259">
        <f>SUMIF(教育助学金过渡表!A:A,A12,教育助学金过渡表!F:F)</f>
        <v>2.5</v>
      </c>
      <c r="D12" s="259">
        <v>75</v>
      </c>
      <c r="E12" s="259">
        <v>7</v>
      </c>
      <c r="F12" s="259">
        <f t="shared" si="2"/>
        <v>5</v>
      </c>
      <c r="G12" s="259">
        <f t="shared" si="3"/>
        <v>-4.5</v>
      </c>
      <c r="H12" s="85">
        <v>82</v>
      </c>
      <c r="I12" s="85">
        <v>5</v>
      </c>
      <c r="J12" s="259">
        <f>SUMIF(教育免学费过渡表!A:A,A12,教育免学费过渡表!V:V)</f>
        <v>3</v>
      </c>
      <c r="K12" s="259">
        <f>SUMIF(教育助学金过渡表!A:A,A12,教育助学金过渡表!M:M)</f>
        <v>0</v>
      </c>
      <c r="L12" s="259">
        <f t="shared" si="4"/>
        <v>80</v>
      </c>
      <c r="M12" s="259">
        <f t="shared" si="5"/>
        <v>9.5</v>
      </c>
    </row>
    <row r="13" spans="1:13">
      <c r="A13" s="258" t="s">
        <v>20</v>
      </c>
      <c r="B13" s="259">
        <f>SUMIF(教育免学费过渡表!A:A,A13,教育免学费过渡表!O:O)</f>
        <v>216</v>
      </c>
      <c r="C13" s="259">
        <f>SUMIF(教育助学金过渡表!A:A,A13,教育助学金过渡表!F:F)</f>
        <v>8.92</v>
      </c>
      <c r="D13" s="259">
        <v>194</v>
      </c>
      <c r="E13" s="259">
        <v>15</v>
      </c>
      <c r="F13" s="259">
        <f t="shared" si="2"/>
        <v>22</v>
      </c>
      <c r="G13" s="259">
        <f t="shared" si="3"/>
        <v>-6.08</v>
      </c>
      <c r="H13" s="85">
        <v>214</v>
      </c>
      <c r="I13" s="85">
        <v>13</v>
      </c>
      <c r="J13" s="259">
        <f>SUMIF(教育免学费过渡表!A:A,A13,教育免学费过渡表!V:V)</f>
        <v>31</v>
      </c>
      <c r="K13" s="259">
        <f>SUMIF(教育助学金过渡表!A:A,A13,教育助学金过渡表!M:M)</f>
        <v>0</v>
      </c>
      <c r="L13" s="259">
        <f t="shared" si="4"/>
        <v>223</v>
      </c>
      <c r="M13" s="259">
        <f t="shared" si="5"/>
        <v>19.08</v>
      </c>
    </row>
    <row r="14" spans="1:13">
      <c r="A14" s="258" t="s">
        <v>21</v>
      </c>
      <c r="B14" s="259">
        <f>SUMIF(教育免学费过渡表!A:A,A14,教育免学费过渡表!O:O)</f>
        <v>333</v>
      </c>
      <c r="C14" s="259">
        <f>SUMIF(教育助学金过渡表!A:A,A14,教育助学金过渡表!F:F)</f>
        <v>14.1</v>
      </c>
      <c r="D14" s="259">
        <v>249</v>
      </c>
      <c r="E14" s="259">
        <v>27</v>
      </c>
      <c r="F14" s="259">
        <f t="shared" si="2"/>
        <v>84</v>
      </c>
      <c r="G14" s="259">
        <f t="shared" si="3"/>
        <v>-12.9</v>
      </c>
      <c r="H14" s="85">
        <v>299</v>
      </c>
      <c r="I14" s="85">
        <v>23</v>
      </c>
      <c r="J14" s="259">
        <f>SUMIF(教育免学费过渡表!A:A,A14,教育免学费过渡表!V:V)</f>
        <v>129</v>
      </c>
      <c r="K14" s="259">
        <f>SUMIF(教育助学金过渡表!A:A,A14,教育助学金过渡表!M:M)</f>
        <v>0</v>
      </c>
      <c r="L14" s="259">
        <f t="shared" si="4"/>
        <v>344</v>
      </c>
      <c r="M14" s="259">
        <f t="shared" si="5"/>
        <v>35.9</v>
      </c>
    </row>
    <row r="15" spans="1:13">
      <c r="A15" s="258" t="s">
        <v>22</v>
      </c>
      <c r="B15" s="259">
        <f>SUMIF(教育免学费过渡表!A:A,A15,教育免学费过渡表!O:O)</f>
        <v>263</v>
      </c>
      <c r="C15" s="259">
        <f>SUMIF(教育助学金过渡表!A:A,A15,教育助学金过渡表!F:F)</f>
        <v>15.84</v>
      </c>
      <c r="D15" s="259">
        <v>221</v>
      </c>
      <c r="E15" s="259">
        <v>16</v>
      </c>
      <c r="F15" s="259">
        <f t="shared" si="2"/>
        <v>42</v>
      </c>
      <c r="G15" s="259">
        <f t="shared" si="3"/>
        <v>-0.16</v>
      </c>
      <c r="H15" s="85">
        <v>249</v>
      </c>
      <c r="I15" s="85">
        <v>16</v>
      </c>
      <c r="J15" s="259">
        <f>SUMIF(教育免学费过渡表!A:A,A15,教育免学费过渡表!V:V)</f>
        <v>68</v>
      </c>
      <c r="K15" s="259">
        <f>SUMIF(教育助学金过渡表!A:A,A15,教育助学金过渡表!M:M)</f>
        <v>1</v>
      </c>
      <c r="L15" s="259">
        <f t="shared" si="4"/>
        <v>275</v>
      </c>
      <c r="M15" s="259">
        <f t="shared" si="5"/>
        <v>17.16</v>
      </c>
    </row>
    <row r="16" spans="1:13">
      <c r="A16" s="258" t="s">
        <v>23</v>
      </c>
      <c r="B16" s="259">
        <f>SUMIF(教育免学费过渡表!A:A,A16,教育免学费过渡表!O:O)</f>
        <v>336</v>
      </c>
      <c r="C16" s="259">
        <f>SUMIF(教育助学金过渡表!A:A,A16,教育助学金过渡表!F:F)</f>
        <v>21.12</v>
      </c>
      <c r="D16" s="259">
        <v>249</v>
      </c>
      <c r="E16" s="259">
        <v>19</v>
      </c>
      <c r="F16" s="259">
        <f t="shared" si="2"/>
        <v>87</v>
      </c>
      <c r="G16" s="259">
        <f t="shared" si="3"/>
        <v>2.12</v>
      </c>
      <c r="H16" s="85">
        <v>294</v>
      </c>
      <c r="I16" s="85">
        <v>23</v>
      </c>
      <c r="J16" s="259">
        <f>SUMIF(教育免学费过渡表!A:A,A16,教育免学费过渡表!V:V)</f>
        <v>159</v>
      </c>
      <c r="K16" s="259">
        <f>SUMIF(教育助学金过渡表!A:A,A16,教育助学金过渡表!M:M)</f>
        <v>2</v>
      </c>
      <c r="L16" s="259">
        <f t="shared" si="4"/>
        <v>366</v>
      </c>
      <c r="M16" s="259">
        <f t="shared" si="5"/>
        <v>22.88</v>
      </c>
    </row>
    <row r="17" spans="1:13">
      <c r="A17" s="258" t="s">
        <v>24</v>
      </c>
      <c r="B17" s="259">
        <f>SUMIF(教育免学费过渡表!A:A,A17,教育免学费过渡表!O:O)</f>
        <v>361</v>
      </c>
      <c r="C17" s="259">
        <f>SUMIF(教育助学金过渡表!A:A,A17,教育助学金过渡表!F:F)</f>
        <v>17.44</v>
      </c>
      <c r="D17" s="259">
        <v>321</v>
      </c>
      <c r="E17" s="259">
        <v>22</v>
      </c>
      <c r="F17" s="259">
        <f t="shared" si="2"/>
        <v>40</v>
      </c>
      <c r="G17" s="259">
        <f t="shared" si="3"/>
        <v>-4.56</v>
      </c>
      <c r="H17" s="85">
        <v>345</v>
      </c>
      <c r="I17" s="85">
        <v>22</v>
      </c>
      <c r="J17" s="259">
        <f>SUMIF(教育免学费过渡表!A:A,A17,教育免学费过渡表!V:V)</f>
        <v>76</v>
      </c>
      <c r="K17" s="259">
        <f>SUMIF(教育助学金过渡表!A:A,A17,教育助学金过渡表!M:M)</f>
        <v>0</v>
      </c>
      <c r="L17" s="259">
        <f t="shared" si="4"/>
        <v>381</v>
      </c>
      <c r="M17" s="259">
        <f t="shared" si="5"/>
        <v>26.56</v>
      </c>
    </row>
    <row r="18" spans="1:13">
      <c r="A18" s="258" t="s">
        <v>25</v>
      </c>
      <c r="B18" s="259">
        <f>SUMIF(教育免学费过渡表!A:A,A18,教育免学费过渡表!O:O)</f>
        <v>867</v>
      </c>
      <c r="C18" s="259">
        <f>SUMIF(教育助学金过渡表!A:A,A18,教育助学金过渡表!F:F)</f>
        <v>16.84</v>
      </c>
      <c r="D18" s="259">
        <v>876</v>
      </c>
      <c r="E18" s="259">
        <v>66</v>
      </c>
      <c r="F18" s="259">
        <f t="shared" si="2"/>
        <v>-9</v>
      </c>
      <c r="G18" s="259">
        <f t="shared" si="3"/>
        <v>-49.16</v>
      </c>
      <c r="H18" s="85">
        <v>922</v>
      </c>
      <c r="I18" s="85">
        <v>62</v>
      </c>
      <c r="J18" s="259">
        <f>SUMIF(教育免学费过渡表!A:A,A18,教育免学费过渡表!V:V)</f>
        <v>0</v>
      </c>
      <c r="K18" s="259">
        <f>SUMIF(教育助学金过渡表!A:A,A18,教育助学金过渡表!M:M)</f>
        <v>0</v>
      </c>
      <c r="L18" s="259">
        <f t="shared" si="4"/>
        <v>931</v>
      </c>
      <c r="M18" s="259">
        <f t="shared" si="5"/>
        <v>111.16</v>
      </c>
    </row>
    <row r="19" spans="1:13">
      <c r="A19" s="258" t="s">
        <v>26</v>
      </c>
      <c r="B19" s="259">
        <f>SUMIF(教育免学费过渡表!A:A,A19,教育免学费过渡表!O:O)</f>
        <v>370</v>
      </c>
      <c r="C19" s="259">
        <f>SUMIF(教育助学金过渡表!A:A,A19,教育助学金过渡表!F:F)</f>
        <v>8.44</v>
      </c>
      <c r="D19" s="259">
        <v>313</v>
      </c>
      <c r="E19" s="259">
        <v>24</v>
      </c>
      <c r="F19" s="259">
        <f t="shared" si="2"/>
        <v>57</v>
      </c>
      <c r="G19" s="259">
        <f t="shared" si="3"/>
        <v>-15.56</v>
      </c>
      <c r="H19" s="85">
        <v>351</v>
      </c>
      <c r="I19" s="85">
        <v>24</v>
      </c>
      <c r="J19" s="259">
        <f>SUMIF(教育免学费过渡表!A:A,A19,教育免学费过渡表!V:V)</f>
        <v>98</v>
      </c>
      <c r="K19" s="259">
        <f>SUMIF(教育助学金过渡表!A:A,A19,教育助学金过渡表!M:M)</f>
        <v>0</v>
      </c>
      <c r="L19" s="259">
        <f t="shared" si="4"/>
        <v>392</v>
      </c>
      <c r="M19" s="259">
        <f t="shared" si="5"/>
        <v>39.56</v>
      </c>
    </row>
    <row r="20" spans="1:13">
      <c r="A20" s="258" t="s">
        <v>27</v>
      </c>
      <c r="B20" s="259">
        <v>96</v>
      </c>
      <c r="C20" s="259">
        <v>1.48</v>
      </c>
      <c r="D20" s="259">
        <v>85</v>
      </c>
      <c r="E20" s="259">
        <v>6</v>
      </c>
      <c r="F20" s="259">
        <f t="shared" si="2"/>
        <v>11</v>
      </c>
      <c r="G20" s="259">
        <f t="shared" si="3"/>
        <v>-4.52</v>
      </c>
      <c r="H20" s="85">
        <v>92</v>
      </c>
      <c r="I20" s="85">
        <v>6</v>
      </c>
      <c r="J20" s="259">
        <v>24</v>
      </c>
      <c r="K20" s="259">
        <f>SUMIF(教育助学金过渡表!A:A,A20,教育助学金过渡表!M:M)</f>
        <v>0</v>
      </c>
      <c r="L20" s="259">
        <f t="shared" si="4"/>
        <v>105</v>
      </c>
      <c r="M20" s="259">
        <f t="shared" si="5"/>
        <v>10.52</v>
      </c>
    </row>
    <row r="21" spans="1:13">
      <c r="A21" s="256" t="s">
        <v>28</v>
      </c>
      <c r="B21" s="257">
        <f t="shared" ref="B21:M21" si="6">SUM(B22:B27)</f>
        <v>3356</v>
      </c>
      <c r="C21" s="257">
        <f t="shared" si="6"/>
        <v>132.52</v>
      </c>
      <c r="D21" s="257">
        <f t="shared" si="6"/>
        <v>2778</v>
      </c>
      <c r="E21" s="257">
        <f t="shared" si="6"/>
        <v>218</v>
      </c>
      <c r="F21" s="257">
        <f t="shared" si="6"/>
        <v>578</v>
      </c>
      <c r="G21" s="257">
        <f t="shared" si="6"/>
        <v>-100.06</v>
      </c>
      <c r="H21" s="257">
        <f t="shared" si="6"/>
        <v>3105</v>
      </c>
      <c r="I21" s="257">
        <f t="shared" si="6"/>
        <v>203</v>
      </c>
      <c r="J21" s="257">
        <f t="shared" si="6"/>
        <v>1036</v>
      </c>
      <c r="K21" s="257">
        <f t="shared" si="6"/>
        <v>16</v>
      </c>
      <c r="L21" s="257">
        <f t="shared" si="6"/>
        <v>3563</v>
      </c>
      <c r="M21" s="257">
        <f t="shared" si="6"/>
        <v>319.06</v>
      </c>
    </row>
    <row r="22" spans="1:13">
      <c r="A22" s="258" t="s">
        <v>29</v>
      </c>
      <c r="B22" s="259">
        <f>SUMIF(教育免学费过渡表!A:A,A22,教育免学费过渡表!O:O)</f>
        <v>1497</v>
      </c>
      <c r="C22" s="259">
        <f>SUMIF(教育助学金过渡表!A:A,A22,教育助学金过渡表!F:F)</f>
        <v>48.96</v>
      </c>
      <c r="D22" s="259">
        <v>1287</v>
      </c>
      <c r="E22" s="259">
        <v>128</v>
      </c>
      <c r="F22" s="259">
        <f t="shared" si="2"/>
        <v>210</v>
      </c>
      <c r="G22" s="259">
        <f t="shared" si="3"/>
        <v>-79.04</v>
      </c>
      <c r="H22" s="85">
        <v>1420</v>
      </c>
      <c r="I22" s="85">
        <v>104</v>
      </c>
      <c r="J22" s="259">
        <f>SUMIF(教育免学费过渡表!A:A,A22,教育免学费过渡表!V:V)</f>
        <v>317</v>
      </c>
      <c r="K22" s="259">
        <f>SUMIF(教育助学金过渡表!A:A,A22,教育助学金过渡表!M:M)</f>
        <v>0</v>
      </c>
      <c r="L22" s="259">
        <f>J22-F22+H22</f>
        <v>1527</v>
      </c>
      <c r="M22" s="259">
        <f>K22-G22+I22</f>
        <v>183.04</v>
      </c>
    </row>
    <row r="23" spans="1:14">
      <c r="A23" s="258" t="s">
        <v>30</v>
      </c>
      <c r="B23" s="259">
        <f>SUMIF(教育免学费过渡表!A:A,A23,教育免学费过渡表!O:O)</f>
        <v>341</v>
      </c>
      <c r="C23" s="259">
        <f>SUMIF(教育助学金过渡表!A:A,A23,教育助学金过渡表!F:F)</f>
        <v>14.58</v>
      </c>
      <c r="D23" s="259">
        <v>269</v>
      </c>
      <c r="E23" s="259"/>
      <c r="F23" s="259">
        <f t="shared" si="2"/>
        <v>72</v>
      </c>
      <c r="G23" s="259"/>
      <c r="H23" s="85">
        <v>307</v>
      </c>
      <c r="I23" s="85">
        <v>0</v>
      </c>
      <c r="J23" s="259">
        <f>SUMIF(教育免学费过渡表!A:A,A23,教育免学费过渡表!V:V)</f>
        <v>141</v>
      </c>
      <c r="K23" s="259">
        <f>SUMIF(教育助学金过渡表!A:A,A23,教育助学金过渡表!M:M)</f>
        <v>16</v>
      </c>
      <c r="L23" s="259">
        <f>J23-F23+H23</f>
        <v>376</v>
      </c>
      <c r="M23" s="259">
        <v>16</v>
      </c>
      <c r="N23" s="136" t="s">
        <v>31</v>
      </c>
    </row>
    <row r="24" spans="1:13">
      <c r="A24" s="258" t="s">
        <v>32</v>
      </c>
      <c r="B24" s="259">
        <f>SUMIF(教育免学费过渡表!A:A,A24,教育免学费过渡表!O:O)</f>
        <v>431</v>
      </c>
      <c r="C24" s="259">
        <f>SUMIF(教育助学金过渡表!A:A,A24,教育助学金过渡表!F:F)</f>
        <v>15.3</v>
      </c>
      <c r="D24" s="259">
        <v>338</v>
      </c>
      <c r="E24" s="259">
        <v>24</v>
      </c>
      <c r="F24" s="259">
        <f t="shared" si="2"/>
        <v>93</v>
      </c>
      <c r="G24" s="259">
        <f t="shared" si="3"/>
        <v>-8.7</v>
      </c>
      <c r="H24" s="85">
        <v>388</v>
      </c>
      <c r="I24" s="85">
        <v>29</v>
      </c>
      <c r="J24" s="259">
        <f>SUMIF(教育免学费过渡表!A:A,A24,教育免学费过渡表!V:V)</f>
        <v>173</v>
      </c>
      <c r="K24" s="259">
        <f>SUMIF(教育助学金过渡表!A:A,A24,教育助学金过渡表!M:M)</f>
        <v>0</v>
      </c>
      <c r="L24" s="259">
        <f t="shared" ref="L24:L33" si="7">J24-F24+H24</f>
        <v>468</v>
      </c>
      <c r="M24" s="259">
        <f t="shared" ref="M24:M29" si="8">K24-G24+I24</f>
        <v>37.7</v>
      </c>
    </row>
    <row r="25" spans="1:13">
      <c r="A25" s="258" t="s">
        <v>33</v>
      </c>
      <c r="B25" s="259">
        <f>SUMIF(教育免学费过渡表!A:A,A25,教育免学费过渡表!O:O)</f>
        <v>191</v>
      </c>
      <c r="C25" s="259">
        <f>SUMIF(教育助学金过渡表!A:A,A25,教育助学金过渡表!F:F)</f>
        <v>7.92</v>
      </c>
      <c r="D25" s="259">
        <v>185</v>
      </c>
      <c r="E25" s="259">
        <v>12</v>
      </c>
      <c r="F25" s="259">
        <f t="shared" si="2"/>
        <v>6</v>
      </c>
      <c r="G25" s="259">
        <f t="shared" si="3"/>
        <v>-4.08</v>
      </c>
      <c r="H25" s="85">
        <v>196</v>
      </c>
      <c r="I25" s="85">
        <v>13</v>
      </c>
      <c r="J25" s="259">
        <f>SUMIF(教育免学费过渡表!A:A,A25,教育免学费过渡表!V:V)</f>
        <v>10</v>
      </c>
      <c r="K25" s="259">
        <f>SUMIF(教育助学金过渡表!A:A,A25,教育助学金过渡表!M:M)</f>
        <v>0</v>
      </c>
      <c r="L25" s="259">
        <f t="shared" si="7"/>
        <v>200</v>
      </c>
      <c r="M25" s="259">
        <f t="shared" si="8"/>
        <v>17.08</v>
      </c>
    </row>
    <row r="26" spans="1:13">
      <c r="A26" s="258" t="s">
        <v>34</v>
      </c>
      <c r="B26" s="259">
        <f>SUMIF(教育免学费过渡表!A:A,A26,教育免学费过渡表!O:O)</f>
        <v>239</v>
      </c>
      <c r="C26" s="259">
        <f>SUMIF(教育助学金过渡表!A:A,A26,教育助学金过渡表!F:F)</f>
        <v>13.2</v>
      </c>
      <c r="D26" s="259">
        <v>207</v>
      </c>
      <c r="E26" s="259">
        <v>19</v>
      </c>
      <c r="F26" s="259">
        <f t="shared" si="2"/>
        <v>32</v>
      </c>
      <c r="G26" s="259">
        <f t="shared" si="3"/>
        <v>-5.8</v>
      </c>
      <c r="H26" s="85">
        <v>225</v>
      </c>
      <c r="I26" s="85">
        <v>15</v>
      </c>
      <c r="J26" s="259">
        <f>SUMIF(教育免学费过渡表!A:A,A26,教育免学费过渡表!V:V)</f>
        <v>64</v>
      </c>
      <c r="K26" s="259">
        <f>SUMIF(教育助学金过渡表!A:A,A26,教育助学金过渡表!M:M)</f>
        <v>0</v>
      </c>
      <c r="L26" s="259">
        <f t="shared" si="7"/>
        <v>257</v>
      </c>
      <c r="M26" s="259">
        <f t="shared" si="8"/>
        <v>20.8</v>
      </c>
    </row>
    <row r="27" spans="1:13">
      <c r="A27" s="258" t="s">
        <v>35</v>
      </c>
      <c r="B27" s="259">
        <f>SUMIF(教育免学费过渡表!A:A,A27,教育免学费过渡表!O:O)</f>
        <v>657</v>
      </c>
      <c r="C27" s="259">
        <f>SUMIF(教育助学金过渡表!A:A,A27,教育助学金过渡表!F:F)</f>
        <v>32.56</v>
      </c>
      <c r="D27" s="259">
        <v>492</v>
      </c>
      <c r="E27" s="259">
        <v>35</v>
      </c>
      <c r="F27" s="259">
        <f t="shared" si="2"/>
        <v>165</v>
      </c>
      <c r="G27" s="259">
        <f t="shared" si="3"/>
        <v>-2.44</v>
      </c>
      <c r="H27" s="85">
        <v>569</v>
      </c>
      <c r="I27" s="85">
        <v>42</v>
      </c>
      <c r="J27" s="259">
        <f>SUMIF(教育免学费过渡表!A:A,A27,教育免学费过渡表!V:V)</f>
        <v>331</v>
      </c>
      <c r="K27" s="259">
        <f>SUMIF(教育助学金过渡表!A:A,A27,教育助学金过渡表!M:M)</f>
        <v>0</v>
      </c>
      <c r="L27" s="259">
        <f t="shared" si="7"/>
        <v>735</v>
      </c>
      <c r="M27" s="259">
        <f t="shared" si="8"/>
        <v>44.44</v>
      </c>
    </row>
    <row r="28" s="242" customFormat="true" spans="1:13">
      <c r="A28" s="256" t="s">
        <v>36</v>
      </c>
      <c r="B28" s="257">
        <f t="shared" ref="B28:M28" si="9">SUM(B29:B38)</f>
        <v>2301</v>
      </c>
      <c r="C28" s="257">
        <f t="shared" si="9"/>
        <v>172.38</v>
      </c>
      <c r="D28" s="257">
        <f t="shared" si="9"/>
        <v>2008</v>
      </c>
      <c r="E28" s="257">
        <f t="shared" si="9"/>
        <v>172</v>
      </c>
      <c r="F28" s="257">
        <f t="shared" si="9"/>
        <v>293</v>
      </c>
      <c r="G28" s="257">
        <f t="shared" si="9"/>
        <v>0.38</v>
      </c>
      <c r="H28" s="257">
        <f t="shared" si="9"/>
        <v>2274</v>
      </c>
      <c r="I28" s="257">
        <f t="shared" si="9"/>
        <v>196</v>
      </c>
      <c r="J28" s="257">
        <f t="shared" si="9"/>
        <v>353</v>
      </c>
      <c r="K28" s="257">
        <f t="shared" si="9"/>
        <v>33</v>
      </c>
      <c r="L28" s="257">
        <f t="shared" si="9"/>
        <v>2334</v>
      </c>
      <c r="M28" s="257">
        <f t="shared" si="9"/>
        <v>228.62</v>
      </c>
    </row>
    <row r="29" spans="1:13">
      <c r="A29" s="258" t="s">
        <v>37</v>
      </c>
      <c r="B29" s="259">
        <f>SUMIF(教育免学费过渡表!A:A,A29,教育免学费过渡表!O:O)</f>
        <v>866</v>
      </c>
      <c r="C29" s="259">
        <f>SUMIF(教育助学金过渡表!A:A,A29,教育助学金过渡表!F:F)</f>
        <v>35.46</v>
      </c>
      <c r="D29" s="259">
        <v>898</v>
      </c>
      <c r="E29" s="259">
        <v>56</v>
      </c>
      <c r="F29" s="259">
        <f t="shared" si="2"/>
        <v>-32</v>
      </c>
      <c r="G29" s="259">
        <f t="shared" si="3"/>
        <v>-20.54</v>
      </c>
      <c r="H29" s="85">
        <v>959</v>
      </c>
      <c r="I29" s="85">
        <v>50</v>
      </c>
      <c r="J29" s="259">
        <f>SUMIF(教育免学费过渡表!A:A,A29,教育免学费过渡表!V:V)</f>
        <v>0</v>
      </c>
      <c r="K29" s="259">
        <f>SUMIF(教育助学金过渡表!A:A,A29,教育助学金过渡表!M:M)</f>
        <v>0</v>
      </c>
      <c r="L29" s="259">
        <f t="shared" si="7"/>
        <v>991</v>
      </c>
      <c r="M29" s="259">
        <f t="shared" si="8"/>
        <v>70.54</v>
      </c>
    </row>
    <row r="30" spans="1:13">
      <c r="A30" s="258" t="s">
        <v>38</v>
      </c>
      <c r="B30" s="259">
        <f>SUMIF(教育免学费过渡表!A:A,A30,教育免学费过渡表!O:O)</f>
        <v>69</v>
      </c>
      <c r="C30" s="259">
        <f>SUMIF(教育助学金过渡表!A:A,A30,教育助学金过渡表!F:F)</f>
        <v>5.6</v>
      </c>
      <c r="D30" s="259">
        <v>44</v>
      </c>
      <c r="E30" s="259">
        <v>3</v>
      </c>
      <c r="F30" s="259">
        <f t="shared" si="2"/>
        <v>25</v>
      </c>
      <c r="G30" s="259">
        <f t="shared" si="3"/>
        <v>2.6</v>
      </c>
      <c r="H30" s="85">
        <v>56</v>
      </c>
      <c r="I30" s="85">
        <v>5</v>
      </c>
      <c r="J30" s="259">
        <f>SUMIF(教育免学费过渡表!A:A,A30,教育免学费过渡表!V:V)</f>
        <v>46</v>
      </c>
      <c r="K30" s="259">
        <f>SUMIF(教育助学金过渡表!A:A,A30,教育助学金过渡表!M:M)</f>
        <v>5</v>
      </c>
      <c r="L30" s="259">
        <f t="shared" si="7"/>
        <v>77</v>
      </c>
      <c r="M30" s="259">
        <f t="shared" ref="M30:M38" si="10">K30-G30+I30</f>
        <v>7.4</v>
      </c>
    </row>
    <row r="31" spans="1:13">
      <c r="A31" s="258" t="s">
        <v>39</v>
      </c>
      <c r="B31" s="259">
        <f>SUMIF(教育免学费过渡表!A:A,A31,教育免学费过渡表!O:O)</f>
        <v>122</v>
      </c>
      <c r="C31" s="259">
        <f>SUMIF(教育助学金过渡表!A:A,A31,教育助学金过渡表!F:F)</f>
        <v>7.76</v>
      </c>
      <c r="D31" s="259">
        <v>102</v>
      </c>
      <c r="E31" s="259">
        <v>8</v>
      </c>
      <c r="F31" s="259">
        <f t="shared" si="2"/>
        <v>20</v>
      </c>
      <c r="G31" s="259">
        <f t="shared" si="3"/>
        <v>-0.24</v>
      </c>
      <c r="H31" s="85">
        <v>115</v>
      </c>
      <c r="I31" s="85">
        <v>8</v>
      </c>
      <c r="J31" s="259">
        <f>SUMIF(教育免学费过渡表!A:A,A31,教育免学费过渡表!V:V)</f>
        <v>32</v>
      </c>
      <c r="K31" s="259">
        <f>SUMIF(教育助学金过渡表!A:A,A31,教育助学金过渡表!M:M)</f>
        <v>0</v>
      </c>
      <c r="L31" s="259">
        <f t="shared" si="7"/>
        <v>127</v>
      </c>
      <c r="M31" s="259">
        <f t="shared" si="10"/>
        <v>8.24</v>
      </c>
    </row>
    <row r="32" spans="1:13">
      <c r="A32" s="258" t="s">
        <v>40</v>
      </c>
      <c r="B32" s="259">
        <f>SUMIF(教育免学费过渡表!A:A,A32,教育免学费过渡表!O:O)</f>
        <v>456</v>
      </c>
      <c r="C32" s="259">
        <f>SUMIF(教育助学金过渡表!A:A,A32,教育助学金过渡表!F:F)</f>
        <v>51.68</v>
      </c>
      <c r="D32" s="259">
        <v>315</v>
      </c>
      <c r="E32" s="259">
        <v>38</v>
      </c>
      <c r="F32" s="259">
        <f t="shared" si="2"/>
        <v>141</v>
      </c>
      <c r="G32" s="259">
        <f t="shared" si="3"/>
        <v>13.68</v>
      </c>
      <c r="H32" s="85">
        <v>402</v>
      </c>
      <c r="I32" s="85">
        <v>55</v>
      </c>
      <c r="J32" s="259">
        <f>SUMIF(教育免学费过渡表!A:A,A32,教育免学费过渡表!V:V)</f>
        <v>160</v>
      </c>
      <c r="K32" s="259">
        <f>SUMIF(教育助学金过渡表!A:A,A32,教育助学金过渡表!M:M)</f>
        <v>17</v>
      </c>
      <c r="L32" s="259">
        <f t="shared" si="7"/>
        <v>421</v>
      </c>
      <c r="M32" s="259">
        <f t="shared" si="10"/>
        <v>58.32</v>
      </c>
    </row>
    <row r="33" spans="1:13">
      <c r="A33" s="258" t="s">
        <v>41</v>
      </c>
      <c r="B33" s="259">
        <f>SUMIF(教育免学费过渡表!A:A,A33,教育免学费过渡表!O:O)</f>
        <v>259</v>
      </c>
      <c r="C33" s="259">
        <f>SUMIF(教育助学金过渡表!A:A,A33,教育助学金过渡表!F:F)</f>
        <v>17.28</v>
      </c>
      <c r="D33" s="259">
        <v>228</v>
      </c>
      <c r="E33" s="259">
        <v>17</v>
      </c>
      <c r="F33" s="259">
        <f t="shared" si="2"/>
        <v>31</v>
      </c>
      <c r="G33" s="259">
        <f t="shared" si="3"/>
        <v>0.280000000000001</v>
      </c>
      <c r="H33" s="85">
        <v>257</v>
      </c>
      <c r="I33" s="85">
        <v>18</v>
      </c>
      <c r="J33" s="259">
        <f>SUMIF(教育免学费过渡表!A:A,A33,教育免学费过渡表!V:V)</f>
        <v>41</v>
      </c>
      <c r="K33" s="259">
        <f>SUMIF(教育助学金过渡表!A:A,A33,教育助学金过渡表!M:M)</f>
        <v>0</v>
      </c>
      <c r="L33" s="259">
        <f t="shared" si="7"/>
        <v>267</v>
      </c>
      <c r="M33" s="259">
        <f t="shared" si="10"/>
        <v>17.72</v>
      </c>
    </row>
    <row r="34" spans="1:13">
      <c r="A34" s="258" t="s">
        <v>42</v>
      </c>
      <c r="B34" s="259">
        <v>0</v>
      </c>
      <c r="C34" s="259">
        <f>SUMIF(教育助学金过渡表!A:A,A34,教育助学金过渡表!F:F)</f>
        <v>0.8</v>
      </c>
      <c r="D34" s="259">
        <v>0</v>
      </c>
      <c r="E34" s="259">
        <v>0</v>
      </c>
      <c r="F34" s="259">
        <v>0</v>
      </c>
      <c r="G34" s="259">
        <f t="shared" si="3"/>
        <v>0.8</v>
      </c>
      <c r="H34" s="85">
        <v>0</v>
      </c>
      <c r="I34" s="85">
        <v>0</v>
      </c>
      <c r="J34" s="259">
        <v>0</v>
      </c>
      <c r="K34" s="259">
        <f>SUMIF(教育助学金过渡表!A:A,A34,教育助学金过渡表!M:M)</f>
        <v>3</v>
      </c>
      <c r="L34" s="259">
        <v>0</v>
      </c>
      <c r="M34" s="259">
        <f t="shared" si="10"/>
        <v>2.2</v>
      </c>
    </row>
    <row r="35" spans="1:13">
      <c r="A35" s="258" t="s">
        <v>43</v>
      </c>
      <c r="B35" s="259">
        <f>SUMIF(教育免学费过渡表!A:A,A35,教育免学费过渡表!O:O)</f>
        <v>76</v>
      </c>
      <c r="C35" s="259">
        <f>SUMIF(教育助学金过渡表!A:A,A35,教育助学金过渡表!F:F)</f>
        <v>15.68</v>
      </c>
      <c r="D35" s="259">
        <v>54</v>
      </c>
      <c r="E35" s="259">
        <v>11</v>
      </c>
      <c r="F35" s="259">
        <f>B35-D35</f>
        <v>22</v>
      </c>
      <c r="G35" s="259">
        <f t="shared" si="3"/>
        <v>4.68</v>
      </c>
      <c r="H35" s="85">
        <v>66</v>
      </c>
      <c r="I35" s="85">
        <v>16</v>
      </c>
      <c r="J35" s="259">
        <f>SUMIF(教育免学费过渡表!A:A,A35,教育免学费过渡表!V:V)</f>
        <v>14</v>
      </c>
      <c r="K35" s="259">
        <f>SUMIF(教育助学金过渡表!A:A,A35,教育助学金过渡表!M:M)</f>
        <v>5</v>
      </c>
      <c r="L35" s="259">
        <f>J35-F35+H35</f>
        <v>58</v>
      </c>
      <c r="M35" s="259">
        <f t="shared" si="10"/>
        <v>16.32</v>
      </c>
    </row>
    <row r="36" spans="1:13">
      <c r="A36" s="258" t="s">
        <v>44</v>
      </c>
      <c r="B36" s="259">
        <f>SUMIF(教育免学费过渡表!A:A,A36,教育免学费过渡表!O:O)</f>
        <v>114</v>
      </c>
      <c r="C36" s="259">
        <f>SUMIF(教育助学金过渡表!A:A,A36,教育助学金过渡表!F:F)</f>
        <v>7.92</v>
      </c>
      <c r="D36" s="259">
        <v>99</v>
      </c>
      <c r="E36" s="259">
        <v>7</v>
      </c>
      <c r="F36" s="259">
        <f>B36-D36</f>
        <v>15</v>
      </c>
      <c r="G36" s="259">
        <f t="shared" si="3"/>
        <v>0.92</v>
      </c>
      <c r="H36" s="85">
        <v>113</v>
      </c>
      <c r="I36" s="85">
        <v>8</v>
      </c>
      <c r="J36" s="259">
        <f>SUMIF(教育免学费过渡表!A:A,A36,教育免学费过渡表!V:V)</f>
        <v>15</v>
      </c>
      <c r="K36" s="259">
        <f>SUMIF(教育助学金过渡表!A:A,A36,教育助学金过渡表!M:M)</f>
        <v>1</v>
      </c>
      <c r="L36" s="259">
        <f>J36-F36+H36</f>
        <v>113</v>
      </c>
      <c r="M36" s="259">
        <f t="shared" si="10"/>
        <v>8.08</v>
      </c>
    </row>
    <row r="37" spans="1:13">
      <c r="A37" s="258" t="s">
        <v>45</v>
      </c>
      <c r="B37" s="259">
        <f>SUMIF(教育免学费过渡表!A:A,A37,教育免学费过渡表!O:O)</f>
        <v>82</v>
      </c>
      <c r="C37" s="259">
        <f>SUMIF(教育助学金过渡表!A:A,A37,教育助学金过渡表!F:F)</f>
        <v>6</v>
      </c>
      <c r="D37" s="259">
        <v>65</v>
      </c>
      <c r="E37" s="259">
        <v>5</v>
      </c>
      <c r="F37" s="259">
        <f>B37-D37</f>
        <v>17</v>
      </c>
      <c r="G37" s="259">
        <f t="shared" si="3"/>
        <v>1</v>
      </c>
      <c r="H37" s="85">
        <v>77</v>
      </c>
      <c r="I37" s="85">
        <v>6</v>
      </c>
      <c r="J37" s="259">
        <f>SUMIF(教育免学费过渡表!A:A,A37,教育免学费过渡表!V:V)</f>
        <v>25</v>
      </c>
      <c r="K37" s="259">
        <f>SUMIF(教育助学金过渡表!A:A,A37,教育助学金过渡表!M:M)</f>
        <v>2</v>
      </c>
      <c r="L37" s="259">
        <f>J37-F37+H37</f>
        <v>85</v>
      </c>
      <c r="M37" s="259">
        <f t="shared" si="10"/>
        <v>7</v>
      </c>
    </row>
    <row r="38" spans="1:13">
      <c r="A38" s="258" t="s">
        <v>46</v>
      </c>
      <c r="B38" s="259">
        <f>SUMIF(教育免学费过渡表!A:A,A38,教育免学费过渡表!O:O)</f>
        <v>257</v>
      </c>
      <c r="C38" s="259">
        <f>SUMIF(教育助学金过渡表!A:A,A38,教育助学金过渡表!F:F)</f>
        <v>24.2</v>
      </c>
      <c r="D38" s="259">
        <v>203</v>
      </c>
      <c r="E38" s="259">
        <v>27</v>
      </c>
      <c r="F38" s="259">
        <f>B38-D38</f>
        <v>54</v>
      </c>
      <c r="G38" s="259">
        <f t="shared" si="3"/>
        <v>-2.8</v>
      </c>
      <c r="H38" s="85">
        <v>229</v>
      </c>
      <c r="I38" s="85">
        <v>30</v>
      </c>
      <c r="J38" s="259">
        <f>SUMIF(教育免学费过渡表!A:A,A38,教育免学费过渡表!V:V)</f>
        <v>20</v>
      </c>
      <c r="K38" s="259">
        <f>SUMIF(教育助学金过渡表!A:A,A38,教育助学金过渡表!M:M)</f>
        <v>0</v>
      </c>
      <c r="L38" s="259">
        <f>J38-F38+H38</f>
        <v>195</v>
      </c>
      <c r="M38" s="259">
        <f t="shared" si="10"/>
        <v>32.8</v>
      </c>
    </row>
    <row r="39" spans="1:13">
      <c r="A39" s="256" t="s">
        <v>47</v>
      </c>
      <c r="B39" s="257">
        <f t="shared" ref="B39:M39" si="11">SUM(B40:B51)</f>
        <v>5985</v>
      </c>
      <c r="C39" s="257">
        <f t="shared" si="11"/>
        <v>299.22</v>
      </c>
      <c r="D39" s="257">
        <f t="shared" si="11"/>
        <v>4636</v>
      </c>
      <c r="E39" s="257">
        <f t="shared" si="11"/>
        <v>356</v>
      </c>
      <c r="F39" s="257">
        <f t="shared" si="11"/>
        <v>1349</v>
      </c>
      <c r="G39" s="257">
        <f t="shared" si="11"/>
        <v>-56.78</v>
      </c>
      <c r="H39" s="257">
        <f t="shared" si="11"/>
        <v>5572</v>
      </c>
      <c r="I39" s="257">
        <f t="shared" si="11"/>
        <v>425</v>
      </c>
      <c r="J39" s="257">
        <f t="shared" si="11"/>
        <v>1862</v>
      </c>
      <c r="K39" s="257">
        <f t="shared" si="11"/>
        <v>18</v>
      </c>
      <c r="L39" s="257">
        <f t="shared" si="11"/>
        <v>6085</v>
      </c>
      <c r="M39" s="257">
        <f t="shared" si="11"/>
        <v>499.78</v>
      </c>
    </row>
    <row r="40" spans="1:13">
      <c r="A40" s="258" t="s">
        <v>48</v>
      </c>
      <c r="B40" s="259">
        <f>SUMIF(教育免学费过渡表!A:A,A40,教育免学费过渡表!O:O)</f>
        <v>907</v>
      </c>
      <c r="C40" s="259">
        <f>SUMIF(教育助学金过渡表!A:A,A40,教育助学金过渡表!F:F)</f>
        <v>36.06</v>
      </c>
      <c r="D40" s="259">
        <v>578</v>
      </c>
      <c r="E40" s="259">
        <v>36</v>
      </c>
      <c r="F40" s="259">
        <f>B40-D40</f>
        <v>329</v>
      </c>
      <c r="G40" s="259">
        <f>C40-E40</f>
        <v>0.0600000000000023</v>
      </c>
      <c r="H40" s="85">
        <v>921</v>
      </c>
      <c r="I40" s="85">
        <v>65</v>
      </c>
      <c r="J40" s="259">
        <f>SUMIF(教育免学费过渡表!A:A,A40,教育免学费过渡表!V:V)</f>
        <v>160</v>
      </c>
      <c r="K40" s="259">
        <f>SUMIF(教育助学金过渡表!A:A,A40,教育助学金过渡表!M:M)</f>
        <v>0</v>
      </c>
      <c r="L40" s="259">
        <f>J40-F40+H40</f>
        <v>752</v>
      </c>
      <c r="M40" s="259">
        <f>K40-G40+I40</f>
        <v>64.94</v>
      </c>
    </row>
    <row r="41" spans="1:13">
      <c r="A41" s="258" t="s">
        <v>49</v>
      </c>
      <c r="B41" s="259">
        <f>SUMIF(教育免学费过渡表!A:A,A41,教育免学费过渡表!O:O)</f>
        <v>52</v>
      </c>
      <c r="C41" s="259">
        <f>SUMIF(教育助学金过渡表!A:A,A41,教育助学金过渡表!F:F)</f>
        <v>1.46</v>
      </c>
      <c r="D41" s="259">
        <v>41</v>
      </c>
      <c r="E41" s="259">
        <v>3</v>
      </c>
      <c r="F41" s="259">
        <f>B41-D41</f>
        <v>11</v>
      </c>
      <c r="G41" s="259">
        <f>C41-E41</f>
        <v>-1.54</v>
      </c>
      <c r="H41" s="85">
        <v>48</v>
      </c>
      <c r="I41" s="85">
        <v>4</v>
      </c>
      <c r="J41" s="259">
        <f>SUMIF(教育免学费过渡表!A:A,A41,教育免学费过渡表!V:V)</f>
        <v>19</v>
      </c>
      <c r="K41" s="259">
        <f>SUMIF(教育助学金过渡表!A:A,A41,教育助学金过渡表!M:M)</f>
        <v>0</v>
      </c>
      <c r="L41" s="259">
        <f t="shared" ref="L41:L51" si="12">J41-F41+H41</f>
        <v>56</v>
      </c>
      <c r="M41" s="259">
        <f t="shared" ref="M41:M51" si="13">K41-G41+I41</f>
        <v>5.54</v>
      </c>
    </row>
    <row r="42" spans="1:13">
      <c r="A42" s="258" t="s">
        <v>50</v>
      </c>
      <c r="B42" s="259">
        <f>SUMIF(教育免学费过渡表!A:A,A42,教育免学费过渡表!O:O)</f>
        <v>354</v>
      </c>
      <c r="C42" s="259">
        <f>SUMIF(教育助学金过渡表!A:A,A42,教育助学金过渡表!F:F)</f>
        <v>12.68</v>
      </c>
      <c r="D42" s="259">
        <v>343</v>
      </c>
      <c r="E42" s="259">
        <v>27</v>
      </c>
      <c r="F42" s="259">
        <f>B42-D42</f>
        <v>11</v>
      </c>
      <c r="G42" s="259">
        <f>C42-E42</f>
        <v>-14.32</v>
      </c>
      <c r="H42" s="85">
        <v>368</v>
      </c>
      <c r="I42" s="85">
        <v>25</v>
      </c>
      <c r="J42" s="259">
        <f>SUMIF(教育免学费过渡表!A:A,A42,教育免学费过渡表!V:V)</f>
        <v>0</v>
      </c>
      <c r="K42" s="259">
        <f>SUMIF(教育助学金过渡表!A:A,A42,教育助学金过渡表!M:M)</f>
        <v>0</v>
      </c>
      <c r="L42" s="259">
        <f t="shared" si="12"/>
        <v>357</v>
      </c>
      <c r="M42" s="259">
        <f t="shared" si="13"/>
        <v>39.32</v>
      </c>
    </row>
    <row r="43" spans="1:13">
      <c r="A43" s="258" t="s">
        <v>51</v>
      </c>
      <c r="B43" s="259">
        <f>SUMIF(教育免学费过渡表!A:A,A43,教育免学费过渡表!O:O)</f>
        <v>22</v>
      </c>
      <c r="C43" s="259">
        <f>SUMIF(教育助学金过渡表!A:A,A43,教育助学金过渡表!F:F)</f>
        <v>3.06</v>
      </c>
      <c r="D43" s="259">
        <v>21</v>
      </c>
      <c r="E43" s="259">
        <v>3</v>
      </c>
      <c r="F43" s="259">
        <f t="shared" ref="F43:F74" si="14">B43-D43</f>
        <v>1</v>
      </c>
      <c r="G43" s="259">
        <f t="shared" ref="G43:G74" si="15">C43-E43</f>
        <v>0.0600000000000001</v>
      </c>
      <c r="H43" s="85">
        <v>7</v>
      </c>
      <c r="I43" s="85">
        <v>1</v>
      </c>
      <c r="J43" s="259">
        <f>SUMIF(教育免学费过渡表!A:A,A43,教育免学费过渡表!V:V)</f>
        <v>23</v>
      </c>
      <c r="K43" s="259">
        <f>SUMIF(教育助学金过渡表!A:A,A43,教育助学金过渡表!M:M)</f>
        <v>3</v>
      </c>
      <c r="L43" s="259">
        <f t="shared" si="12"/>
        <v>29</v>
      </c>
      <c r="M43" s="259">
        <f t="shared" si="13"/>
        <v>3.94</v>
      </c>
    </row>
    <row r="44" spans="1:13">
      <c r="A44" s="258" t="s">
        <v>52</v>
      </c>
      <c r="B44" s="259">
        <f>SUMIF(教育免学费过渡表!A:A,A44,教育免学费过渡表!O:O)</f>
        <v>497</v>
      </c>
      <c r="C44" s="259">
        <f>SUMIF(教育助学金过渡表!A:A,A44,教育助学金过渡表!F:F)</f>
        <v>26.08</v>
      </c>
      <c r="D44" s="259">
        <v>454</v>
      </c>
      <c r="E44" s="259">
        <v>46</v>
      </c>
      <c r="F44" s="259">
        <f t="shared" si="14"/>
        <v>43</v>
      </c>
      <c r="G44" s="259">
        <f t="shared" si="15"/>
        <v>-19.92</v>
      </c>
      <c r="H44" s="85">
        <v>494</v>
      </c>
      <c r="I44" s="85">
        <v>42</v>
      </c>
      <c r="J44" s="259">
        <f>SUMIF(教育免学费过渡表!A:A,A44,教育免学费过渡表!V:V)</f>
        <v>0</v>
      </c>
      <c r="K44" s="259">
        <f>SUMIF(教育助学金过渡表!A:A,A44,教育助学金过渡表!M:M)</f>
        <v>0</v>
      </c>
      <c r="L44" s="259">
        <f t="shared" si="12"/>
        <v>451</v>
      </c>
      <c r="M44" s="259">
        <f t="shared" si="13"/>
        <v>61.92</v>
      </c>
    </row>
    <row r="45" spans="1:13">
      <c r="A45" s="258" t="s">
        <v>53</v>
      </c>
      <c r="B45" s="259">
        <f>SUMIF(教育免学费过渡表!A:A,A45,教育免学费过渡表!O:O)</f>
        <v>1126</v>
      </c>
      <c r="C45" s="259">
        <f>SUMIF(教育助学金过渡表!A:A,A45,教育助学金过渡表!F:F)</f>
        <v>77.36</v>
      </c>
      <c r="D45" s="259">
        <v>727</v>
      </c>
      <c r="E45" s="259">
        <v>65</v>
      </c>
      <c r="F45" s="259">
        <f t="shared" si="14"/>
        <v>399</v>
      </c>
      <c r="G45" s="259">
        <f t="shared" si="15"/>
        <v>12.36</v>
      </c>
      <c r="H45" s="85">
        <v>892</v>
      </c>
      <c r="I45" s="85">
        <v>84</v>
      </c>
      <c r="J45" s="259">
        <f>SUMIF(教育免学费过渡表!A:A,A45,教育免学费过渡表!V:V)</f>
        <v>777</v>
      </c>
      <c r="K45" s="259">
        <f>SUMIF(教育助学金过渡表!A:A,A45,教育助学金过渡表!M:M)</f>
        <v>9</v>
      </c>
      <c r="L45" s="259">
        <f t="shared" si="12"/>
        <v>1270</v>
      </c>
      <c r="M45" s="259">
        <f t="shared" si="13"/>
        <v>80.64</v>
      </c>
    </row>
    <row r="46" spans="1:13">
      <c r="A46" s="258" t="s">
        <v>54</v>
      </c>
      <c r="B46" s="259">
        <f>SUMIF(教育免学费过渡表!A:A,A46,教育免学费过渡表!O:O)</f>
        <v>375</v>
      </c>
      <c r="C46" s="259">
        <f>SUMIF(教育助学金过渡表!A:A,A46,教育助学金过渡表!F:F)</f>
        <v>19.92</v>
      </c>
      <c r="D46" s="259">
        <v>301</v>
      </c>
      <c r="E46" s="259">
        <v>21</v>
      </c>
      <c r="F46" s="259">
        <f t="shared" si="14"/>
        <v>74</v>
      </c>
      <c r="G46" s="259">
        <f t="shared" si="15"/>
        <v>-1.08</v>
      </c>
      <c r="H46" s="85">
        <v>335</v>
      </c>
      <c r="I46" s="85">
        <v>23</v>
      </c>
      <c r="J46" s="259">
        <f>SUMIF(教育免学费过渡表!A:A,A46,教育免学费过渡表!V:V)</f>
        <v>153</v>
      </c>
      <c r="K46" s="259">
        <f>SUMIF(教育助学金过渡表!A:A,A46,教育助学金过渡表!M:M)</f>
        <v>0</v>
      </c>
      <c r="L46" s="259">
        <f t="shared" si="12"/>
        <v>414</v>
      </c>
      <c r="M46" s="259">
        <f t="shared" si="13"/>
        <v>24.08</v>
      </c>
    </row>
    <row r="47" spans="1:13">
      <c r="A47" s="258" t="s">
        <v>55</v>
      </c>
      <c r="B47" s="259">
        <f>SUMIF(教育免学费过渡表!A:A,A47,教育免学费过渡表!O:O)</f>
        <v>382</v>
      </c>
      <c r="C47" s="259">
        <f>SUMIF(教育助学金过渡表!A:A,A47,教育助学金过渡表!F:F)</f>
        <v>23.12</v>
      </c>
      <c r="D47" s="259">
        <v>281</v>
      </c>
      <c r="E47" s="259">
        <v>19</v>
      </c>
      <c r="F47" s="259">
        <f t="shared" si="14"/>
        <v>101</v>
      </c>
      <c r="G47" s="259">
        <f t="shared" si="15"/>
        <v>4.12</v>
      </c>
      <c r="H47" s="85">
        <v>330</v>
      </c>
      <c r="I47" s="85">
        <v>25</v>
      </c>
      <c r="J47" s="259">
        <f>SUMIF(教育免学费过渡表!A:A,A47,教育免学费过渡表!V:V)</f>
        <v>194</v>
      </c>
      <c r="K47" s="259">
        <f>SUMIF(教育助学金过渡表!A:A,A47,教育助学金过渡表!M:M)</f>
        <v>6</v>
      </c>
      <c r="L47" s="259">
        <f t="shared" si="12"/>
        <v>423</v>
      </c>
      <c r="M47" s="259">
        <f t="shared" si="13"/>
        <v>26.88</v>
      </c>
    </row>
    <row r="48" spans="1:13">
      <c r="A48" s="258" t="s">
        <v>56</v>
      </c>
      <c r="B48" s="259">
        <f>SUMIF(教育免学费过渡表!A:A,A48,教育免学费过渡表!O:O)</f>
        <v>126</v>
      </c>
      <c r="C48" s="259">
        <f>SUMIF(教育助学金过渡表!A:A,A48,教育助学金过渡表!F:F)</f>
        <v>5</v>
      </c>
      <c r="D48" s="259">
        <v>104</v>
      </c>
      <c r="E48" s="259">
        <v>8</v>
      </c>
      <c r="F48" s="259">
        <f t="shared" si="14"/>
        <v>22</v>
      </c>
      <c r="G48" s="259">
        <f t="shared" si="15"/>
        <v>-3</v>
      </c>
      <c r="H48" s="85">
        <v>119</v>
      </c>
      <c r="I48" s="85">
        <v>9</v>
      </c>
      <c r="J48" s="259">
        <f>SUMIF(教育免学费过渡表!A:A,A48,教育免学费过渡表!V:V)</f>
        <v>34</v>
      </c>
      <c r="K48" s="259">
        <f>SUMIF(教育助学金过渡表!A:A,A48,教育助学金过渡表!M:M)</f>
        <v>0</v>
      </c>
      <c r="L48" s="259">
        <f t="shared" si="12"/>
        <v>131</v>
      </c>
      <c r="M48" s="259">
        <f t="shared" si="13"/>
        <v>12</v>
      </c>
    </row>
    <row r="49" spans="1:13">
      <c r="A49" s="258" t="s">
        <v>57</v>
      </c>
      <c r="B49" s="259">
        <f>SUMIF(教育免学费过渡表!A:A,A49,教育免学费过渡表!O:O)</f>
        <v>625</v>
      </c>
      <c r="C49" s="259">
        <f>SUMIF(教育助学金过渡表!A:A,A49,教育助学金过渡表!F:F)</f>
        <v>26.8</v>
      </c>
      <c r="D49" s="259">
        <v>591</v>
      </c>
      <c r="E49" s="259">
        <v>40</v>
      </c>
      <c r="F49" s="259">
        <f t="shared" si="14"/>
        <v>34</v>
      </c>
      <c r="G49" s="259">
        <f t="shared" si="15"/>
        <v>-13.2</v>
      </c>
      <c r="H49" s="85">
        <v>641</v>
      </c>
      <c r="I49" s="85">
        <v>41</v>
      </c>
      <c r="J49" s="259">
        <f>SUMIF(教育免学费过渡表!A:A,A49,教育免学费过渡表!V:V)</f>
        <v>23</v>
      </c>
      <c r="K49" s="259">
        <f>SUMIF(教育助学金过渡表!A:A,A49,教育助学金过渡表!M:M)</f>
        <v>0</v>
      </c>
      <c r="L49" s="259">
        <f t="shared" si="12"/>
        <v>630</v>
      </c>
      <c r="M49" s="259">
        <f t="shared" si="13"/>
        <v>54.2</v>
      </c>
    </row>
    <row r="50" spans="1:13">
      <c r="A50" s="258" t="s">
        <v>58</v>
      </c>
      <c r="B50" s="259">
        <f>SUMIF(教育免学费过渡表!A:A,A50,教育免学费过渡表!O:O)</f>
        <v>1249</v>
      </c>
      <c r="C50" s="259">
        <f>SUMIF(教育助学金过渡表!A:A,A50,教育助学金过渡表!F:F)</f>
        <v>52.92</v>
      </c>
      <c r="D50" s="259">
        <v>1034</v>
      </c>
      <c r="E50" s="259">
        <v>75</v>
      </c>
      <c r="F50" s="259">
        <f t="shared" si="14"/>
        <v>215</v>
      </c>
      <c r="G50" s="259">
        <f t="shared" si="15"/>
        <v>-22.08</v>
      </c>
      <c r="H50" s="85">
        <v>1189</v>
      </c>
      <c r="I50" s="85">
        <v>83</v>
      </c>
      <c r="J50" s="259">
        <f>SUMIF(教育免学费过渡表!A:A,A50,教育免学费过渡表!V:V)</f>
        <v>316</v>
      </c>
      <c r="K50" s="259">
        <f>SUMIF(教育助学金过渡表!A:A,A50,教育助学金过渡表!M:M)</f>
        <v>0</v>
      </c>
      <c r="L50" s="259">
        <f t="shared" si="12"/>
        <v>1290</v>
      </c>
      <c r="M50" s="259">
        <f t="shared" si="13"/>
        <v>105.08</v>
      </c>
    </row>
    <row r="51" spans="1:13">
      <c r="A51" s="258" t="s">
        <v>59</v>
      </c>
      <c r="B51" s="259">
        <f>SUMIF(教育免学费过渡表!A:A,A51,教育免学费过渡表!O:O)</f>
        <v>270</v>
      </c>
      <c r="C51" s="259">
        <f>SUMIF(教育助学金过渡表!A:A,A51,教育助学金过渡表!F:F)</f>
        <v>14.76</v>
      </c>
      <c r="D51" s="259">
        <v>161</v>
      </c>
      <c r="E51" s="259">
        <v>13</v>
      </c>
      <c r="F51" s="259">
        <f t="shared" si="14"/>
        <v>109</v>
      </c>
      <c r="G51" s="259">
        <f t="shared" si="15"/>
        <v>1.76</v>
      </c>
      <c r="H51" s="85">
        <v>228</v>
      </c>
      <c r="I51" s="85">
        <v>23</v>
      </c>
      <c r="J51" s="259">
        <f>SUMIF(教育免学费过渡表!A:A,A51,教育免学费过渡表!V:V)</f>
        <v>163</v>
      </c>
      <c r="K51" s="259">
        <f>SUMIF(教育助学金过渡表!A:A,A51,教育助学金过渡表!M:M)</f>
        <v>0</v>
      </c>
      <c r="L51" s="259">
        <f t="shared" si="12"/>
        <v>282</v>
      </c>
      <c r="M51" s="259">
        <f t="shared" si="13"/>
        <v>21.24</v>
      </c>
    </row>
    <row r="52" spans="1:13">
      <c r="A52" s="256" t="s">
        <v>60</v>
      </c>
      <c r="B52" s="257">
        <f t="shared" ref="B52:M52" si="16">SUM(B53:B64)</f>
        <v>4375</v>
      </c>
      <c r="C52" s="257">
        <f t="shared" si="16"/>
        <v>212.08</v>
      </c>
      <c r="D52" s="257">
        <f t="shared" si="16"/>
        <v>3592</v>
      </c>
      <c r="E52" s="257">
        <f t="shared" si="16"/>
        <v>354</v>
      </c>
      <c r="F52" s="257">
        <f t="shared" si="16"/>
        <v>783</v>
      </c>
      <c r="G52" s="257">
        <f t="shared" si="16"/>
        <v>-165.44</v>
      </c>
      <c r="H52" s="257">
        <f t="shared" si="16"/>
        <v>4081</v>
      </c>
      <c r="I52" s="257">
        <f t="shared" si="16"/>
        <v>266</v>
      </c>
      <c r="J52" s="257">
        <f t="shared" si="16"/>
        <v>1304</v>
      </c>
      <c r="K52" s="257">
        <f t="shared" si="16"/>
        <v>2</v>
      </c>
      <c r="L52" s="257">
        <f t="shared" si="16"/>
        <v>4602</v>
      </c>
      <c r="M52" s="257">
        <f t="shared" si="16"/>
        <v>433.44</v>
      </c>
    </row>
    <row r="53" spans="1:13">
      <c r="A53" s="258" t="s">
        <v>61</v>
      </c>
      <c r="B53" s="259">
        <f>SUMIF(教育免学费过渡表!A:A,A53,教育免学费过渡表!O:O)</f>
        <v>1877</v>
      </c>
      <c r="C53" s="259">
        <f>SUMIF(教育助学金过渡表!A:A,A53,教育助学金过渡表!F:F)</f>
        <v>90.48</v>
      </c>
      <c r="D53" s="259">
        <v>1589</v>
      </c>
      <c r="E53" s="259">
        <v>112</v>
      </c>
      <c r="F53" s="259">
        <f t="shared" si="14"/>
        <v>288</v>
      </c>
      <c r="G53" s="259">
        <f t="shared" si="15"/>
        <v>-21.52</v>
      </c>
      <c r="H53" s="85">
        <v>1806</v>
      </c>
      <c r="I53" s="85">
        <v>126</v>
      </c>
      <c r="J53" s="259">
        <f>SUMIF(教育免学费过渡表!A:A,A53,教育免学费过渡表!V:V)</f>
        <v>409</v>
      </c>
      <c r="K53" s="259">
        <f>SUMIF(教育助学金过渡表!A:A,A53,教育助学金过渡表!M:M)</f>
        <v>0</v>
      </c>
      <c r="L53" s="259">
        <f>J53-F53+H53</f>
        <v>1927</v>
      </c>
      <c r="M53" s="259">
        <f>K53-G53+I53</f>
        <v>147.52</v>
      </c>
    </row>
    <row r="54" spans="1:13">
      <c r="A54" s="258" t="s">
        <v>62</v>
      </c>
      <c r="B54" s="259">
        <f>SUMIF(教育免学费过渡表!A:A,A54,教育免学费过渡表!O:O)</f>
        <v>30</v>
      </c>
      <c r="C54" s="259">
        <f>SUMIF(教育助学金过渡表!A:A,A54,教育助学金过渡表!F:F)</f>
        <v>0.8</v>
      </c>
      <c r="D54" s="259">
        <v>23</v>
      </c>
      <c r="E54" s="259">
        <v>2</v>
      </c>
      <c r="F54" s="259">
        <f t="shared" si="14"/>
        <v>7</v>
      </c>
      <c r="G54" s="259">
        <f t="shared" si="15"/>
        <v>-1.2</v>
      </c>
      <c r="H54" s="85">
        <v>25</v>
      </c>
      <c r="I54" s="85">
        <v>2</v>
      </c>
      <c r="J54" s="259">
        <f>SUMIF(教育免学费过渡表!A:A,A54,教育免学费过渡表!V:V)</f>
        <v>17</v>
      </c>
      <c r="K54" s="259">
        <f>SUMIF(教育助学金过渡表!A:A,A54,教育助学金过渡表!M:M)</f>
        <v>0</v>
      </c>
      <c r="L54" s="259">
        <f t="shared" ref="L54:L64" si="17">J54-F54+H54</f>
        <v>35</v>
      </c>
      <c r="M54" s="259">
        <f t="shared" ref="M54:M64" si="18">K54-G54+I54</f>
        <v>3.2</v>
      </c>
    </row>
    <row r="55" ht="38.25" spans="1:13">
      <c r="A55" s="258" t="s">
        <v>63</v>
      </c>
      <c r="B55" s="259">
        <f>SUMIF(教育免学费过渡表!A:A,A55,教育免学费过渡表!O:O)</f>
        <v>422</v>
      </c>
      <c r="C55" s="259">
        <f>SUMIF(教育助学金过渡表!A:A,A55,教育助学金过渡表!F:F)</f>
        <v>23.52</v>
      </c>
      <c r="D55" s="259">
        <v>353</v>
      </c>
      <c r="E55" s="259"/>
      <c r="F55" s="259">
        <f t="shared" si="14"/>
        <v>69</v>
      </c>
      <c r="G55" s="259"/>
      <c r="H55" s="85">
        <v>392</v>
      </c>
      <c r="I55" s="85">
        <v>0</v>
      </c>
      <c r="J55" s="259">
        <f>SUMIF(教育免学费过渡表!A:A,A55,教育免学费过渡表!V:V)</f>
        <v>124</v>
      </c>
      <c r="K55" s="259">
        <f>SUMIF(教育助学金过渡表!A:A,A55,教育助学金过渡表!M:M)</f>
        <v>0</v>
      </c>
      <c r="L55" s="259">
        <f t="shared" si="17"/>
        <v>447</v>
      </c>
      <c r="M55" s="264" t="s">
        <v>64</v>
      </c>
    </row>
    <row r="56" spans="1:13">
      <c r="A56" s="258" t="s">
        <v>65</v>
      </c>
      <c r="B56" s="259">
        <f>SUMIF(教育免学费过渡表!A:A,A56,教育免学费过渡表!O:O)</f>
        <v>410</v>
      </c>
      <c r="C56" s="259">
        <f>SUMIF(教育助学金过渡表!A:A,A56,教育助学金过渡表!F:F)</f>
        <v>13.76</v>
      </c>
      <c r="D56" s="259">
        <v>359</v>
      </c>
      <c r="E56" s="259">
        <v>26</v>
      </c>
      <c r="F56" s="259">
        <f t="shared" si="14"/>
        <v>51</v>
      </c>
      <c r="G56" s="259">
        <f t="shared" si="15"/>
        <v>-12.24</v>
      </c>
      <c r="H56" s="85">
        <v>395</v>
      </c>
      <c r="I56" s="85">
        <v>26</v>
      </c>
      <c r="J56" s="259">
        <f>SUMIF(教育免学费过渡表!A:A,A56,教育免学费过渡表!V:V)</f>
        <v>89</v>
      </c>
      <c r="K56" s="259">
        <f>SUMIF(教育助学金过渡表!A:A,A56,教育助学金过渡表!M:M)</f>
        <v>0</v>
      </c>
      <c r="L56" s="259">
        <f t="shared" si="17"/>
        <v>433</v>
      </c>
      <c r="M56" s="259">
        <f t="shared" si="18"/>
        <v>38.24</v>
      </c>
    </row>
    <row r="57" spans="1:13">
      <c r="A57" s="258" t="s">
        <v>66</v>
      </c>
      <c r="B57" s="259">
        <f>SUMIF(教育免学费过渡表!A:A,A57,教育免学费过渡表!O:O)</f>
        <v>337</v>
      </c>
      <c r="C57" s="259">
        <f>SUMIF(教育助学金过渡表!A:A,A57,教育助学金过渡表!F:F)</f>
        <v>20.72</v>
      </c>
      <c r="D57" s="259">
        <v>254</v>
      </c>
      <c r="E57" s="259">
        <v>20</v>
      </c>
      <c r="F57" s="259">
        <f t="shared" si="14"/>
        <v>83</v>
      </c>
      <c r="G57" s="259">
        <f t="shared" si="15"/>
        <v>0.719999999999999</v>
      </c>
      <c r="H57" s="85">
        <v>322</v>
      </c>
      <c r="I57" s="85">
        <v>26</v>
      </c>
      <c r="J57" s="259">
        <f>SUMIF(教育免学费过渡表!A:A,A57,教育免学费过渡表!V:V)</f>
        <v>101</v>
      </c>
      <c r="K57" s="259">
        <f>SUMIF(教育助学金过渡表!A:A,A57,教育助学金过渡表!M:M)</f>
        <v>0</v>
      </c>
      <c r="L57" s="259">
        <f t="shared" si="17"/>
        <v>340</v>
      </c>
      <c r="M57" s="259">
        <f t="shared" si="18"/>
        <v>25.28</v>
      </c>
    </row>
    <row r="58" spans="1:13">
      <c r="A58" s="258" t="s">
        <v>67</v>
      </c>
      <c r="B58" s="259">
        <f>SUMIF(教育免学费过渡表!A:A,A58,教育免学费过渡表!O:O)</f>
        <v>65</v>
      </c>
      <c r="C58" s="259">
        <f>SUMIF(教育助学金过渡表!A:A,A58,教育助学金过渡表!F:F)</f>
        <v>4.68</v>
      </c>
      <c r="D58" s="259">
        <v>44</v>
      </c>
      <c r="E58" s="259">
        <v>4</v>
      </c>
      <c r="F58" s="259">
        <f t="shared" si="14"/>
        <v>21</v>
      </c>
      <c r="G58" s="259">
        <f t="shared" si="15"/>
        <v>0.68</v>
      </c>
      <c r="H58" s="85">
        <v>55</v>
      </c>
      <c r="I58" s="85">
        <v>4</v>
      </c>
      <c r="J58" s="259">
        <f>SUMIF(教育免学费过渡表!A:A,A58,教育免学费过渡表!V:V)</f>
        <v>39</v>
      </c>
      <c r="K58" s="259">
        <f>SUMIF(教育助学金过渡表!A:A,A58,教育助学金过渡表!M:M)</f>
        <v>2</v>
      </c>
      <c r="L58" s="259">
        <f t="shared" si="17"/>
        <v>73</v>
      </c>
      <c r="M58" s="259">
        <f t="shared" si="18"/>
        <v>5.32</v>
      </c>
    </row>
    <row r="59" spans="1:13">
      <c r="A59" s="258" t="s">
        <v>68</v>
      </c>
      <c r="B59" s="259">
        <f>SUMIF(教育免学费过渡表!A:A,A59,教育免学费过渡表!O:O)</f>
        <v>202</v>
      </c>
      <c r="C59" s="259">
        <f>SUMIF(教育助学金过渡表!A:A,A59,教育助学金过渡表!F:F)</f>
        <v>9.44</v>
      </c>
      <c r="D59" s="259">
        <v>116</v>
      </c>
      <c r="E59" s="259">
        <v>9</v>
      </c>
      <c r="F59" s="259">
        <f t="shared" si="14"/>
        <v>86</v>
      </c>
      <c r="G59" s="259">
        <f t="shared" si="15"/>
        <v>0.44</v>
      </c>
      <c r="H59" s="85">
        <v>149</v>
      </c>
      <c r="I59" s="85">
        <v>13</v>
      </c>
      <c r="J59" s="259">
        <f>SUMIF(教育免学费过渡表!A:A,A59,教育免学费过渡表!V:V)</f>
        <v>176</v>
      </c>
      <c r="K59" s="259">
        <f>SUMIF(教育助学金过渡表!A:A,A59,教育助学金过渡表!M:M)</f>
        <v>0</v>
      </c>
      <c r="L59" s="259">
        <f t="shared" si="17"/>
        <v>239</v>
      </c>
      <c r="M59" s="259">
        <f t="shared" si="18"/>
        <v>12.56</v>
      </c>
    </row>
    <row r="60" spans="1:13">
      <c r="A60" s="258" t="s">
        <v>69</v>
      </c>
      <c r="B60" s="259">
        <f>SUMIF(教育免学费过渡表!A:A,A60,教育免学费过渡表!O:O)</f>
        <v>409</v>
      </c>
      <c r="C60" s="259">
        <f>SUMIF(教育助学金过渡表!A:A,A60,教育助学金过渡表!F:F)</f>
        <v>20.24</v>
      </c>
      <c r="D60" s="259">
        <v>354</v>
      </c>
      <c r="E60" s="259">
        <v>145</v>
      </c>
      <c r="F60" s="259">
        <f t="shared" si="14"/>
        <v>55</v>
      </c>
      <c r="G60" s="259">
        <f t="shared" si="15"/>
        <v>-124.76</v>
      </c>
      <c r="H60" s="85">
        <v>359</v>
      </c>
      <c r="I60" s="85">
        <v>27</v>
      </c>
      <c r="J60" s="259">
        <f>SUMIF(教育免学费过渡表!A:A,A60,教育免学费过渡表!V:V)</f>
        <v>144</v>
      </c>
      <c r="K60" s="259">
        <f>SUMIF(教育助学金过渡表!A:A,A60,教育助学金过渡表!M:M)</f>
        <v>0</v>
      </c>
      <c r="L60" s="259">
        <f t="shared" si="17"/>
        <v>448</v>
      </c>
      <c r="M60" s="259">
        <f t="shared" si="18"/>
        <v>151.76</v>
      </c>
    </row>
    <row r="61" spans="1:13">
      <c r="A61" s="258" t="s">
        <v>70</v>
      </c>
      <c r="B61" s="259">
        <f>SUMIF(教育免学费过渡表!A:A,A61,教育免学费过渡表!O:O)</f>
        <v>244</v>
      </c>
      <c r="C61" s="259">
        <f>SUMIF(教育助学金过渡表!A:A,A61,教育助学金过渡表!F:F)</f>
        <v>12.8</v>
      </c>
      <c r="D61" s="259">
        <v>220</v>
      </c>
      <c r="E61" s="259">
        <v>15</v>
      </c>
      <c r="F61" s="259">
        <f t="shared" si="14"/>
        <v>24</v>
      </c>
      <c r="G61" s="259">
        <f t="shared" si="15"/>
        <v>-2.2</v>
      </c>
      <c r="H61" s="85">
        <v>240</v>
      </c>
      <c r="I61" s="85">
        <v>16</v>
      </c>
      <c r="J61" s="259">
        <f>SUMIF(教育免学费过渡表!A:A,A61,教育免学费过渡表!V:V)</f>
        <v>40</v>
      </c>
      <c r="K61" s="259">
        <f>SUMIF(教育助学金过渡表!A:A,A61,教育助学金过渡表!M:M)</f>
        <v>0</v>
      </c>
      <c r="L61" s="259">
        <f t="shared" si="17"/>
        <v>256</v>
      </c>
      <c r="M61" s="259">
        <f t="shared" si="18"/>
        <v>18.2</v>
      </c>
    </row>
    <row r="62" spans="1:13">
      <c r="A62" s="258" t="s">
        <v>71</v>
      </c>
      <c r="B62" s="259">
        <f>SUMIF(教育免学费过渡表!A:A,A62,教育免学费过渡表!O:O)</f>
        <v>88</v>
      </c>
      <c r="C62" s="259">
        <f>SUMIF(教育助学金过渡表!A:A,A62,教育助学金过渡表!F:F)</f>
        <v>4.56</v>
      </c>
      <c r="D62" s="259">
        <v>74</v>
      </c>
      <c r="E62" s="259">
        <v>6</v>
      </c>
      <c r="F62" s="259">
        <f t="shared" si="14"/>
        <v>14</v>
      </c>
      <c r="G62" s="259">
        <f t="shared" si="15"/>
        <v>-1.44</v>
      </c>
      <c r="H62" s="85">
        <v>85</v>
      </c>
      <c r="I62" s="85">
        <v>6</v>
      </c>
      <c r="J62" s="259">
        <f>SUMIF(教育免学费过渡表!A:A,A62,教育免学费过渡表!V:V)</f>
        <v>17</v>
      </c>
      <c r="K62" s="259">
        <f>SUMIF(教育助学金过渡表!A:A,A62,教育助学金过渡表!M:M)</f>
        <v>0</v>
      </c>
      <c r="L62" s="259">
        <f t="shared" si="17"/>
        <v>88</v>
      </c>
      <c r="M62" s="259">
        <f t="shared" si="18"/>
        <v>7.44</v>
      </c>
    </row>
    <row r="63" spans="1:13">
      <c r="A63" s="258" t="s">
        <v>72</v>
      </c>
      <c r="B63" s="259">
        <f>SUMIF(教育免学费过渡表!A:A,A63,教育免学费过渡表!O:O)</f>
        <v>184</v>
      </c>
      <c r="C63" s="259">
        <f>SUMIF(教育助学金过渡表!A:A,A63,教育助学金过渡表!F:F)</f>
        <v>6.32</v>
      </c>
      <c r="D63" s="259">
        <v>158</v>
      </c>
      <c r="E63" s="259">
        <v>11</v>
      </c>
      <c r="F63" s="259">
        <f t="shared" si="14"/>
        <v>26</v>
      </c>
      <c r="G63" s="259">
        <f t="shared" si="15"/>
        <v>-4.68</v>
      </c>
      <c r="H63" s="85">
        <v>178</v>
      </c>
      <c r="I63" s="85">
        <v>12</v>
      </c>
      <c r="J63" s="259">
        <f>SUMIF(教育免学费过渡表!A:A,A63,教育免学费过渡表!V:V)</f>
        <v>40</v>
      </c>
      <c r="K63" s="259">
        <f>SUMIF(教育助学金过渡表!A:A,A63,教育助学金过渡表!M:M)</f>
        <v>0</v>
      </c>
      <c r="L63" s="259">
        <f t="shared" si="17"/>
        <v>192</v>
      </c>
      <c r="M63" s="259">
        <f t="shared" si="18"/>
        <v>16.68</v>
      </c>
    </row>
    <row r="64" spans="1:13">
      <c r="A64" s="258" t="s">
        <v>73</v>
      </c>
      <c r="B64" s="259">
        <f>SUMIF(教育免学费过渡表!A:A,A64,教育免学费过渡表!O:O)</f>
        <v>107</v>
      </c>
      <c r="C64" s="259">
        <f>SUMIF(教育助学金过渡表!A:A,A64,教育助学金过渡表!F:F)</f>
        <v>4.76</v>
      </c>
      <c r="D64" s="259">
        <v>48</v>
      </c>
      <c r="E64" s="259">
        <v>4</v>
      </c>
      <c r="F64" s="259">
        <f t="shared" si="14"/>
        <v>59</v>
      </c>
      <c r="G64" s="259">
        <f t="shared" si="15"/>
        <v>0.76</v>
      </c>
      <c r="H64" s="85">
        <v>75</v>
      </c>
      <c r="I64" s="85">
        <v>8</v>
      </c>
      <c r="J64" s="259">
        <f>SUMIF(教育免学费过渡表!A:A,A64,教育免学费过渡表!V:V)</f>
        <v>108</v>
      </c>
      <c r="K64" s="259">
        <f>SUMIF(教育助学金过渡表!A:A,A64,教育助学金过渡表!M:M)</f>
        <v>0</v>
      </c>
      <c r="L64" s="259">
        <f t="shared" si="17"/>
        <v>124</v>
      </c>
      <c r="M64" s="259">
        <f t="shared" si="18"/>
        <v>7.24</v>
      </c>
    </row>
    <row r="65" spans="1:13">
      <c r="A65" s="256" t="s">
        <v>74</v>
      </c>
      <c r="B65" s="257">
        <f t="shared" ref="B65:M65" si="19">SUM(B66:B75)</f>
        <v>2574</v>
      </c>
      <c r="C65" s="257">
        <f t="shared" si="19"/>
        <v>190.38</v>
      </c>
      <c r="D65" s="257">
        <f t="shared" si="19"/>
        <v>2887</v>
      </c>
      <c r="E65" s="257">
        <f t="shared" si="19"/>
        <v>296</v>
      </c>
      <c r="F65" s="257">
        <f t="shared" si="19"/>
        <v>-313</v>
      </c>
      <c r="G65" s="257">
        <f t="shared" si="19"/>
        <v>-105.62</v>
      </c>
      <c r="H65" s="257">
        <f t="shared" si="19"/>
        <v>2526</v>
      </c>
      <c r="I65" s="257">
        <f t="shared" si="19"/>
        <v>195</v>
      </c>
      <c r="J65" s="257">
        <f t="shared" si="19"/>
        <v>317</v>
      </c>
      <c r="K65" s="257">
        <f t="shared" si="19"/>
        <v>8</v>
      </c>
      <c r="L65" s="257">
        <f t="shared" si="19"/>
        <v>3156</v>
      </c>
      <c r="M65" s="257">
        <f t="shared" si="19"/>
        <v>308.62</v>
      </c>
    </row>
    <row r="66" spans="1:13">
      <c r="A66" s="258" t="s">
        <v>75</v>
      </c>
      <c r="B66" s="259">
        <f>SUMIF(教育免学费过渡表!A:A,A66,教育免学费过渡表!O:O)</f>
        <v>1017</v>
      </c>
      <c r="C66" s="259">
        <f>SUMIF(教育助学金过渡表!A:A,A66,教育助学金过渡表!F:F)</f>
        <v>58.62</v>
      </c>
      <c r="D66" s="259">
        <v>1193</v>
      </c>
      <c r="E66" s="259">
        <v>89</v>
      </c>
      <c r="F66" s="259">
        <f t="shared" si="14"/>
        <v>-176</v>
      </c>
      <c r="G66" s="259">
        <f t="shared" si="15"/>
        <v>-30.38</v>
      </c>
      <c r="H66" s="85">
        <v>1003</v>
      </c>
      <c r="I66" s="85">
        <v>63</v>
      </c>
      <c r="J66" s="259">
        <f>SUMIF(教育免学费过渡表!A:A,A66,教育免学费过渡表!V:V)</f>
        <v>0</v>
      </c>
      <c r="K66" s="259">
        <f>SUMIF(教育助学金过渡表!A:A,A66,教育助学金过渡表!M:M)</f>
        <v>0</v>
      </c>
      <c r="L66" s="259">
        <f>J66-F66+H66</f>
        <v>1179</v>
      </c>
      <c r="M66" s="259">
        <f>K66-G66+I66</f>
        <v>93.38</v>
      </c>
    </row>
    <row r="67" spans="1:13">
      <c r="A67" s="258" t="s">
        <v>76</v>
      </c>
      <c r="B67" s="259">
        <f>SUMIF(教育免学费过渡表!A:A,A67,教育免学费过渡表!O:O)</f>
        <v>130</v>
      </c>
      <c r="C67" s="259">
        <f>SUMIF(教育助学金过渡表!A:A,A67,教育助学金过渡表!F:F)</f>
        <v>7.84</v>
      </c>
      <c r="D67" s="259">
        <v>86</v>
      </c>
      <c r="E67" s="259">
        <v>13</v>
      </c>
      <c r="F67" s="259">
        <f t="shared" si="14"/>
        <v>44</v>
      </c>
      <c r="G67" s="259">
        <f t="shared" si="15"/>
        <v>-5.16</v>
      </c>
      <c r="H67" s="85">
        <v>97</v>
      </c>
      <c r="I67" s="85">
        <v>8</v>
      </c>
      <c r="J67" s="259">
        <f>SUMIF(教育免学费过渡表!A:A,A67,教育免学费过渡表!V:V)</f>
        <v>102</v>
      </c>
      <c r="K67" s="259">
        <f>SUMIF(教育助学金过渡表!A:A,A67,教育助学金过渡表!M:M)</f>
        <v>0</v>
      </c>
      <c r="L67" s="259">
        <f t="shared" ref="L67:L75" si="20">J67-F67+H67</f>
        <v>155</v>
      </c>
      <c r="M67" s="259">
        <f t="shared" ref="M67:M75" si="21">K67-G67+I67</f>
        <v>13.16</v>
      </c>
    </row>
    <row r="68" spans="1:13">
      <c r="A68" s="258" t="s">
        <v>77</v>
      </c>
      <c r="B68" s="259">
        <f>SUMIF(教育免学费过渡表!A:A,A68,教育免学费过渡表!O:O)</f>
        <v>134</v>
      </c>
      <c r="C68" s="259">
        <f>SUMIF(教育助学金过渡表!A:A,A68,教育助学金过渡表!F:F)</f>
        <v>12.16</v>
      </c>
      <c r="D68" s="259">
        <v>88</v>
      </c>
      <c r="E68" s="259">
        <v>14</v>
      </c>
      <c r="F68" s="259">
        <f t="shared" si="14"/>
        <v>46</v>
      </c>
      <c r="G68" s="259">
        <f t="shared" si="15"/>
        <v>-1.84</v>
      </c>
      <c r="H68" s="85">
        <v>112</v>
      </c>
      <c r="I68" s="85">
        <v>9</v>
      </c>
      <c r="J68" s="259">
        <f>SUMIF(教育免学费过渡表!A:A,A68,教育免学费过渡表!V:V)</f>
        <v>79</v>
      </c>
      <c r="K68" s="259">
        <f>SUMIF(教育助学金过渡表!A:A,A68,教育助学金过渡表!M:M)</f>
        <v>4</v>
      </c>
      <c r="L68" s="259">
        <f t="shared" si="20"/>
        <v>145</v>
      </c>
      <c r="M68" s="259">
        <f t="shared" si="21"/>
        <v>14.84</v>
      </c>
    </row>
    <row r="69" spans="1:13">
      <c r="A69" s="258" t="s">
        <v>78</v>
      </c>
      <c r="B69" s="259">
        <f>SUMIF(教育免学费过渡表!A:A,A69,教育免学费过渡表!O:O)</f>
        <v>158</v>
      </c>
      <c r="C69" s="259">
        <f>SUMIF(教育助学金过渡表!A:A,A69,教育助学金过渡表!F:F)</f>
        <v>13.68</v>
      </c>
      <c r="D69" s="259">
        <v>227</v>
      </c>
      <c r="E69" s="259">
        <v>20</v>
      </c>
      <c r="F69" s="259">
        <f t="shared" si="14"/>
        <v>-69</v>
      </c>
      <c r="G69" s="259">
        <f t="shared" si="15"/>
        <v>-6.32</v>
      </c>
      <c r="H69" s="85">
        <v>155</v>
      </c>
      <c r="I69" s="85">
        <v>10</v>
      </c>
      <c r="J69" s="259">
        <f>SUMIF(教育免学费过渡表!A:A,A69,教育免学费过渡表!V:V)</f>
        <v>0</v>
      </c>
      <c r="K69" s="259">
        <f>SUMIF(教育助学金过渡表!A:A,A69,教育助学金过渡表!M:M)</f>
        <v>0</v>
      </c>
      <c r="L69" s="259">
        <f t="shared" si="20"/>
        <v>224</v>
      </c>
      <c r="M69" s="259">
        <f t="shared" si="21"/>
        <v>16.32</v>
      </c>
    </row>
    <row r="70" spans="1:13">
      <c r="A70" s="258" t="s">
        <v>79</v>
      </c>
      <c r="B70" s="259">
        <f>SUMIF(教育免学费过渡表!A:A,A70,教育免学费过渡表!O:O)</f>
        <v>60</v>
      </c>
      <c r="C70" s="259">
        <f>SUMIF(教育助学金过渡表!A:A,A70,教育助学金过渡表!F:F)</f>
        <v>18.96</v>
      </c>
      <c r="D70" s="259">
        <v>59</v>
      </c>
      <c r="E70" s="259">
        <v>36</v>
      </c>
      <c r="F70" s="259">
        <f t="shared" si="14"/>
        <v>1</v>
      </c>
      <c r="G70" s="259">
        <f t="shared" si="15"/>
        <v>-17.04</v>
      </c>
      <c r="H70" s="85">
        <v>98</v>
      </c>
      <c r="I70" s="85">
        <v>18</v>
      </c>
      <c r="J70" s="259">
        <f>SUMIF(教育免学费过渡表!A:A,A70,教育免学费过渡表!V:V)</f>
        <v>0</v>
      </c>
      <c r="K70" s="259">
        <f>SUMIF(教育助学金过渡表!A:A,A70,教育助学金过渡表!M:M)</f>
        <v>0</v>
      </c>
      <c r="L70" s="259">
        <f t="shared" si="20"/>
        <v>97</v>
      </c>
      <c r="M70" s="259">
        <f t="shared" si="21"/>
        <v>35.04</v>
      </c>
    </row>
    <row r="71" spans="1:13">
      <c r="A71" s="258" t="s">
        <v>80</v>
      </c>
      <c r="B71" s="259">
        <f>SUMIF(教育免学费过渡表!A:A,A71,教育免学费过渡表!O:O)</f>
        <v>78</v>
      </c>
      <c r="C71" s="259">
        <f>SUMIF(教育助学金过渡表!A:A,A71,教育助学金过渡表!F:F)</f>
        <v>6.56</v>
      </c>
      <c r="D71" s="259">
        <v>49</v>
      </c>
      <c r="E71" s="259">
        <v>4</v>
      </c>
      <c r="F71" s="259">
        <f t="shared" si="14"/>
        <v>29</v>
      </c>
      <c r="G71" s="259">
        <f t="shared" si="15"/>
        <v>2.56</v>
      </c>
      <c r="H71" s="85">
        <v>60</v>
      </c>
      <c r="I71" s="85">
        <v>6</v>
      </c>
      <c r="J71" s="259">
        <f>SUMIF(教育免学费过渡表!A:A,A71,教育免学费过渡表!V:V)</f>
        <v>62</v>
      </c>
      <c r="K71" s="259">
        <f>SUMIF(教育助学金过渡表!A:A,A71,教育助学金过渡表!M:M)</f>
        <v>4</v>
      </c>
      <c r="L71" s="259">
        <f t="shared" si="20"/>
        <v>93</v>
      </c>
      <c r="M71" s="259">
        <f t="shared" si="21"/>
        <v>7.44</v>
      </c>
    </row>
    <row r="72" spans="1:13">
      <c r="A72" s="258" t="s">
        <v>81</v>
      </c>
      <c r="B72" s="259">
        <f>SUMIF(教育免学费过渡表!A:A,A72,教育免学费过渡表!O:O)</f>
        <v>98</v>
      </c>
      <c r="C72" s="259">
        <f>SUMIF(教育助学金过渡表!A:A,A72,教育助学金过渡表!F:F)</f>
        <v>7.76</v>
      </c>
      <c r="D72" s="259">
        <v>148</v>
      </c>
      <c r="E72" s="259">
        <v>12</v>
      </c>
      <c r="F72" s="259">
        <f t="shared" si="14"/>
        <v>-50</v>
      </c>
      <c r="G72" s="259">
        <f t="shared" si="15"/>
        <v>-4.24</v>
      </c>
      <c r="H72" s="85">
        <v>95</v>
      </c>
      <c r="I72" s="85">
        <v>6</v>
      </c>
      <c r="J72" s="259">
        <f>SUMIF(教育免学费过渡表!A:A,A72,教育免学费过渡表!V:V)</f>
        <v>0</v>
      </c>
      <c r="K72" s="259">
        <f>SUMIF(教育助学金过渡表!A:A,A72,教育助学金过渡表!M:M)</f>
        <v>0</v>
      </c>
      <c r="L72" s="259">
        <f t="shared" si="20"/>
        <v>145</v>
      </c>
      <c r="M72" s="259">
        <f t="shared" si="21"/>
        <v>10.24</v>
      </c>
    </row>
    <row r="73" spans="1:13">
      <c r="A73" s="258" t="s">
        <v>82</v>
      </c>
      <c r="B73" s="259">
        <f>SUMIF(教育免学费过渡表!A:A,A73,教育免学费过渡表!O:O)</f>
        <v>243</v>
      </c>
      <c r="C73" s="259">
        <f>SUMIF(教育助学金过渡表!A:A,A73,教育助学金过渡表!F:F)</f>
        <v>12.4</v>
      </c>
      <c r="D73" s="259">
        <v>198</v>
      </c>
      <c r="E73" s="259">
        <v>14</v>
      </c>
      <c r="F73" s="259">
        <f t="shared" si="14"/>
        <v>45</v>
      </c>
      <c r="G73" s="259">
        <f t="shared" si="15"/>
        <v>-1.6</v>
      </c>
      <c r="H73" s="85">
        <v>228</v>
      </c>
      <c r="I73" s="85">
        <v>15</v>
      </c>
      <c r="J73" s="259">
        <f>SUMIF(教育免学费过渡表!A:A,A73,教育免学费过渡表!V:V)</f>
        <v>74</v>
      </c>
      <c r="K73" s="259">
        <f>SUMIF(教育助学金过渡表!A:A,A73,教育助学金过渡表!M:M)</f>
        <v>0</v>
      </c>
      <c r="L73" s="259">
        <f t="shared" si="20"/>
        <v>257</v>
      </c>
      <c r="M73" s="259">
        <f t="shared" si="21"/>
        <v>16.6</v>
      </c>
    </row>
    <row r="74" spans="1:13">
      <c r="A74" s="258" t="s">
        <v>83</v>
      </c>
      <c r="B74" s="259">
        <f>SUMIF(教育免学费过渡表!A:A,A74,教育免学费过渡表!O:O)</f>
        <v>370</v>
      </c>
      <c r="C74" s="259">
        <f>SUMIF(教育助学金过渡表!A:A,A74,教育助学金过渡表!F:F)</f>
        <v>41.84</v>
      </c>
      <c r="D74" s="259">
        <v>398</v>
      </c>
      <c r="E74" s="259">
        <v>76</v>
      </c>
      <c r="F74" s="259">
        <f t="shared" si="14"/>
        <v>-28</v>
      </c>
      <c r="G74" s="259">
        <f t="shared" si="15"/>
        <v>-34.16</v>
      </c>
      <c r="H74" s="85">
        <v>397</v>
      </c>
      <c r="I74" s="85">
        <v>40</v>
      </c>
      <c r="J74" s="259">
        <f>SUMIF(教育免学费过渡表!A:A,A74,教育免学费过渡表!V:V)</f>
        <v>0</v>
      </c>
      <c r="K74" s="259">
        <f>SUMIF(教育助学金过渡表!A:A,A74,教育助学金过渡表!M:M)</f>
        <v>0</v>
      </c>
      <c r="L74" s="259">
        <f t="shared" si="20"/>
        <v>425</v>
      </c>
      <c r="M74" s="259">
        <f t="shared" si="21"/>
        <v>74.16</v>
      </c>
    </row>
    <row r="75" spans="1:13">
      <c r="A75" s="258" t="s">
        <v>84</v>
      </c>
      <c r="B75" s="259">
        <f>SUMIF(教育免学费过渡表!A:A,A75,教育免学费过渡表!O:O)</f>
        <v>286</v>
      </c>
      <c r="C75" s="259">
        <f>SUMIF(教育助学金过渡表!A:A,A75,教育助学金过渡表!F:F)</f>
        <v>10.56</v>
      </c>
      <c r="D75" s="259">
        <v>441</v>
      </c>
      <c r="E75" s="259">
        <v>18</v>
      </c>
      <c r="F75" s="259">
        <f t="shared" ref="F75:F96" si="22">B75-D75</f>
        <v>-155</v>
      </c>
      <c r="G75" s="259">
        <f t="shared" ref="G75:G96" si="23">C75-E75</f>
        <v>-7.44</v>
      </c>
      <c r="H75" s="85">
        <v>281</v>
      </c>
      <c r="I75" s="85">
        <v>20</v>
      </c>
      <c r="J75" s="259">
        <f>SUMIF(教育免学费过渡表!A:A,A75,教育免学费过渡表!V:V)</f>
        <v>0</v>
      </c>
      <c r="K75" s="259">
        <f>SUMIF(教育助学金过渡表!A:A,A75,教育助学金过渡表!M:M)</f>
        <v>0</v>
      </c>
      <c r="L75" s="259">
        <f t="shared" si="20"/>
        <v>436</v>
      </c>
      <c r="M75" s="259">
        <f t="shared" si="21"/>
        <v>27.44</v>
      </c>
    </row>
    <row r="76" spans="1:13">
      <c r="A76" s="256" t="s">
        <v>85</v>
      </c>
      <c r="B76" s="257">
        <f t="shared" ref="B76:M76" si="24">SUM(B77:B84)</f>
        <v>2782</v>
      </c>
      <c r="C76" s="257">
        <f t="shared" si="24"/>
        <v>231.2</v>
      </c>
      <c r="D76" s="257">
        <f t="shared" si="24"/>
        <v>2557</v>
      </c>
      <c r="E76" s="257">
        <f t="shared" si="24"/>
        <v>225</v>
      </c>
      <c r="F76" s="257">
        <f t="shared" si="24"/>
        <v>225</v>
      </c>
      <c r="G76" s="257">
        <f t="shared" si="24"/>
        <v>-5.72</v>
      </c>
      <c r="H76" s="257">
        <f t="shared" si="24"/>
        <v>2795</v>
      </c>
      <c r="I76" s="257">
        <f t="shared" si="24"/>
        <v>216</v>
      </c>
      <c r="J76" s="257">
        <f t="shared" si="24"/>
        <v>477</v>
      </c>
      <c r="K76" s="257">
        <f t="shared" si="24"/>
        <v>32</v>
      </c>
      <c r="L76" s="257">
        <f t="shared" si="24"/>
        <v>3047</v>
      </c>
      <c r="M76" s="257">
        <f t="shared" si="24"/>
        <v>253.72</v>
      </c>
    </row>
    <row r="77" spans="1:13">
      <c r="A77" s="258" t="s">
        <v>86</v>
      </c>
      <c r="B77" s="259">
        <f>SUMIF(教育免学费过渡表!A:A,A77,教育免学费过渡表!O:O)</f>
        <v>567</v>
      </c>
      <c r="C77" s="259">
        <f>SUMIF(教育助学金过渡表!A:A,A77,教育助学金过渡表!F:F)</f>
        <v>80.72</v>
      </c>
      <c r="D77" s="259">
        <v>634</v>
      </c>
      <c r="E77" s="259">
        <v>104</v>
      </c>
      <c r="F77" s="259">
        <f t="shared" si="22"/>
        <v>-67</v>
      </c>
      <c r="G77" s="259">
        <f t="shared" si="23"/>
        <v>-23.28</v>
      </c>
      <c r="H77" s="85">
        <v>660</v>
      </c>
      <c r="I77" s="85">
        <v>80</v>
      </c>
      <c r="J77" s="259">
        <f>SUMIF(教育免学费过渡表!A:A,A77,教育免学费过渡表!V:V)</f>
        <v>0</v>
      </c>
      <c r="K77" s="259">
        <f>SUMIF(教育助学金过渡表!A:A,A77,教育助学金过渡表!M:M)</f>
        <v>0</v>
      </c>
      <c r="L77" s="259">
        <f>J77-F77+H77</f>
        <v>727</v>
      </c>
      <c r="M77" s="259">
        <f>K77-G77+I77</f>
        <v>103.28</v>
      </c>
    </row>
    <row r="78" spans="1:13">
      <c r="A78" s="258" t="s">
        <v>87</v>
      </c>
      <c r="B78" s="259">
        <f>SUMIF(教育免学费过渡表!A:A,A78,教育免学费过渡表!O:O)</f>
        <v>337</v>
      </c>
      <c r="C78" s="259">
        <f>SUMIF(教育助学金过渡表!A:A,A78,教育助学金过渡表!F:F)</f>
        <v>19.6</v>
      </c>
      <c r="D78" s="259">
        <v>316</v>
      </c>
      <c r="E78" s="259">
        <v>22</v>
      </c>
      <c r="F78" s="259">
        <f t="shared" si="22"/>
        <v>21</v>
      </c>
      <c r="G78" s="259">
        <f t="shared" si="23"/>
        <v>-2.4</v>
      </c>
      <c r="H78" s="85">
        <v>341</v>
      </c>
      <c r="I78" s="85">
        <v>22</v>
      </c>
      <c r="J78" s="259">
        <f>SUMIF(教育免学费过渡表!A:A,A78,教育免学费过渡表!V:V)</f>
        <v>26</v>
      </c>
      <c r="K78" s="259">
        <f>SUMIF(教育助学金过渡表!A:A,A78,教育助学金过渡表!M:M)</f>
        <v>0</v>
      </c>
      <c r="L78" s="259">
        <f t="shared" ref="L78:L84" si="25">J78-F78+H78</f>
        <v>346</v>
      </c>
      <c r="M78" s="259">
        <f t="shared" ref="M78:M84" si="26">K78-G78+I78</f>
        <v>24.4</v>
      </c>
    </row>
    <row r="79" spans="1:13">
      <c r="A79" s="258" t="s">
        <v>88</v>
      </c>
      <c r="B79" s="259">
        <f>SUMIF(教育免学费过渡表!A:A,A79,教育免学费过渡表!O:O)</f>
        <v>437</v>
      </c>
      <c r="C79" s="259">
        <f>SUMIF(教育助学金过渡表!A:A,A79,教育助学金过渡表!F:F)</f>
        <v>31.28</v>
      </c>
      <c r="D79" s="259">
        <v>408</v>
      </c>
      <c r="E79" s="259">
        <v>28</v>
      </c>
      <c r="F79" s="259">
        <f t="shared" si="22"/>
        <v>29</v>
      </c>
      <c r="G79" s="259">
        <f t="shared" si="23"/>
        <v>3.28</v>
      </c>
      <c r="H79" s="85">
        <v>446</v>
      </c>
      <c r="I79" s="85">
        <v>30</v>
      </c>
      <c r="J79" s="259">
        <f>SUMIF(教育免学费过渡表!A:A,A79,教育免学费过渡表!V:V)</f>
        <v>24</v>
      </c>
      <c r="K79" s="259">
        <f>SUMIF(教育助学金过渡表!A:A,A79,教育助学金过渡表!M:M)</f>
        <v>6</v>
      </c>
      <c r="L79" s="259">
        <f t="shared" si="25"/>
        <v>441</v>
      </c>
      <c r="M79" s="259">
        <f t="shared" si="26"/>
        <v>32.72</v>
      </c>
    </row>
    <row r="80" spans="1:13">
      <c r="A80" s="258" t="s">
        <v>89</v>
      </c>
      <c r="B80" s="259">
        <f>SUMIF(教育免学费过渡表!A:A,A80,教育免学费过渡表!O:O)</f>
        <v>221</v>
      </c>
      <c r="C80" s="259">
        <f>SUMIF(教育助学金过渡表!A:A,A80,教育助学金过渡表!F:F)</f>
        <v>22</v>
      </c>
      <c r="D80" s="259">
        <v>138</v>
      </c>
      <c r="E80" s="259">
        <v>9</v>
      </c>
      <c r="F80" s="259">
        <f t="shared" si="22"/>
        <v>83</v>
      </c>
      <c r="G80" s="259">
        <f t="shared" si="23"/>
        <v>13</v>
      </c>
      <c r="H80" s="85">
        <v>173</v>
      </c>
      <c r="I80" s="85">
        <v>15</v>
      </c>
      <c r="J80" s="259">
        <f>SUMIF(教育免学费过渡表!A:A,A80,教育免学费过渡表!V:V)</f>
        <v>157</v>
      </c>
      <c r="K80" s="259">
        <f>SUMIF(教育助学金过渡表!A:A,A80,教育助学金过渡表!M:M)</f>
        <v>21</v>
      </c>
      <c r="L80" s="259">
        <f t="shared" si="25"/>
        <v>247</v>
      </c>
      <c r="M80" s="259">
        <f t="shared" si="26"/>
        <v>23</v>
      </c>
    </row>
    <row r="81" spans="1:13">
      <c r="A81" s="258" t="s">
        <v>90</v>
      </c>
      <c r="B81" s="259">
        <f>SUMIF(教育免学费过渡表!A:A,A81,教育免学费过渡表!O:O)</f>
        <v>492</v>
      </c>
      <c r="C81" s="259">
        <f>SUMIF(教育助学金过渡表!A:A,A81,教育助学金过渡表!F:F)</f>
        <v>29.92</v>
      </c>
      <c r="D81" s="259">
        <v>423</v>
      </c>
      <c r="E81" s="259">
        <v>29</v>
      </c>
      <c r="F81" s="259">
        <f t="shared" si="22"/>
        <v>69</v>
      </c>
      <c r="G81" s="259">
        <f t="shared" si="23"/>
        <v>0.920000000000002</v>
      </c>
      <c r="H81" s="85">
        <v>468</v>
      </c>
      <c r="I81" s="85">
        <v>32</v>
      </c>
      <c r="J81" s="259">
        <f>SUMIF(教育免学费过渡表!A:A,A81,教育免学费过渡表!V:V)</f>
        <v>120</v>
      </c>
      <c r="K81" s="259">
        <f>SUMIF(教育助学金过渡表!A:A,A81,教育助学金过渡表!M:M)</f>
        <v>2</v>
      </c>
      <c r="L81" s="259">
        <f t="shared" si="25"/>
        <v>519</v>
      </c>
      <c r="M81" s="259">
        <f t="shared" si="26"/>
        <v>33.08</v>
      </c>
    </row>
    <row r="82" spans="1:13">
      <c r="A82" s="258" t="s">
        <v>91</v>
      </c>
      <c r="B82" s="259">
        <f>SUMIF(教育免学费过渡表!A:A,A82,教育免学费过渡表!O:O)</f>
        <v>310</v>
      </c>
      <c r="C82" s="259">
        <f>SUMIF(教育助学金过渡表!A:A,A82,教育助学金过渡表!F:F)</f>
        <v>20.08</v>
      </c>
      <c r="D82" s="259">
        <v>268</v>
      </c>
      <c r="E82" s="259">
        <v>18</v>
      </c>
      <c r="F82" s="259">
        <f t="shared" si="22"/>
        <v>42</v>
      </c>
      <c r="G82" s="259">
        <f t="shared" si="23"/>
        <v>2.08</v>
      </c>
      <c r="H82" s="85">
        <v>297</v>
      </c>
      <c r="I82" s="85">
        <v>20</v>
      </c>
      <c r="J82" s="259">
        <f>SUMIF(教育免学费过渡表!A:A,A82,教育免学费过渡表!V:V)</f>
        <v>75</v>
      </c>
      <c r="K82" s="259">
        <f>SUMIF(教育助学金过渡表!A:A,A82,教育助学金过渡表!M:M)</f>
        <v>3</v>
      </c>
      <c r="L82" s="259">
        <f t="shared" si="25"/>
        <v>330</v>
      </c>
      <c r="M82" s="259">
        <f t="shared" si="26"/>
        <v>20.92</v>
      </c>
    </row>
    <row r="83" ht="38.25" spans="1:13">
      <c r="A83" s="258" t="s">
        <v>92</v>
      </c>
      <c r="B83" s="259">
        <f>SUMIF(教育免学费过渡表!A:A,A83,教育免学费过渡表!O:O)</f>
        <v>170</v>
      </c>
      <c r="C83" s="259">
        <f>SUMIF(教育助学金过渡表!A:A,A83,教育助学金过渡表!F:F)</f>
        <v>11.92</v>
      </c>
      <c r="D83" s="259">
        <v>157</v>
      </c>
      <c r="E83" s="259"/>
      <c r="F83" s="259">
        <f t="shared" si="22"/>
        <v>13</v>
      </c>
      <c r="G83" s="259"/>
      <c r="H83" s="85">
        <v>170</v>
      </c>
      <c r="I83" s="85">
        <v>0</v>
      </c>
      <c r="J83" s="259">
        <f>SUMIF(教育免学费过渡表!A:A,A83,教育免学费过渡表!V:V)</f>
        <v>20</v>
      </c>
      <c r="K83" s="259">
        <f>SUMIF(教育助学金过渡表!A:A,A83,教育助学金过渡表!M:M)</f>
        <v>0</v>
      </c>
      <c r="L83" s="259">
        <f t="shared" si="25"/>
        <v>177</v>
      </c>
      <c r="M83" s="264" t="s">
        <v>64</v>
      </c>
    </row>
    <row r="84" spans="1:13">
      <c r="A84" s="258" t="s">
        <v>93</v>
      </c>
      <c r="B84" s="259">
        <f>SUMIF(教育免学费过渡表!A:A,A84,教育免学费过渡表!O:O)</f>
        <v>248</v>
      </c>
      <c r="C84" s="259">
        <f>SUMIF(教育助学金过渡表!A:A,A84,教育助学金过渡表!F:F)</f>
        <v>15.68</v>
      </c>
      <c r="D84" s="259">
        <v>213</v>
      </c>
      <c r="E84" s="259">
        <v>15</v>
      </c>
      <c r="F84" s="259">
        <f t="shared" si="22"/>
        <v>35</v>
      </c>
      <c r="G84" s="259">
        <f t="shared" si="23"/>
        <v>0.68</v>
      </c>
      <c r="H84" s="85">
        <v>240</v>
      </c>
      <c r="I84" s="85">
        <v>17</v>
      </c>
      <c r="J84" s="259">
        <f>SUMIF(教育免学费过渡表!A:A,A84,教育免学费过渡表!V:V)</f>
        <v>55</v>
      </c>
      <c r="K84" s="259">
        <f>SUMIF(教育助学金过渡表!A:A,A84,教育助学金过渡表!M:M)</f>
        <v>0</v>
      </c>
      <c r="L84" s="259">
        <f t="shared" si="25"/>
        <v>260</v>
      </c>
      <c r="M84" s="259">
        <f t="shared" si="26"/>
        <v>16.32</v>
      </c>
    </row>
    <row r="85" spans="1:13">
      <c r="A85" s="256" t="s">
        <v>94</v>
      </c>
      <c r="B85" s="257">
        <f t="shared" ref="B85:M85" si="27">SUM(B86:B95)</f>
        <v>3391</v>
      </c>
      <c r="C85" s="257">
        <f t="shared" si="27"/>
        <v>314.4</v>
      </c>
      <c r="D85" s="257">
        <f t="shared" si="27"/>
        <v>2845</v>
      </c>
      <c r="E85" s="257">
        <f t="shared" si="27"/>
        <v>313</v>
      </c>
      <c r="F85" s="257">
        <f t="shared" si="27"/>
        <v>546</v>
      </c>
      <c r="G85" s="257">
        <f t="shared" si="27"/>
        <v>1.4</v>
      </c>
      <c r="H85" s="257">
        <f t="shared" si="27"/>
        <v>3147</v>
      </c>
      <c r="I85" s="257">
        <f t="shared" si="27"/>
        <v>313</v>
      </c>
      <c r="J85" s="257">
        <f t="shared" si="27"/>
        <v>1134</v>
      </c>
      <c r="K85" s="257">
        <f t="shared" si="27"/>
        <v>73</v>
      </c>
      <c r="L85" s="257">
        <f t="shared" si="27"/>
        <v>3735</v>
      </c>
      <c r="M85" s="257">
        <f t="shared" si="27"/>
        <v>384.6</v>
      </c>
    </row>
    <row r="86" spans="1:13">
      <c r="A86" s="258" t="s">
        <v>95</v>
      </c>
      <c r="B86" s="259">
        <f>SUMIF(教育免学费过渡表!A:A,A86,教育免学费过渡表!O:O)</f>
        <v>305</v>
      </c>
      <c r="C86" s="259">
        <f>SUMIF(教育助学金过渡表!A:A,A86,教育助学金过渡表!F:F)</f>
        <v>14.88</v>
      </c>
      <c r="D86" s="259">
        <v>483</v>
      </c>
      <c r="E86" s="259">
        <v>62</v>
      </c>
      <c r="F86" s="259">
        <f t="shared" si="22"/>
        <v>-178</v>
      </c>
      <c r="G86" s="259">
        <f t="shared" si="23"/>
        <v>-47.12</v>
      </c>
      <c r="H86" s="85">
        <v>396</v>
      </c>
      <c r="I86" s="85">
        <v>24</v>
      </c>
      <c r="J86" s="259">
        <f>SUMIF(教育免学费过渡表!A:A,A86,教育免学费过渡表!V:V)</f>
        <v>0</v>
      </c>
      <c r="K86" s="259">
        <f>SUMIF(教育助学金过渡表!A:A,A86,教育助学金过渡表!M:M)</f>
        <v>0</v>
      </c>
      <c r="L86" s="259">
        <f>J86-F86+H86</f>
        <v>574</v>
      </c>
      <c r="M86" s="259">
        <f>K86-G86+I86</f>
        <v>71.12</v>
      </c>
    </row>
    <row r="87" spans="1:13">
      <c r="A87" s="258" t="s">
        <v>96</v>
      </c>
      <c r="B87" s="259">
        <f>SUMIF(教育免学费过渡表!A:A,A87,教育免学费过渡表!O:O)</f>
        <v>290</v>
      </c>
      <c r="C87" s="259">
        <f>SUMIF(教育助学金过渡表!A:A,A87,教育助学金过渡表!F:F)</f>
        <v>17.44</v>
      </c>
      <c r="D87" s="259">
        <v>282</v>
      </c>
      <c r="E87" s="259">
        <v>20</v>
      </c>
      <c r="F87" s="259">
        <f t="shared" si="22"/>
        <v>8</v>
      </c>
      <c r="G87" s="259">
        <f t="shared" si="23"/>
        <v>-2.56</v>
      </c>
      <c r="H87" s="85">
        <v>302</v>
      </c>
      <c r="I87" s="85">
        <v>18</v>
      </c>
      <c r="J87" s="259">
        <f>SUMIF(教育免学费过渡表!A:A,A87,教育免学费过渡表!V:V)</f>
        <v>0</v>
      </c>
      <c r="K87" s="259">
        <f>SUMIF(教育助学金过渡表!A:A,A87,教育助学金过渡表!M:M)</f>
        <v>0</v>
      </c>
      <c r="L87" s="259">
        <f t="shared" ref="L87:L96" si="28">J87-F87+H87</f>
        <v>294</v>
      </c>
      <c r="M87" s="259">
        <f t="shared" ref="M87:M96" si="29">K87-G87+I87</f>
        <v>20.56</v>
      </c>
    </row>
    <row r="88" spans="1:13">
      <c r="A88" s="258" t="s">
        <v>97</v>
      </c>
      <c r="B88" s="259">
        <f>SUMIF(教育免学费过渡表!A:A,A88,教育免学费过渡表!O:O)</f>
        <v>331</v>
      </c>
      <c r="C88" s="259">
        <f>SUMIF(教育助学金过渡表!A:A,A88,教育助学金过渡表!F:F)</f>
        <v>22.56</v>
      </c>
      <c r="D88" s="259">
        <v>225</v>
      </c>
      <c r="E88" s="259">
        <v>16</v>
      </c>
      <c r="F88" s="259">
        <f t="shared" si="22"/>
        <v>106</v>
      </c>
      <c r="G88" s="259">
        <f t="shared" si="23"/>
        <v>6.56</v>
      </c>
      <c r="H88" s="85">
        <v>274</v>
      </c>
      <c r="I88" s="85">
        <v>22</v>
      </c>
      <c r="J88" s="259">
        <f>SUMIF(教育免学费过渡表!A:A,A88,教育免学费过渡表!V:V)</f>
        <v>203</v>
      </c>
      <c r="K88" s="259">
        <f>SUMIF(教育助学金过渡表!A:A,A88,教育助学金过渡表!M:M)</f>
        <v>10</v>
      </c>
      <c r="L88" s="259">
        <f t="shared" si="28"/>
        <v>371</v>
      </c>
      <c r="M88" s="259">
        <f t="shared" si="29"/>
        <v>25.44</v>
      </c>
    </row>
    <row r="89" spans="1:13">
      <c r="A89" s="258" t="s">
        <v>98</v>
      </c>
      <c r="B89" s="259">
        <f>SUMIF(教育免学费过渡表!A:A,A89,教育免学费过渡表!O:O)</f>
        <v>173</v>
      </c>
      <c r="C89" s="259">
        <f>SUMIF(教育助学金过渡表!A:A,A89,教育助学金过渡表!F:F)</f>
        <v>13.36</v>
      </c>
      <c r="D89" s="259">
        <v>144</v>
      </c>
      <c r="E89" s="259">
        <v>10</v>
      </c>
      <c r="F89" s="259">
        <f t="shared" si="22"/>
        <v>29</v>
      </c>
      <c r="G89" s="259">
        <f t="shared" si="23"/>
        <v>3.36</v>
      </c>
      <c r="H89" s="85">
        <v>160</v>
      </c>
      <c r="I89" s="85">
        <v>11</v>
      </c>
      <c r="J89" s="259">
        <f>SUMIF(教育免学费过渡表!A:A,A89,教育免学费过渡表!V:V)</f>
        <v>55</v>
      </c>
      <c r="K89" s="259">
        <f>SUMIF(教育助学金过渡表!A:A,A89,教育助学金过渡表!M:M)</f>
        <v>7</v>
      </c>
      <c r="L89" s="259">
        <f t="shared" si="28"/>
        <v>186</v>
      </c>
      <c r="M89" s="259">
        <f t="shared" si="29"/>
        <v>14.64</v>
      </c>
    </row>
    <row r="90" spans="1:13">
      <c r="A90" s="258" t="s">
        <v>99</v>
      </c>
      <c r="B90" s="259">
        <f>SUMIF(教育免学费过渡表!A:A,A90,教育免学费过渡表!O:O)</f>
        <v>188</v>
      </c>
      <c r="C90" s="259">
        <f>SUMIF(教育助学金过渡表!A:A,A90,教育助学金过渡表!F:F)</f>
        <v>13.76</v>
      </c>
      <c r="D90" s="259">
        <v>145</v>
      </c>
      <c r="E90" s="259">
        <v>11</v>
      </c>
      <c r="F90" s="259">
        <f t="shared" si="22"/>
        <v>43</v>
      </c>
      <c r="G90" s="259">
        <f t="shared" si="23"/>
        <v>2.76</v>
      </c>
      <c r="H90" s="85">
        <v>169</v>
      </c>
      <c r="I90" s="85">
        <v>13</v>
      </c>
      <c r="J90" s="259">
        <f>SUMIF(教育免学费过渡表!A:A,A90,教育免学费过渡表!V:V)</f>
        <v>83</v>
      </c>
      <c r="K90" s="259">
        <f>SUMIF(教育助学金过渡表!A:A,A90,教育助学金过渡表!M:M)</f>
        <v>4</v>
      </c>
      <c r="L90" s="259">
        <f t="shared" si="28"/>
        <v>209</v>
      </c>
      <c r="M90" s="259">
        <f t="shared" si="29"/>
        <v>14.24</v>
      </c>
    </row>
    <row r="91" spans="1:13">
      <c r="A91" s="258" t="s">
        <v>100</v>
      </c>
      <c r="B91" s="259">
        <f>SUMIF(教育免学费过渡表!A:A,A91,教育免学费过渡表!O:O)</f>
        <v>159</v>
      </c>
      <c r="C91" s="259">
        <f>SUMIF(教育助学金过渡表!A:A,A91,教育助学金过渡表!F:F)</f>
        <v>16.32</v>
      </c>
      <c r="D91" s="259">
        <v>112</v>
      </c>
      <c r="E91" s="259">
        <v>9</v>
      </c>
      <c r="F91" s="259">
        <f t="shared" si="22"/>
        <v>47</v>
      </c>
      <c r="G91" s="259">
        <f t="shared" si="23"/>
        <v>7.32</v>
      </c>
      <c r="H91" s="85">
        <v>133</v>
      </c>
      <c r="I91" s="85">
        <v>11</v>
      </c>
      <c r="J91" s="259">
        <f>SUMIF(教育免学费过渡表!A:A,A91,教育免学费过渡表!V:V)</f>
        <v>90</v>
      </c>
      <c r="K91" s="259">
        <f>SUMIF(教育助学金过渡表!A:A,A91,教育助学金过渡表!M:M)</f>
        <v>13</v>
      </c>
      <c r="L91" s="259">
        <f t="shared" si="28"/>
        <v>176</v>
      </c>
      <c r="M91" s="259">
        <f t="shared" si="29"/>
        <v>16.68</v>
      </c>
    </row>
    <row r="92" spans="1:13">
      <c r="A92" s="258" t="s">
        <v>101</v>
      </c>
      <c r="B92" s="259">
        <f>SUMIF(教育免学费过渡表!A:A,A92,教育免学费过渡表!O:O)</f>
        <v>218</v>
      </c>
      <c r="C92" s="259">
        <f>SUMIF(教育助学金过渡表!A:A,A92,教育助学金过渡表!F:F)</f>
        <v>17.76</v>
      </c>
      <c r="D92" s="259">
        <v>186</v>
      </c>
      <c r="E92" s="259">
        <v>14</v>
      </c>
      <c r="F92" s="259">
        <f t="shared" si="22"/>
        <v>32</v>
      </c>
      <c r="G92" s="259">
        <f t="shared" si="23"/>
        <v>3.76</v>
      </c>
      <c r="H92" s="85">
        <v>208</v>
      </c>
      <c r="I92" s="85">
        <v>14</v>
      </c>
      <c r="J92" s="259">
        <f>SUMIF(教育免学费过渡表!A:A,A92,教育免学费过渡表!V:V)</f>
        <v>51</v>
      </c>
      <c r="K92" s="259">
        <f>SUMIF(教育助学金过渡表!A:A,A92,教育助学金过渡表!M:M)</f>
        <v>8</v>
      </c>
      <c r="L92" s="259">
        <f t="shared" si="28"/>
        <v>227</v>
      </c>
      <c r="M92" s="259">
        <f t="shared" si="29"/>
        <v>18.24</v>
      </c>
    </row>
    <row r="93" spans="1:13">
      <c r="A93" s="258" t="s">
        <v>102</v>
      </c>
      <c r="B93" s="259">
        <f>SUMIF(教育免学费过渡表!A:A,A93,教育免学费过渡表!O:O)</f>
        <v>258</v>
      </c>
      <c r="C93" s="259">
        <f>SUMIF(教育助学金过渡表!A:A,A93,教育助学金过渡表!F:F)</f>
        <v>20.56</v>
      </c>
      <c r="D93" s="259">
        <v>159</v>
      </c>
      <c r="E93" s="259">
        <v>13</v>
      </c>
      <c r="F93" s="259">
        <f t="shared" si="22"/>
        <v>99</v>
      </c>
      <c r="G93" s="259">
        <f t="shared" si="23"/>
        <v>7.56</v>
      </c>
      <c r="H93" s="85">
        <v>202</v>
      </c>
      <c r="I93" s="85">
        <v>18</v>
      </c>
      <c r="J93" s="259">
        <f>SUMIF(教育免学费过渡表!A:A,A93,教育免学费过渡表!V:V)</f>
        <v>189</v>
      </c>
      <c r="K93" s="259">
        <f>SUMIF(教育助学金过渡表!A:A,A93,教育助学金过渡表!M:M)</f>
        <v>11</v>
      </c>
      <c r="L93" s="259">
        <f t="shared" si="28"/>
        <v>292</v>
      </c>
      <c r="M93" s="259">
        <f t="shared" si="29"/>
        <v>21.44</v>
      </c>
    </row>
    <row r="94" spans="1:13">
      <c r="A94" s="258" t="s">
        <v>103</v>
      </c>
      <c r="B94" s="259">
        <f>SUMIF(教育免学费过渡表!A:A,A94,教育免学费过渡表!O:O)</f>
        <v>936</v>
      </c>
      <c r="C94" s="259">
        <f>SUMIF(教育助学金过渡表!A:A,A94,教育助学金过渡表!F:F)</f>
        <v>96.8</v>
      </c>
      <c r="D94" s="259">
        <v>719</v>
      </c>
      <c r="E94" s="259">
        <v>86</v>
      </c>
      <c r="F94" s="259">
        <f t="shared" si="22"/>
        <v>217</v>
      </c>
      <c r="G94" s="259">
        <f t="shared" si="23"/>
        <v>10.8</v>
      </c>
      <c r="H94" s="85">
        <v>842</v>
      </c>
      <c r="I94" s="85">
        <v>94</v>
      </c>
      <c r="J94" s="259">
        <f>SUMIF(教育免学费过渡表!A:A,A94,教育免学费过渡表!V:V)</f>
        <v>319</v>
      </c>
      <c r="K94" s="259">
        <f>SUMIF(教育助学金过渡表!A:A,A94,教育助学金过渡表!M:M)</f>
        <v>12</v>
      </c>
      <c r="L94" s="259">
        <f t="shared" si="28"/>
        <v>944</v>
      </c>
      <c r="M94" s="259">
        <f t="shared" si="29"/>
        <v>95.2</v>
      </c>
    </row>
    <row r="95" spans="1:13">
      <c r="A95" s="258" t="s">
        <v>104</v>
      </c>
      <c r="B95" s="259">
        <f>SUMIF(教育免学费过渡表!A:A,A95,教育免学费过渡表!O:O)</f>
        <v>533</v>
      </c>
      <c r="C95" s="259">
        <f>SUMIF(教育助学金过渡表!A:A,A95,教育助学金过渡表!F:F)</f>
        <v>80.96</v>
      </c>
      <c r="D95" s="259">
        <v>390</v>
      </c>
      <c r="E95" s="259">
        <v>72</v>
      </c>
      <c r="F95" s="259">
        <f t="shared" si="22"/>
        <v>143</v>
      </c>
      <c r="G95" s="259">
        <f t="shared" si="23"/>
        <v>8.95999999999999</v>
      </c>
      <c r="H95" s="85">
        <v>461</v>
      </c>
      <c r="I95" s="85">
        <v>88</v>
      </c>
      <c r="J95" s="259">
        <f>SUMIF(教育免学费过渡表!A:A,A95,教育免学费过渡表!V:V)</f>
        <v>144</v>
      </c>
      <c r="K95" s="259">
        <f>SUMIF(教育助学金过渡表!A:A,A95,教育助学金过渡表!M:M)</f>
        <v>8</v>
      </c>
      <c r="L95" s="259">
        <f t="shared" si="28"/>
        <v>462</v>
      </c>
      <c r="M95" s="259">
        <f t="shared" si="29"/>
        <v>87.04</v>
      </c>
    </row>
    <row r="96" spans="1:13">
      <c r="A96" s="256" t="s">
        <v>105</v>
      </c>
      <c r="B96" s="257">
        <f>SUMIF(教育免学费过渡表!A:A,A96,教育免学费过渡表!O:O)</f>
        <v>262</v>
      </c>
      <c r="C96" s="257">
        <f>SUMIF(教育助学金过渡表!A:A,A96,教育助学金过渡表!F:F)</f>
        <v>11.28</v>
      </c>
      <c r="D96" s="257">
        <v>196</v>
      </c>
      <c r="E96" s="257">
        <v>15</v>
      </c>
      <c r="F96" s="257">
        <f t="shared" si="22"/>
        <v>66</v>
      </c>
      <c r="G96" s="257">
        <f t="shared" si="23"/>
        <v>-3.72</v>
      </c>
      <c r="H96" s="266">
        <v>234</v>
      </c>
      <c r="I96" s="266">
        <v>17</v>
      </c>
      <c r="J96" s="257">
        <f>SUMIF(教育免学费过渡表!A:A,A96,教育免学费过渡表!V:V)</f>
        <v>117</v>
      </c>
      <c r="K96" s="257">
        <f>SUMIF(教育助学金过渡表!A:A,A96,教育助学金过渡表!M:M)</f>
        <v>0</v>
      </c>
      <c r="L96" s="257">
        <f t="shared" si="28"/>
        <v>285</v>
      </c>
      <c r="M96" s="257">
        <f t="shared" si="29"/>
        <v>20.72</v>
      </c>
    </row>
    <row r="97" spans="1:11">
      <c r="A97" s="265"/>
      <c r="B97" s="265"/>
      <c r="C97" s="265"/>
      <c r="D97" s="265"/>
      <c r="E97" s="265"/>
      <c r="F97" s="265"/>
      <c r="G97" s="265"/>
      <c r="H97" s="265"/>
      <c r="I97" s="265"/>
      <c r="J97" s="265"/>
      <c r="K97" s="265"/>
    </row>
  </sheetData>
  <mergeCells count="11">
    <mergeCell ref="A2:K2"/>
    <mergeCell ref="J3:K3"/>
    <mergeCell ref="B4:G4"/>
    <mergeCell ref="H4:M4"/>
    <mergeCell ref="B5:C5"/>
    <mergeCell ref="D5:E5"/>
    <mergeCell ref="F5:G5"/>
    <mergeCell ref="H5:I5"/>
    <mergeCell ref="J5:K5"/>
    <mergeCell ref="L5:M5"/>
    <mergeCell ref="A4:A6"/>
  </mergeCells>
  <pageMargins left="0.432638888888889" right="0.393055555555556" top="0.432638888888889" bottom="0.472222222222222" header="0.236111111111111" footer="0.156944444444444"/>
  <pageSetup paperSize="9" scale="85" orientation="portrait"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tabSelected="1" workbookViewId="0">
      <selection activeCell="F14" sqref="F14"/>
    </sheetView>
  </sheetViews>
  <sheetFormatPr defaultColWidth="9" defaultRowHeight="14.25" outlineLevelCol="7"/>
  <cols>
    <col min="1" max="1" width="16" customWidth="true"/>
    <col min="2" max="2" width="10.3833333333333" customWidth="true"/>
    <col min="3" max="3" width="13" customWidth="true"/>
    <col min="6" max="6" width="13.1333333333333" customWidth="true"/>
    <col min="7" max="7" width="11.8916666666667" customWidth="true"/>
  </cols>
  <sheetData>
    <row r="1" s="219" customFormat="true" ht="20.25" spans="1:4">
      <c r="A1" s="221" t="s">
        <v>106</v>
      </c>
      <c r="B1" s="222"/>
      <c r="C1" s="223"/>
      <c r="D1" s="223"/>
    </row>
    <row r="2" ht="54" customHeight="true" spans="1:7">
      <c r="A2" s="224" t="s">
        <v>107</v>
      </c>
      <c r="B2" s="225"/>
      <c r="C2" s="225"/>
      <c r="D2" s="225"/>
      <c r="E2" s="225"/>
      <c r="F2" s="225"/>
      <c r="G2" s="225"/>
    </row>
    <row r="3" spans="1:7">
      <c r="A3" s="226"/>
      <c r="B3" s="226"/>
      <c r="C3" s="227"/>
      <c r="D3" s="227"/>
      <c r="E3" s="235"/>
      <c r="F3" s="236" t="s">
        <v>108</v>
      </c>
      <c r="G3" s="236"/>
    </row>
    <row r="4" ht="15.75" spans="1:7">
      <c r="A4" s="228" t="s">
        <v>109</v>
      </c>
      <c r="B4" s="228" t="s">
        <v>110</v>
      </c>
      <c r="C4" s="229" t="s">
        <v>12</v>
      </c>
      <c r="D4" s="229"/>
      <c r="E4" s="237" t="s">
        <v>13</v>
      </c>
      <c r="F4" s="237"/>
      <c r="G4" s="237"/>
    </row>
    <row r="5" ht="61" customHeight="true" spans="1:8">
      <c r="A5" s="228"/>
      <c r="B5" s="228"/>
      <c r="C5" s="230" t="s">
        <v>9</v>
      </c>
      <c r="D5" s="230" t="s">
        <v>111</v>
      </c>
      <c r="E5" s="230" t="s">
        <v>112</v>
      </c>
      <c r="F5" s="230" t="s">
        <v>9</v>
      </c>
      <c r="G5" s="230" t="s">
        <v>10</v>
      </c>
      <c r="H5">
        <f>C6+D6+F6+G6</f>
        <v>6513</v>
      </c>
    </row>
    <row r="6" s="220" customFormat="true" ht="20" customHeight="true" spans="1:7">
      <c r="A6" s="231" t="s">
        <v>113</v>
      </c>
      <c r="B6" s="231">
        <f t="shared" ref="B6:G6" si="0">B7+B25+B9+B13+B16+B23+B11+B20</f>
        <v>28</v>
      </c>
      <c r="C6" s="231">
        <f t="shared" si="0"/>
        <v>6015</v>
      </c>
      <c r="D6" s="231">
        <f t="shared" si="0"/>
        <v>105</v>
      </c>
      <c r="E6" s="231">
        <f t="shared" si="0"/>
        <v>6765</v>
      </c>
      <c r="F6" s="231">
        <f t="shared" si="0"/>
        <v>470</v>
      </c>
      <c r="G6" s="231">
        <f t="shared" si="0"/>
        <v>-77</v>
      </c>
    </row>
    <row r="7" s="220" customFormat="true" ht="20" customHeight="true" spans="1:7">
      <c r="A7" s="231" t="s">
        <v>15</v>
      </c>
      <c r="B7" s="231">
        <f t="shared" ref="B7:G7" si="1">B8</f>
        <v>-77</v>
      </c>
      <c r="C7" s="231">
        <f t="shared" si="1"/>
        <v>1168</v>
      </c>
      <c r="D7" s="231">
        <f t="shared" si="1"/>
        <v>0</v>
      </c>
      <c r="E7" s="231">
        <f t="shared" si="1"/>
        <v>2111</v>
      </c>
      <c r="F7" s="231">
        <f t="shared" si="1"/>
        <v>84</v>
      </c>
      <c r="G7" s="231">
        <f t="shared" si="1"/>
        <v>-77</v>
      </c>
    </row>
    <row r="8" ht="20" customHeight="true" spans="1:7">
      <c r="A8" s="232" t="s">
        <v>16</v>
      </c>
      <c r="B8" s="232">
        <f>D8+G8</f>
        <v>-77</v>
      </c>
      <c r="C8" s="85">
        <v>1168</v>
      </c>
      <c r="D8" s="85">
        <v>0</v>
      </c>
      <c r="E8" s="238">
        <v>2111</v>
      </c>
      <c r="F8" s="85">
        <v>84</v>
      </c>
      <c r="G8" s="85">
        <v>-77</v>
      </c>
    </row>
    <row r="9" s="220" customFormat="true" ht="20" customHeight="true" spans="1:7">
      <c r="A9" s="231" t="s">
        <v>28</v>
      </c>
      <c r="B9" s="231">
        <f t="shared" ref="B9:G9" si="2">B10</f>
        <v>0</v>
      </c>
      <c r="C9" s="231">
        <f t="shared" si="2"/>
        <v>410</v>
      </c>
      <c r="D9" s="231">
        <f t="shared" si="2"/>
        <v>0</v>
      </c>
      <c r="E9" s="231">
        <f t="shared" si="2"/>
        <v>305</v>
      </c>
      <c r="F9" s="231">
        <f t="shared" si="2"/>
        <v>37</v>
      </c>
      <c r="G9" s="231">
        <f t="shared" si="2"/>
        <v>0</v>
      </c>
    </row>
    <row r="10" ht="20" customHeight="true" spans="1:7">
      <c r="A10" s="232" t="s">
        <v>29</v>
      </c>
      <c r="B10" s="232">
        <f>D10+G10</f>
        <v>0</v>
      </c>
      <c r="C10" s="85">
        <v>410</v>
      </c>
      <c r="D10" s="85">
        <v>0</v>
      </c>
      <c r="E10" s="238">
        <v>305</v>
      </c>
      <c r="F10" s="85">
        <v>37</v>
      </c>
      <c r="G10" s="85">
        <v>0</v>
      </c>
    </row>
    <row r="11" s="220" customFormat="true" ht="20" customHeight="true" spans="1:7">
      <c r="A11" s="231" t="s">
        <v>36</v>
      </c>
      <c r="B11" s="231">
        <f t="shared" ref="B11:G11" si="3">B12</f>
        <v>2</v>
      </c>
      <c r="C11" s="231">
        <f t="shared" si="3"/>
        <v>469</v>
      </c>
      <c r="D11" s="231">
        <f t="shared" si="3"/>
        <v>2</v>
      </c>
      <c r="E11" s="231">
        <f t="shared" si="3"/>
        <v>299</v>
      </c>
      <c r="F11" s="231">
        <f t="shared" si="3"/>
        <v>36</v>
      </c>
      <c r="G11" s="231">
        <f t="shared" si="3"/>
        <v>0</v>
      </c>
    </row>
    <row r="12" ht="20" customHeight="true" spans="1:7">
      <c r="A12" s="232" t="s">
        <v>37</v>
      </c>
      <c r="B12" s="232">
        <f>D12+G12</f>
        <v>2</v>
      </c>
      <c r="C12" s="85">
        <v>469</v>
      </c>
      <c r="D12" s="85">
        <v>2</v>
      </c>
      <c r="E12" s="238">
        <v>299</v>
      </c>
      <c r="F12" s="239">
        <v>36</v>
      </c>
      <c r="G12" s="239">
        <v>0</v>
      </c>
    </row>
    <row r="13" s="220" customFormat="true" ht="20" customHeight="true" spans="1:7">
      <c r="A13" s="231" t="s">
        <v>47</v>
      </c>
      <c r="B13" s="231">
        <f t="shared" ref="B13:G13" si="4">SUM(B14:B15)</f>
        <v>0</v>
      </c>
      <c r="C13" s="231">
        <f t="shared" si="4"/>
        <v>614</v>
      </c>
      <c r="D13" s="231">
        <f t="shared" si="4"/>
        <v>0</v>
      </c>
      <c r="E13" s="231">
        <f t="shared" si="4"/>
        <v>1111</v>
      </c>
      <c r="F13" s="231">
        <f t="shared" si="4"/>
        <v>47</v>
      </c>
      <c r="G13" s="231">
        <f t="shared" si="4"/>
        <v>0</v>
      </c>
    </row>
    <row r="14" ht="20" customHeight="true" spans="1:7">
      <c r="A14" s="232" t="s">
        <v>48</v>
      </c>
      <c r="B14" s="232">
        <f>D14+G14</f>
        <v>0</v>
      </c>
      <c r="C14" s="85">
        <v>573</v>
      </c>
      <c r="D14" s="85">
        <v>0</v>
      </c>
      <c r="E14" s="238">
        <v>1045</v>
      </c>
      <c r="F14" s="85">
        <v>42</v>
      </c>
      <c r="G14" s="85">
        <v>0</v>
      </c>
    </row>
    <row r="15" customFormat="true" ht="20" customHeight="true" spans="1:7">
      <c r="A15" s="232" t="s">
        <v>52</v>
      </c>
      <c r="B15" s="232">
        <f>D15+G15</f>
        <v>0</v>
      </c>
      <c r="C15" s="85">
        <v>41</v>
      </c>
      <c r="D15" s="85">
        <v>0</v>
      </c>
      <c r="E15" s="238">
        <v>66</v>
      </c>
      <c r="F15" s="85">
        <v>5</v>
      </c>
      <c r="G15" s="85">
        <v>0</v>
      </c>
    </row>
    <row r="16" s="220" customFormat="true" ht="20" customHeight="true" spans="1:7">
      <c r="A16" s="233" t="s">
        <v>60</v>
      </c>
      <c r="B16" s="231">
        <f t="shared" ref="B16:G16" si="5">B17+B18+B19</f>
        <v>71</v>
      </c>
      <c r="C16" s="231">
        <f t="shared" si="5"/>
        <v>971</v>
      </c>
      <c r="D16" s="231">
        <f t="shared" si="5"/>
        <v>71</v>
      </c>
      <c r="E16" s="231">
        <f t="shared" si="5"/>
        <v>917</v>
      </c>
      <c r="F16" s="231">
        <f t="shared" si="5"/>
        <v>74</v>
      </c>
      <c r="G16" s="231">
        <f t="shared" si="5"/>
        <v>0</v>
      </c>
    </row>
    <row r="17" ht="20" customHeight="true" spans="1:7">
      <c r="A17" s="232" t="s">
        <v>61</v>
      </c>
      <c r="B17" s="232">
        <f>D17+G17</f>
        <v>0</v>
      </c>
      <c r="C17" s="85">
        <v>364</v>
      </c>
      <c r="D17" s="85">
        <v>0</v>
      </c>
      <c r="E17" s="238">
        <v>328</v>
      </c>
      <c r="F17" s="85">
        <v>26</v>
      </c>
      <c r="G17" s="238">
        <v>0</v>
      </c>
    </row>
    <row r="18" ht="20" customHeight="true" spans="1:7">
      <c r="A18" s="232" t="s">
        <v>114</v>
      </c>
      <c r="B18" s="232">
        <f>D18+G18</f>
        <v>71</v>
      </c>
      <c r="C18" s="85">
        <v>575</v>
      </c>
      <c r="D18" s="85">
        <v>71</v>
      </c>
      <c r="E18" s="238">
        <v>575</v>
      </c>
      <c r="F18" s="239">
        <v>46</v>
      </c>
      <c r="G18" s="85">
        <v>0</v>
      </c>
    </row>
    <row r="19" ht="20" customHeight="true" spans="1:7">
      <c r="A19" s="234" t="s">
        <v>70</v>
      </c>
      <c r="B19" s="232">
        <f>D19+G19</f>
        <v>0</v>
      </c>
      <c r="C19" s="85">
        <v>32</v>
      </c>
      <c r="D19" s="85">
        <v>0</v>
      </c>
      <c r="E19" s="238">
        <v>14</v>
      </c>
      <c r="F19" s="239">
        <v>2</v>
      </c>
      <c r="G19" s="239">
        <v>0</v>
      </c>
    </row>
    <row r="20" s="220" customFormat="true" ht="20" customHeight="true" spans="1:7">
      <c r="A20" s="231" t="s">
        <v>74</v>
      </c>
      <c r="B20" s="231">
        <f t="shared" ref="B20:G20" si="6">B21+B22</f>
        <v>0</v>
      </c>
      <c r="C20" s="231">
        <f t="shared" si="6"/>
        <v>644</v>
      </c>
      <c r="D20" s="231">
        <f t="shared" si="6"/>
        <v>0</v>
      </c>
      <c r="E20" s="231">
        <f t="shared" si="6"/>
        <v>405</v>
      </c>
      <c r="F20" s="231">
        <f t="shared" si="6"/>
        <v>50</v>
      </c>
      <c r="G20" s="231">
        <f t="shared" si="6"/>
        <v>0</v>
      </c>
    </row>
    <row r="21" ht="20" customHeight="true" spans="1:7">
      <c r="A21" s="232" t="s">
        <v>75</v>
      </c>
      <c r="B21" s="232">
        <f>D21+G21</f>
        <v>0</v>
      </c>
      <c r="C21" s="85">
        <v>552</v>
      </c>
      <c r="D21" s="85">
        <v>0</v>
      </c>
      <c r="E21" s="238">
        <v>360</v>
      </c>
      <c r="F21" s="85">
        <v>43</v>
      </c>
      <c r="G21" s="238">
        <v>0</v>
      </c>
    </row>
    <row r="22" ht="20" customHeight="true" spans="1:7">
      <c r="A22" s="232" t="s">
        <v>84</v>
      </c>
      <c r="B22" s="232">
        <f>D22+G22</f>
        <v>0</v>
      </c>
      <c r="C22" s="85">
        <v>92</v>
      </c>
      <c r="D22" s="85">
        <v>0</v>
      </c>
      <c r="E22" s="238">
        <v>45</v>
      </c>
      <c r="F22" s="239">
        <v>7</v>
      </c>
      <c r="G22" s="239">
        <v>0</v>
      </c>
    </row>
    <row r="23" s="220" customFormat="true" ht="20" customHeight="true" spans="1:7">
      <c r="A23" s="231" t="s">
        <v>85</v>
      </c>
      <c r="B23" s="231">
        <f t="shared" ref="B23:G23" si="7">B24</f>
        <v>0</v>
      </c>
      <c r="C23" s="231">
        <f t="shared" si="7"/>
        <v>1268</v>
      </c>
      <c r="D23" s="231">
        <f t="shared" si="7"/>
        <v>0</v>
      </c>
      <c r="E23" s="231">
        <f t="shared" si="7"/>
        <v>1305</v>
      </c>
      <c r="F23" s="231">
        <f t="shared" si="7"/>
        <v>104</v>
      </c>
      <c r="G23" s="231">
        <f t="shared" si="7"/>
        <v>0</v>
      </c>
    </row>
    <row r="24" ht="20" customHeight="true" spans="1:7">
      <c r="A24" s="232" t="s">
        <v>86</v>
      </c>
      <c r="B24" s="232">
        <f>D24+G24</f>
        <v>0</v>
      </c>
      <c r="C24" s="85">
        <v>1268</v>
      </c>
      <c r="D24" s="85">
        <v>0</v>
      </c>
      <c r="E24" s="238">
        <v>1305</v>
      </c>
      <c r="F24" s="240">
        <v>104</v>
      </c>
      <c r="G24" s="240">
        <v>0</v>
      </c>
    </row>
    <row r="25" s="220" customFormat="true" ht="20" customHeight="true" spans="1:7">
      <c r="A25" s="231" t="s">
        <v>94</v>
      </c>
      <c r="B25" s="231">
        <f>SUM(B26)</f>
        <v>32</v>
      </c>
      <c r="C25" s="231">
        <f>SUM(C26:C27)</f>
        <v>471</v>
      </c>
      <c r="D25" s="231">
        <f>SUM(D26:D27)</f>
        <v>32</v>
      </c>
      <c r="E25" s="231">
        <f>SUM(E26:E27)</f>
        <v>312</v>
      </c>
      <c r="F25" s="231">
        <f>SUM(F26:F27)</f>
        <v>38</v>
      </c>
      <c r="G25" s="231">
        <f>SUM(G26:G27)</f>
        <v>0</v>
      </c>
    </row>
    <row r="26" ht="20" customHeight="true" spans="1:7">
      <c r="A26" s="232" t="s">
        <v>95</v>
      </c>
      <c r="B26" s="232">
        <f>D26+G26</f>
        <v>32</v>
      </c>
      <c r="C26" s="85">
        <v>460</v>
      </c>
      <c r="D26" s="85">
        <v>32</v>
      </c>
      <c r="E26" s="238">
        <v>306</v>
      </c>
      <c r="F26" s="85">
        <v>37</v>
      </c>
      <c r="G26" s="85">
        <v>0</v>
      </c>
    </row>
    <row r="27" customFormat="true" ht="20" customHeight="true" spans="1:7">
      <c r="A27" s="232" t="s">
        <v>98</v>
      </c>
      <c r="B27" s="232">
        <f>D27+G27</f>
        <v>0</v>
      </c>
      <c r="C27" s="85">
        <v>11</v>
      </c>
      <c r="D27" s="85">
        <v>0</v>
      </c>
      <c r="E27" s="238">
        <v>6</v>
      </c>
      <c r="F27" s="85">
        <v>1</v>
      </c>
      <c r="G27" s="85">
        <v>0</v>
      </c>
    </row>
  </sheetData>
  <mergeCells count="7">
    <mergeCell ref="A2:G2"/>
    <mergeCell ref="A3:B3"/>
    <mergeCell ref="F3:G3"/>
    <mergeCell ref="C4:D4"/>
    <mergeCell ref="E4:G4"/>
    <mergeCell ref="A4:A5"/>
    <mergeCell ref="B4:B5"/>
  </mergeCells>
  <pageMargins left="0.751388888888889" right="0.751388888888889" top="1" bottom="1" header="0.5" footer="0.5"/>
  <pageSetup paperSize="9" orientation="portrait"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FD35"/>
  <sheetViews>
    <sheetView topLeftCell="A10" workbookViewId="0">
      <selection activeCell="L11" sqref="L11"/>
    </sheetView>
  </sheetViews>
  <sheetFormatPr defaultColWidth="9" defaultRowHeight="15.75"/>
  <cols>
    <col min="1" max="1" width="4.75" style="184" customWidth="true"/>
    <col min="2" max="2" width="7.125" style="184" customWidth="true"/>
    <col min="3" max="3" width="10.25" style="184" customWidth="true"/>
    <col min="4" max="4" width="31" style="184" customWidth="true"/>
    <col min="5" max="5" width="30.5" style="184" customWidth="true"/>
    <col min="6" max="6" width="15.25" style="184" customWidth="true"/>
    <col min="7" max="7" width="9.125" style="184" customWidth="true"/>
    <col min="8" max="244" width="9" style="184"/>
    <col min="245" max="16377" width="9" style="186"/>
    <col min="16378" max="16384" width="9" style="187"/>
  </cols>
  <sheetData>
    <row r="1" s="184" customFormat="true" ht="16.5" customHeight="true" spans="1:4">
      <c r="A1" s="188" t="s">
        <v>115</v>
      </c>
      <c r="B1" s="188"/>
      <c r="C1" s="188"/>
      <c r="D1" s="188"/>
    </row>
    <row r="2" s="184" customFormat="true" ht="45" customHeight="true" spans="1:7">
      <c r="A2" s="189" t="s">
        <v>116</v>
      </c>
      <c r="B2" s="190"/>
      <c r="C2" s="190"/>
      <c r="D2" s="190"/>
      <c r="E2" s="190"/>
      <c r="F2" s="190"/>
      <c r="G2" s="190"/>
    </row>
    <row r="3" s="185" customFormat="true" ht="21.95" customHeight="true" spans="1:16384">
      <c r="A3" s="191" t="s">
        <v>117</v>
      </c>
      <c r="B3" s="192"/>
      <c r="C3" s="192"/>
      <c r="D3" s="193" t="s">
        <v>118</v>
      </c>
      <c r="E3" s="193"/>
      <c r="F3" s="193"/>
      <c r="G3" s="193"/>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8"/>
      <c r="XEY3" s="218"/>
      <c r="XEZ3" s="218"/>
      <c r="XFA3" s="218"/>
      <c r="XFB3" s="218"/>
      <c r="XFC3" s="218"/>
      <c r="XFD3" s="218"/>
    </row>
    <row r="4" s="185" customFormat="true" ht="34.5" customHeight="true" spans="1:16384">
      <c r="A4" s="191" t="s">
        <v>119</v>
      </c>
      <c r="B4" s="192"/>
      <c r="C4" s="192"/>
      <c r="D4" s="193" t="s">
        <v>120</v>
      </c>
      <c r="E4" s="193"/>
      <c r="F4" s="193" t="s">
        <v>121</v>
      </c>
      <c r="G4" s="211" t="s">
        <v>122</v>
      </c>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8"/>
      <c r="XEY4" s="218"/>
      <c r="XEZ4" s="218"/>
      <c r="XFA4" s="218"/>
      <c r="XFB4" s="218"/>
      <c r="XFC4" s="218"/>
      <c r="XFD4" s="218"/>
    </row>
    <row r="5" s="185" customFormat="true" ht="18" customHeight="true" spans="1:16384">
      <c r="A5" s="194" t="s">
        <v>123</v>
      </c>
      <c r="B5" s="195"/>
      <c r="C5" s="196"/>
      <c r="D5" s="197" t="s">
        <v>124</v>
      </c>
      <c r="E5" s="191"/>
      <c r="F5" s="192"/>
      <c r="G5" s="211"/>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8"/>
      <c r="XEY5" s="218"/>
      <c r="XEZ5" s="218"/>
      <c r="XFA5" s="218"/>
      <c r="XFB5" s="218"/>
      <c r="XFC5" s="218"/>
      <c r="XFD5" s="218"/>
    </row>
    <row r="6" s="185" customFormat="true" ht="18" customHeight="true" spans="1:16384">
      <c r="A6" s="198"/>
      <c r="B6" s="199"/>
      <c r="C6" s="200"/>
      <c r="D6" s="201" t="s">
        <v>125</v>
      </c>
      <c r="E6" s="191">
        <v>43638</v>
      </c>
      <c r="F6" s="192"/>
      <c r="G6" s="211"/>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8"/>
      <c r="XEY6" s="218"/>
      <c r="XEZ6" s="218"/>
      <c r="XFA6" s="218"/>
      <c r="XFB6" s="218"/>
      <c r="XFC6" s="218"/>
      <c r="XFD6" s="218"/>
    </row>
    <row r="7" s="185" customFormat="true" ht="18" customHeight="true" spans="1:16384">
      <c r="A7" s="202"/>
      <c r="B7" s="203"/>
      <c r="C7" s="204"/>
      <c r="D7" s="201" t="s">
        <v>126</v>
      </c>
      <c r="E7" s="191">
        <v>43638</v>
      </c>
      <c r="F7" s="192"/>
      <c r="G7" s="211"/>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8"/>
      <c r="XEY7" s="218"/>
      <c r="XEZ7" s="218"/>
      <c r="XFA7" s="218"/>
      <c r="XFB7" s="218"/>
      <c r="XFC7" s="218"/>
      <c r="XFD7" s="218"/>
    </row>
    <row r="8" s="185" customFormat="true" ht="38" customHeight="true" spans="1:16384">
      <c r="A8" s="193" t="s">
        <v>127</v>
      </c>
      <c r="B8" s="205" t="s">
        <v>128</v>
      </c>
      <c r="C8" s="206"/>
      <c r="D8" s="206"/>
      <c r="E8" s="206"/>
      <c r="F8" s="206"/>
      <c r="G8" s="212"/>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8"/>
      <c r="XEY8" s="218"/>
      <c r="XEZ8" s="218"/>
      <c r="XFA8" s="218"/>
      <c r="XFB8" s="218"/>
      <c r="XFC8" s="218"/>
      <c r="XFD8" s="218"/>
    </row>
    <row r="9" s="185" customFormat="true" ht="33" customHeight="true" spans="1:16384">
      <c r="A9" s="193" t="s">
        <v>129</v>
      </c>
      <c r="B9" s="193" t="s">
        <v>130</v>
      </c>
      <c r="C9" s="193" t="s">
        <v>131</v>
      </c>
      <c r="D9" s="207" t="s">
        <v>132</v>
      </c>
      <c r="E9" s="207" t="s">
        <v>133</v>
      </c>
      <c r="F9" s="191" t="s">
        <v>134</v>
      </c>
      <c r="G9" s="211"/>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8"/>
      <c r="XEY9" s="218"/>
      <c r="XEZ9" s="218"/>
      <c r="XFA9" s="218"/>
      <c r="XFB9" s="218"/>
      <c r="XFC9" s="218"/>
      <c r="XFD9" s="218"/>
    </row>
    <row r="10" s="185" customFormat="true" ht="129" customHeight="true" spans="1:16384">
      <c r="A10" s="193"/>
      <c r="B10" s="207" t="s">
        <v>135</v>
      </c>
      <c r="C10" s="207" t="s">
        <v>136</v>
      </c>
      <c r="D10" s="207" t="s">
        <v>137</v>
      </c>
      <c r="E10" s="194" t="s">
        <v>138</v>
      </c>
      <c r="F10" s="191" t="s">
        <v>139</v>
      </c>
      <c r="G10" s="211"/>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8"/>
      <c r="XEY10" s="218"/>
      <c r="XEZ10" s="218"/>
      <c r="XFA10" s="218"/>
      <c r="XFB10" s="218"/>
      <c r="XFC10" s="218"/>
      <c r="XFD10" s="218"/>
    </row>
    <row r="11" s="185" customFormat="true" ht="37" customHeight="true" spans="1:16384">
      <c r="A11" s="193"/>
      <c r="B11" s="208"/>
      <c r="C11" s="208"/>
      <c r="D11" s="193" t="s">
        <v>140</v>
      </c>
      <c r="E11" s="191" t="s">
        <v>141</v>
      </c>
      <c r="F11" s="191" t="s">
        <v>139</v>
      </c>
      <c r="G11" s="211"/>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217"/>
      <c r="OF11" s="217"/>
      <c r="OG11" s="217"/>
      <c r="OH11" s="217"/>
      <c r="OI11" s="217"/>
      <c r="OJ11" s="217"/>
      <c r="OK11" s="217"/>
      <c r="OL11" s="217"/>
      <c r="OM11" s="217"/>
      <c r="ON11" s="217"/>
      <c r="OO11" s="217"/>
      <c r="OP11" s="217"/>
      <c r="OQ11" s="217"/>
      <c r="OR11" s="217"/>
      <c r="OS11" s="217"/>
      <c r="OT11" s="217"/>
      <c r="OU11" s="217"/>
      <c r="OV11" s="217"/>
      <c r="OW11" s="217"/>
      <c r="OX11" s="217"/>
      <c r="OY11" s="217"/>
      <c r="OZ11" s="217"/>
      <c r="PA11" s="217"/>
      <c r="PB11" s="217"/>
      <c r="PC11" s="217"/>
      <c r="PD11" s="217"/>
      <c r="PE11" s="217"/>
      <c r="PF11" s="217"/>
      <c r="PG11" s="217"/>
      <c r="PH11" s="217"/>
      <c r="PI11" s="217"/>
      <c r="PJ11" s="217"/>
      <c r="PK11" s="217"/>
      <c r="PL11" s="217"/>
      <c r="PM11" s="217"/>
      <c r="PN11" s="217"/>
      <c r="PO11" s="217"/>
      <c r="PP11" s="217"/>
      <c r="PQ11" s="217"/>
      <c r="PR11" s="217"/>
      <c r="PS11" s="217"/>
      <c r="PT11" s="217"/>
      <c r="PU11" s="217"/>
      <c r="PV11" s="217"/>
      <c r="PW11" s="217"/>
      <c r="PX11" s="217"/>
      <c r="PY11" s="217"/>
      <c r="PZ11" s="217"/>
      <c r="QA11" s="217"/>
      <c r="QB11" s="217"/>
      <c r="QC11" s="217"/>
      <c r="QD11" s="217"/>
      <c r="QE11" s="217"/>
      <c r="QF11" s="217"/>
      <c r="QG11" s="217"/>
      <c r="QH11" s="217"/>
      <c r="QI11" s="217"/>
      <c r="QJ11" s="217"/>
      <c r="QK11" s="217"/>
      <c r="QL11" s="217"/>
      <c r="QM11" s="217"/>
      <c r="QN11" s="217"/>
      <c r="QO11" s="217"/>
      <c r="QP11" s="217"/>
      <c r="QQ11" s="217"/>
      <c r="QR11" s="217"/>
      <c r="QS11" s="217"/>
      <c r="QT11" s="217"/>
      <c r="QU11" s="217"/>
      <c r="QV11" s="217"/>
      <c r="QW11" s="217"/>
      <c r="QX11" s="217"/>
      <c r="QY11" s="217"/>
      <c r="QZ11" s="217"/>
      <c r="RA11" s="217"/>
      <c r="RB11" s="217"/>
      <c r="RC11" s="217"/>
      <c r="RD11" s="217"/>
      <c r="RE11" s="217"/>
      <c r="RF11" s="217"/>
      <c r="RG11" s="217"/>
      <c r="RH11" s="217"/>
      <c r="RI11" s="217"/>
      <c r="RJ11" s="217"/>
      <c r="RK11" s="217"/>
      <c r="RL11" s="217"/>
      <c r="RM11" s="217"/>
      <c r="RN11" s="217"/>
      <c r="RO11" s="217"/>
      <c r="RP11" s="217"/>
      <c r="RQ11" s="217"/>
      <c r="RR11" s="217"/>
      <c r="RS11" s="217"/>
      <c r="RT11" s="217"/>
      <c r="RU11" s="217"/>
      <c r="RV11" s="217"/>
      <c r="RW11" s="217"/>
      <c r="RX11" s="217"/>
      <c r="RY11" s="217"/>
      <c r="RZ11" s="217"/>
      <c r="SA11" s="217"/>
      <c r="SB11" s="217"/>
      <c r="SC11" s="217"/>
      <c r="SD11" s="217"/>
      <c r="SE11" s="217"/>
      <c r="SF11" s="217"/>
      <c r="SG11" s="217"/>
      <c r="SH11" s="217"/>
      <c r="SI11" s="217"/>
      <c r="SJ11" s="217"/>
      <c r="SK11" s="217"/>
      <c r="SL11" s="217"/>
      <c r="SM11" s="217"/>
      <c r="SN11" s="217"/>
      <c r="SO11" s="217"/>
      <c r="SP11" s="217"/>
      <c r="SQ11" s="217"/>
      <c r="SR11" s="217"/>
      <c r="SS11" s="217"/>
      <c r="ST11" s="217"/>
      <c r="SU11" s="217"/>
      <c r="SV11" s="217"/>
      <c r="SW11" s="217"/>
      <c r="SX11" s="217"/>
      <c r="SY11" s="217"/>
      <c r="SZ11" s="217"/>
      <c r="TA11" s="217"/>
      <c r="TB11" s="217"/>
      <c r="TC11" s="217"/>
      <c r="TD11" s="217"/>
      <c r="TE11" s="217"/>
      <c r="TF11" s="217"/>
      <c r="TG11" s="217"/>
      <c r="TH11" s="217"/>
      <c r="TI11" s="217"/>
      <c r="TJ11" s="217"/>
      <c r="TK11" s="217"/>
      <c r="TL11" s="217"/>
      <c r="TM11" s="217"/>
      <c r="TN11" s="217"/>
      <c r="TO11" s="217"/>
      <c r="TP11" s="217"/>
      <c r="TQ11" s="217"/>
      <c r="TR11" s="217"/>
      <c r="TS11" s="217"/>
      <c r="TT11" s="217"/>
      <c r="TU11" s="217"/>
      <c r="TV11" s="217"/>
      <c r="TW11" s="217"/>
      <c r="TX11" s="217"/>
      <c r="TY11" s="217"/>
      <c r="TZ11" s="217"/>
      <c r="UA11" s="217"/>
      <c r="UB11" s="217"/>
      <c r="UC11" s="217"/>
      <c r="UD11" s="217"/>
      <c r="UE11" s="217"/>
      <c r="UF11" s="217"/>
      <c r="UG11" s="217"/>
      <c r="UH11" s="217"/>
      <c r="UI11" s="217"/>
      <c r="UJ11" s="217"/>
      <c r="UK11" s="217"/>
      <c r="UL11" s="217"/>
      <c r="UM11" s="217"/>
      <c r="UN11" s="217"/>
      <c r="UO11" s="217"/>
      <c r="UP11" s="217"/>
      <c r="UQ11" s="217"/>
      <c r="UR11" s="217"/>
      <c r="US11" s="217"/>
      <c r="UT11" s="217"/>
      <c r="UU11" s="217"/>
      <c r="UV11" s="217"/>
      <c r="UW11" s="217"/>
      <c r="UX11" s="217"/>
      <c r="UY11" s="217"/>
      <c r="UZ11" s="217"/>
      <c r="VA11" s="217"/>
      <c r="VB11" s="217"/>
      <c r="VC11" s="217"/>
      <c r="VD11" s="217"/>
      <c r="VE11" s="217"/>
      <c r="VF11" s="217"/>
      <c r="VG11" s="217"/>
      <c r="VH11" s="217"/>
      <c r="VI11" s="217"/>
      <c r="VJ11" s="217"/>
      <c r="VK11" s="217"/>
      <c r="VL11" s="217"/>
      <c r="VM11" s="217"/>
      <c r="VN11" s="217"/>
      <c r="VO11" s="217"/>
      <c r="VP11" s="217"/>
      <c r="VQ11" s="217"/>
      <c r="VR11" s="217"/>
      <c r="VS11" s="217"/>
      <c r="VT11" s="217"/>
      <c r="VU11" s="217"/>
      <c r="VV11" s="217"/>
      <c r="VW11" s="217"/>
      <c r="VX11" s="217"/>
      <c r="VY11" s="217"/>
      <c r="VZ11" s="217"/>
      <c r="WA11" s="217"/>
      <c r="WB11" s="217"/>
      <c r="WC11" s="217"/>
      <c r="WD11" s="217"/>
      <c r="WE11" s="217"/>
      <c r="WF11" s="217"/>
      <c r="WG11" s="217"/>
      <c r="WH11" s="217"/>
      <c r="WI11" s="217"/>
      <c r="WJ11" s="217"/>
      <c r="WK11" s="217"/>
      <c r="WL11" s="217"/>
      <c r="WM11" s="217"/>
      <c r="WN11" s="217"/>
      <c r="WO11" s="217"/>
      <c r="WP11" s="217"/>
      <c r="WQ11" s="217"/>
      <c r="WR11" s="217"/>
      <c r="WS11" s="217"/>
      <c r="WT11" s="217"/>
      <c r="WU11" s="217"/>
      <c r="WV11" s="217"/>
      <c r="WW11" s="217"/>
      <c r="WX11" s="217"/>
      <c r="WY11" s="217"/>
      <c r="WZ11" s="217"/>
      <c r="XA11" s="217"/>
      <c r="XB11" s="217"/>
      <c r="XC11" s="217"/>
      <c r="XD11" s="217"/>
      <c r="XE11" s="217"/>
      <c r="XF11" s="217"/>
      <c r="XG11" s="217"/>
      <c r="XH11" s="217"/>
      <c r="XI11" s="217"/>
      <c r="XJ11" s="217"/>
      <c r="XK11" s="217"/>
      <c r="XL11" s="217"/>
      <c r="XM11" s="217"/>
      <c r="XN11" s="217"/>
      <c r="XO11" s="217"/>
      <c r="XP11" s="217"/>
      <c r="XQ11" s="217"/>
      <c r="XR11" s="217"/>
      <c r="XS11" s="217"/>
      <c r="XT11" s="217"/>
      <c r="XU11" s="217"/>
      <c r="XV11" s="217"/>
      <c r="XW11" s="217"/>
      <c r="XX11" s="217"/>
      <c r="XY11" s="217"/>
      <c r="XZ11" s="217"/>
      <c r="YA11" s="217"/>
      <c r="YB11" s="217"/>
      <c r="YC11" s="217"/>
      <c r="YD11" s="217"/>
      <c r="YE11" s="217"/>
      <c r="YF11" s="217"/>
      <c r="YG11" s="217"/>
      <c r="YH11" s="217"/>
      <c r="YI11" s="217"/>
      <c r="YJ11" s="217"/>
      <c r="YK11" s="217"/>
      <c r="YL11" s="217"/>
      <c r="YM11" s="217"/>
      <c r="YN11" s="217"/>
      <c r="YO11" s="217"/>
      <c r="YP11" s="217"/>
      <c r="YQ11" s="217"/>
      <c r="YR11" s="217"/>
      <c r="YS11" s="217"/>
      <c r="YT11" s="217"/>
      <c r="YU11" s="217"/>
      <c r="YV11" s="217"/>
      <c r="YW11" s="217"/>
      <c r="YX11" s="217"/>
      <c r="YY11" s="217"/>
      <c r="YZ11" s="217"/>
      <c r="ZA11" s="217"/>
      <c r="ZB11" s="217"/>
      <c r="ZC11" s="217"/>
      <c r="ZD11" s="217"/>
      <c r="ZE11" s="217"/>
      <c r="ZF11" s="217"/>
      <c r="ZG11" s="217"/>
      <c r="ZH11" s="217"/>
      <c r="ZI11" s="217"/>
      <c r="ZJ11" s="217"/>
      <c r="ZK11" s="217"/>
      <c r="ZL11" s="217"/>
      <c r="ZM11" s="217"/>
      <c r="ZN11" s="217"/>
      <c r="ZO11" s="217"/>
      <c r="ZP11" s="217"/>
      <c r="ZQ11" s="217"/>
      <c r="ZR11" s="217"/>
      <c r="ZS11" s="217"/>
      <c r="ZT11" s="217"/>
      <c r="ZU11" s="217"/>
      <c r="ZV11" s="217"/>
      <c r="ZW11" s="217"/>
      <c r="ZX11" s="217"/>
      <c r="ZY11" s="217"/>
      <c r="ZZ11" s="217"/>
      <c r="AAA11" s="217"/>
      <c r="AAB11" s="217"/>
      <c r="AAC11" s="217"/>
      <c r="AAD11" s="217"/>
      <c r="AAE11" s="217"/>
      <c r="AAF11" s="217"/>
      <c r="AAG11" s="217"/>
      <c r="AAH11" s="217"/>
      <c r="AAI11" s="217"/>
      <c r="AAJ11" s="217"/>
      <c r="AAK11" s="217"/>
      <c r="AAL11" s="217"/>
      <c r="AAM11" s="217"/>
      <c r="AAN11" s="217"/>
      <c r="AAO11" s="217"/>
      <c r="AAP11" s="217"/>
      <c r="AAQ11" s="217"/>
      <c r="AAR11" s="217"/>
      <c r="AAS11" s="217"/>
      <c r="AAT11" s="217"/>
      <c r="AAU11" s="217"/>
      <c r="AAV11" s="217"/>
      <c r="AAW11" s="217"/>
      <c r="AAX11" s="217"/>
      <c r="AAY11" s="217"/>
      <c r="AAZ11" s="217"/>
      <c r="ABA11" s="217"/>
      <c r="ABB11" s="217"/>
      <c r="ABC11" s="217"/>
      <c r="ABD11" s="217"/>
      <c r="ABE11" s="217"/>
      <c r="ABF11" s="217"/>
      <c r="ABG11" s="217"/>
      <c r="ABH11" s="217"/>
      <c r="ABI11" s="217"/>
      <c r="ABJ11" s="217"/>
      <c r="ABK11" s="217"/>
      <c r="ABL11" s="217"/>
      <c r="ABM11" s="217"/>
      <c r="ABN11" s="217"/>
      <c r="ABO11" s="217"/>
      <c r="ABP11" s="217"/>
      <c r="ABQ11" s="217"/>
      <c r="ABR11" s="217"/>
      <c r="ABS11" s="217"/>
      <c r="ABT11" s="217"/>
      <c r="ABU11" s="217"/>
      <c r="ABV11" s="217"/>
      <c r="ABW11" s="217"/>
      <c r="ABX11" s="217"/>
      <c r="ABY11" s="217"/>
      <c r="ABZ11" s="217"/>
      <c r="ACA11" s="217"/>
      <c r="ACB11" s="217"/>
      <c r="ACC11" s="217"/>
      <c r="ACD11" s="217"/>
      <c r="ACE11" s="217"/>
      <c r="ACF11" s="217"/>
      <c r="ACG11" s="217"/>
      <c r="ACH11" s="217"/>
      <c r="ACI11" s="217"/>
      <c r="ACJ11" s="217"/>
      <c r="ACK11" s="217"/>
      <c r="ACL11" s="217"/>
      <c r="ACM11" s="217"/>
      <c r="ACN11" s="217"/>
      <c r="ACO11" s="217"/>
      <c r="ACP11" s="217"/>
      <c r="ACQ11" s="217"/>
      <c r="ACR11" s="217"/>
      <c r="ACS11" s="217"/>
      <c r="ACT11" s="217"/>
      <c r="ACU11" s="217"/>
      <c r="ACV11" s="217"/>
      <c r="ACW11" s="217"/>
      <c r="ACX11" s="217"/>
      <c r="ACY11" s="217"/>
      <c r="ACZ11" s="217"/>
      <c r="ADA11" s="217"/>
      <c r="ADB11" s="217"/>
      <c r="ADC11" s="217"/>
      <c r="ADD11" s="217"/>
      <c r="ADE11" s="217"/>
      <c r="ADF11" s="217"/>
      <c r="ADG11" s="217"/>
      <c r="ADH11" s="217"/>
      <c r="ADI11" s="217"/>
      <c r="ADJ11" s="217"/>
      <c r="ADK11" s="217"/>
      <c r="ADL11" s="217"/>
      <c r="ADM11" s="217"/>
      <c r="ADN11" s="217"/>
      <c r="ADO11" s="217"/>
      <c r="ADP11" s="217"/>
      <c r="ADQ11" s="217"/>
      <c r="ADR11" s="217"/>
      <c r="ADS11" s="217"/>
      <c r="ADT11" s="217"/>
      <c r="ADU11" s="217"/>
      <c r="ADV11" s="217"/>
      <c r="ADW11" s="217"/>
      <c r="ADX11" s="217"/>
      <c r="ADY11" s="217"/>
      <c r="ADZ11" s="217"/>
      <c r="AEA11" s="217"/>
      <c r="AEB11" s="217"/>
      <c r="AEC11" s="217"/>
      <c r="AED11" s="217"/>
      <c r="AEE11" s="217"/>
      <c r="AEF11" s="217"/>
      <c r="AEG11" s="217"/>
      <c r="AEH11" s="217"/>
      <c r="AEI11" s="217"/>
      <c r="AEJ11" s="217"/>
      <c r="AEK11" s="217"/>
      <c r="AEL11" s="217"/>
      <c r="AEM11" s="217"/>
      <c r="AEN11" s="217"/>
      <c r="AEO11" s="217"/>
      <c r="AEP11" s="217"/>
      <c r="AEQ11" s="217"/>
      <c r="AER11" s="217"/>
      <c r="AES11" s="217"/>
      <c r="AET11" s="217"/>
      <c r="AEU11" s="217"/>
      <c r="AEV11" s="217"/>
      <c r="AEW11" s="217"/>
      <c r="AEX11" s="217"/>
      <c r="AEY11" s="217"/>
      <c r="AEZ11" s="217"/>
      <c r="AFA11" s="217"/>
      <c r="AFB11" s="217"/>
      <c r="AFC11" s="217"/>
      <c r="AFD11" s="217"/>
      <c r="AFE11" s="217"/>
      <c r="AFF11" s="217"/>
      <c r="AFG11" s="217"/>
      <c r="AFH11" s="217"/>
      <c r="AFI11" s="217"/>
      <c r="AFJ11" s="217"/>
      <c r="AFK11" s="217"/>
      <c r="AFL11" s="217"/>
      <c r="AFM11" s="217"/>
      <c r="AFN11" s="217"/>
      <c r="AFO11" s="217"/>
      <c r="AFP11" s="217"/>
      <c r="AFQ11" s="217"/>
      <c r="AFR11" s="217"/>
      <c r="AFS11" s="217"/>
      <c r="AFT11" s="217"/>
      <c r="AFU11" s="217"/>
      <c r="AFV11" s="217"/>
      <c r="AFW11" s="217"/>
      <c r="AFX11" s="217"/>
      <c r="AFY11" s="217"/>
      <c r="AFZ11" s="217"/>
      <c r="AGA11" s="217"/>
      <c r="AGB11" s="217"/>
      <c r="AGC11" s="217"/>
      <c r="AGD11" s="217"/>
      <c r="AGE11" s="217"/>
      <c r="AGF11" s="217"/>
      <c r="AGG11" s="217"/>
      <c r="AGH11" s="217"/>
      <c r="AGI11" s="217"/>
      <c r="AGJ11" s="217"/>
      <c r="AGK11" s="217"/>
      <c r="AGL11" s="217"/>
      <c r="AGM11" s="217"/>
      <c r="AGN11" s="217"/>
      <c r="AGO11" s="217"/>
      <c r="AGP11" s="217"/>
      <c r="AGQ11" s="217"/>
      <c r="AGR11" s="217"/>
      <c r="AGS11" s="217"/>
      <c r="AGT11" s="217"/>
      <c r="AGU11" s="217"/>
      <c r="AGV11" s="217"/>
      <c r="AGW11" s="217"/>
      <c r="AGX11" s="217"/>
      <c r="AGY11" s="217"/>
      <c r="AGZ11" s="217"/>
      <c r="AHA11" s="217"/>
      <c r="AHB11" s="217"/>
      <c r="AHC11" s="217"/>
      <c r="AHD11" s="217"/>
      <c r="AHE11" s="217"/>
      <c r="AHF11" s="217"/>
      <c r="AHG11" s="217"/>
      <c r="AHH11" s="217"/>
      <c r="AHI11" s="217"/>
      <c r="AHJ11" s="217"/>
      <c r="AHK11" s="217"/>
      <c r="AHL11" s="217"/>
      <c r="AHM11" s="217"/>
      <c r="AHN11" s="217"/>
      <c r="AHO11" s="217"/>
      <c r="AHP11" s="217"/>
      <c r="AHQ11" s="217"/>
      <c r="AHR11" s="217"/>
      <c r="AHS11" s="217"/>
      <c r="AHT11" s="217"/>
      <c r="AHU11" s="217"/>
      <c r="AHV11" s="217"/>
      <c r="AHW11" s="217"/>
      <c r="AHX11" s="217"/>
      <c r="AHY11" s="217"/>
      <c r="AHZ11" s="217"/>
      <c r="AIA11" s="217"/>
      <c r="AIB11" s="217"/>
      <c r="AIC11" s="217"/>
      <c r="AID11" s="217"/>
      <c r="AIE11" s="217"/>
      <c r="AIF11" s="217"/>
      <c r="AIG11" s="217"/>
      <c r="AIH11" s="217"/>
      <c r="AII11" s="217"/>
      <c r="AIJ11" s="217"/>
      <c r="AIK11" s="217"/>
      <c r="AIL11" s="217"/>
      <c r="AIM11" s="217"/>
      <c r="AIN11" s="217"/>
      <c r="AIO11" s="217"/>
      <c r="AIP11" s="217"/>
      <c r="AIQ11" s="217"/>
      <c r="AIR11" s="217"/>
      <c r="AIS11" s="217"/>
      <c r="AIT11" s="217"/>
      <c r="AIU11" s="217"/>
      <c r="AIV11" s="217"/>
      <c r="AIW11" s="217"/>
      <c r="AIX11" s="217"/>
      <c r="AIY11" s="217"/>
      <c r="AIZ11" s="217"/>
      <c r="AJA11" s="217"/>
      <c r="AJB11" s="217"/>
      <c r="AJC11" s="217"/>
      <c r="AJD11" s="217"/>
      <c r="AJE11" s="217"/>
      <c r="AJF11" s="217"/>
      <c r="AJG11" s="217"/>
      <c r="AJH11" s="217"/>
      <c r="AJI11" s="217"/>
      <c r="AJJ11" s="217"/>
      <c r="AJK11" s="217"/>
      <c r="AJL11" s="217"/>
      <c r="AJM11" s="217"/>
      <c r="AJN11" s="217"/>
      <c r="AJO11" s="217"/>
      <c r="AJP11" s="217"/>
      <c r="AJQ11" s="217"/>
      <c r="AJR11" s="217"/>
      <c r="AJS11" s="217"/>
      <c r="AJT11" s="217"/>
      <c r="AJU11" s="217"/>
      <c r="AJV11" s="217"/>
      <c r="AJW11" s="217"/>
      <c r="AJX11" s="217"/>
      <c r="AJY11" s="217"/>
      <c r="AJZ11" s="217"/>
      <c r="AKA11" s="217"/>
      <c r="AKB11" s="217"/>
      <c r="AKC11" s="217"/>
      <c r="AKD11" s="217"/>
      <c r="AKE11" s="217"/>
      <c r="AKF11" s="217"/>
      <c r="AKG11" s="217"/>
      <c r="AKH11" s="217"/>
      <c r="AKI11" s="217"/>
      <c r="AKJ11" s="217"/>
      <c r="AKK11" s="217"/>
      <c r="AKL11" s="217"/>
      <c r="AKM11" s="217"/>
      <c r="AKN11" s="217"/>
      <c r="AKO11" s="217"/>
      <c r="AKP11" s="217"/>
      <c r="AKQ11" s="217"/>
      <c r="AKR11" s="217"/>
      <c r="AKS11" s="217"/>
      <c r="AKT11" s="217"/>
      <c r="AKU11" s="217"/>
      <c r="AKV11" s="217"/>
      <c r="AKW11" s="217"/>
      <c r="AKX11" s="217"/>
      <c r="AKY11" s="217"/>
      <c r="AKZ11" s="217"/>
      <c r="ALA11" s="217"/>
      <c r="ALB11" s="217"/>
      <c r="ALC11" s="217"/>
      <c r="ALD11" s="217"/>
      <c r="ALE11" s="217"/>
      <c r="ALF11" s="217"/>
      <c r="ALG11" s="217"/>
      <c r="ALH11" s="217"/>
      <c r="ALI11" s="217"/>
      <c r="ALJ11" s="217"/>
      <c r="ALK11" s="217"/>
      <c r="ALL11" s="217"/>
      <c r="ALM11" s="217"/>
      <c r="ALN11" s="217"/>
      <c r="ALO11" s="217"/>
      <c r="ALP11" s="217"/>
      <c r="ALQ11" s="217"/>
      <c r="ALR11" s="217"/>
      <c r="ALS11" s="217"/>
      <c r="ALT11" s="217"/>
      <c r="ALU11" s="217"/>
      <c r="ALV11" s="217"/>
      <c r="ALW11" s="217"/>
      <c r="ALX11" s="217"/>
      <c r="ALY11" s="217"/>
      <c r="ALZ11" s="217"/>
      <c r="AMA11" s="217"/>
      <c r="AMB11" s="217"/>
      <c r="AMC11" s="217"/>
      <c r="AMD11" s="217"/>
      <c r="AME11" s="217"/>
      <c r="AMF11" s="217"/>
      <c r="AMG11" s="217"/>
      <c r="AMH11" s="217"/>
      <c r="AMI11" s="217"/>
      <c r="AMJ11" s="217"/>
      <c r="AMK11" s="217"/>
      <c r="AML11" s="217"/>
      <c r="AMM11" s="217"/>
      <c r="AMN11" s="217"/>
      <c r="AMO11" s="217"/>
      <c r="AMP11" s="217"/>
      <c r="AMQ11" s="217"/>
      <c r="AMR11" s="217"/>
      <c r="AMS11" s="217"/>
      <c r="AMT11" s="217"/>
      <c r="AMU11" s="217"/>
      <c r="AMV11" s="217"/>
      <c r="AMW11" s="217"/>
      <c r="AMX11" s="217"/>
      <c r="AMY11" s="217"/>
      <c r="AMZ11" s="217"/>
      <c r="ANA11" s="217"/>
      <c r="ANB11" s="217"/>
      <c r="ANC11" s="217"/>
      <c r="AND11" s="217"/>
      <c r="ANE11" s="217"/>
      <c r="ANF11" s="217"/>
      <c r="ANG11" s="217"/>
      <c r="ANH11" s="217"/>
      <c r="ANI11" s="217"/>
      <c r="ANJ11" s="217"/>
      <c r="ANK11" s="217"/>
      <c r="ANL11" s="217"/>
      <c r="ANM11" s="217"/>
      <c r="ANN11" s="217"/>
      <c r="ANO11" s="217"/>
      <c r="ANP11" s="217"/>
      <c r="ANQ11" s="217"/>
      <c r="ANR11" s="217"/>
      <c r="ANS11" s="217"/>
      <c r="ANT11" s="217"/>
      <c r="ANU11" s="217"/>
      <c r="ANV11" s="217"/>
      <c r="ANW11" s="217"/>
      <c r="ANX11" s="217"/>
      <c r="ANY11" s="217"/>
      <c r="ANZ11" s="217"/>
      <c r="AOA11" s="217"/>
      <c r="AOB11" s="217"/>
      <c r="AOC11" s="217"/>
      <c r="AOD11" s="217"/>
      <c r="AOE11" s="217"/>
      <c r="AOF11" s="217"/>
      <c r="AOG11" s="217"/>
      <c r="AOH11" s="217"/>
      <c r="AOI11" s="217"/>
      <c r="AOJ11" s="217"/>
      <c r="AOK11" s="217"/>
      <c r="AOL11" s="217"/>
      <c r="AOM11" s="217"/>
      <c r="AON11" s="217"/>
      <c r="AOO11" s="217"/>
      <c r="AOP11" s="217"/>
      <c r="AOQ11" s="217"/>
      <c r="AOR11" s="217"/>
      <c r="AOS11" s="217"/>
      <c r="AOT11" s="217"/>
      <c r="AOU11" s="217"/>
      <c r="AOV11" s="217"/>
      <c r="AOW11" s="217"/>
      <c r="AOX11" s="217"/>
      <c r="AOY11" s="217"/>
      <c r="AOZ11" s="217"/>
      <c r="APA11" s="217"/>
      <c r="APB11" s="217"/>
      <c r="APC11" s="217"/>
      <c r="APD11" s="217"/>
      <c r="APE11" s="217"/>
      <c r="APF11" s="217"/>
      <c r="APG11" s="217"/>
      <c r="APH11" s="217"/>
      <c r="API11" s="217"/>
      <c r="APJ11" s="217"/>
      <c r="APK11" s="217"/>
      <c r="APL11" s="217"/>
      <c r="APM11" s="217"/>
      <c r="APN11" s="217"/>
      <c r="APO11" s="217"/>
      <c r="APP11" s="217"/>
      <c r="APQ11" s="217"/>
      <c r="APR11" s="217"/>
      <c r="APS11" s="217"/>
      <c r="APT11" s="217"/>
      <c r="APU11" s="217"/>
      <c r="APV11" s="217"/>
      <c r="APW11" s="217"/>
      <c r="APX11" s="217"/>
      <c r="APY11" s="217"/>
      <c r="APZ11" s="217"/>
      <c r="AQA11" s="217"/>
      <c r="AQB11" s="217"/>
      <c r="AQC11" s="217"/>
      <c r="AQD11" s="217"/>
      <c r="AQE11" s="217"/>
      <c r="AQF11" s="217"/>
      <c r="AQG11" s="217"/>
      <c r="AQH11" s="217"/>
      <c r="AQI11" s="217"/>
      <c r="AQJ11" s="217"/>
      <c r="AQK11" s="217"/>
      <c r="AQL11" s="217"/>
      <c r="AQM11" s="217"/>
      <c r="AQN11" s="217"/>
      <c r="AQO11" s="217"/>
      <c r="AQP11" s="217"/>
      <c r="AQQ11" s="217"/>
      <c r="AQR11" s="217"/>
      <c r="AQS11" s="217"/>
      <c r="AQT11" s="217"/>
      <c r="AQU11" s="217"/>
      <c r="AQV11" s="217"/>
      <c r="AQW11" s="217"/>
      <c r="AQX11" s="217"/>
      <c r="AQY11" s="217"/>
      <c r="AQZ11" s="217"/>
      <c r="ARA11" s="217"/>
      <c r="ARB11" s="217"/>
      <c r="ARC11" s="217"/>
      <c r="ARD11" s="217"/>
      <c r="ARE11" s="217"/>
      <c r="ARF11" s="217"/>
      <c r="ARG11" s="217"/>
      <c r="ARH11" s="217"/>
      <c r="ARI11" s="217"/>
      <c r="ARJ11" s="217"/>
      <c r="ARK11" s="217"/>
      <c r="ARL11" s="217"/>
      <c r="ARM11" s="217"/>
      <c r="ARN11" s="217"/>
      <c r="ARO11" s="217"/>
      <c r="ARP11" s="217"/>
      <c r="ARQ11" s="217"/>
      <c r="ARR11" s="217"/>
      <c r="ARS11" s="217"/>
      <c r="ART11" s="217"/>
      <c r="ARU11" s="217"/>
      <c r="ARV11" s="217"/>
      <c r="ARW11" s="217"/>
      <c r="ARX11" s="217"/>
      <c r="ARY11" s="217"/>
      <c r="ARZ11" s="217"/>
      <c r="ASA11" s="217"/>
      <c r="ASB11" s="217"/>
      <c r="ASC11" s="217"/>
      <c r="ASD11" s="217"/>
      <c r="ASE11" s="217"/>
      <c r="ASF11" s="217"/>
      <c r="ASG11" s="217"/>
      <c r="ASH11" s="217"/>
      <c r="ASI11" s="217"/>
      <c r="ASJ11" s="217"/>
      <c r="ASK11" s="217"/>
      <c r="ASL11" s="217"/>
      <c r="ASM11" s="217"/>
      <c r="ASN11" s="217"/>
      <c r="ASO11" s="217"/>
      <c r="ASP11" s="217"/>
      <c r="ASQ11" s="217"/>
      <c r="ASR11" s="217"/>
      <c r="ASS11" s="217"/>
      <c r="AST11" s="217"/>
      <c r="ASU11" s="217"/>
      <c r="ASV11" s="217"/>
      <c r="ASW11" s="217"/>
      <c r="ASX11" s="217"/>
      <c r="ASY11" s="217"/>
      <c r="ASZ11" s="217"/>
      <c r="ATA11" s="217"/>
      <c r="ATB11" s="217"/>
      <c r="ATC11" s="217"/>
      <c r="ATD11" s="217"/>
      <c r="ATE11" s="217"/>
      <c r="ATF11" s="217"/>
      <c r="ATG11" s="217"/>
      <c r="ATH11" s="217"/>
      <c r="ATI11" s="217"/>
      <c r="ATJ11" s="217"/>
      <c r="ATK11" s="217"/>
      <c r="ATL11" s="217"/>
      <c r="ATM11" s="217"/>
      <c r="ATN11" s="217"/>
      <c r="ATO11" s="217"/>
      <c r="ATP11" s="217"/>
      <c r="ATQ11" s="217"/>
      <c r="ATR11" s="217"/>
      <c r="ATS11" s="217"/>
      <c r="ATT11" s="217"/>
      <c r="ATU11" s="217"/>
      <c r="ATV11" s="217"/>
      <c r="ATW11" s="217"/>
      <c r="ATX11" s="217"/>
      <c r="ATY11" s="217"/>
      <c r="ATZ11" s="217"/>
      <c r="AUA11" s="217"/>
      <c r="AUB11" s="217"/>
      <c r="AUC11" s="217"/>
      <c r="AUD11" s="217"/>
      <c r="AUE11" s="217"/>
      <c r="AUF11" s="217"/>
      <c r="AUG11" s="217"/>
      <c r="AUH11" s="217"/>
      <c r="AUI11" s="217"/>
      <c r="AUJ11" s="217"/>
      <c r="AUK11" s="217"/>
      <c r="AUL11" s="217"/>
      <c r="AUM11" s="217"/>
      <c r="AUN11" s="217"/>
      <c r="AUO11" s="217"/>
      <c r="AUP11" s="217"/>
      <c r="AUQ11" s="217"/>
      <c r="AUR11" s="217"/>
      <c r="AUS11" s="217"/>
      <c r="AUT11" s="217"/>
      <c r="AUU11" s="217"/>
      <c r="AUV11" s="217"/>
      <c r="AUW11" s="217"/>
      <c r="AUX11" s="217"/>
      <c r="AUY11" s="217"/>
      <c r="AUZ11" s="217"/>
      <c r="AVA11" s="217"/>
      <c r="AVB11" s="217"/>
      <c r="AVC11" s="217"/>
      <c r="AVD11" s="217"/>
      <c r="AVE11" s="217"/>
      <c r="AVF11" s="217"/>
      <c r="AVG11" s="217"/>
      <c r="AVH11" s="217"/>
      <c r="AVI11" s="217"/>
      <c r="AVJ11" s="217"/>
      <c r="AVK11" s="217"/>
      <c r="AVL11" s="217"/>
      <c r="AVM11" s="217"/>
      <c r="AVN11" s="217"/>
      <c r="AVO11" s="217"/>
      <c r="AVP11" s="217"/>
      <c r="AVQ11" s="217"/>
      <c r="AVR11" s="217"/>
      <c r="AVS11" s="217"/>
      <c r="AVT11" s="217"/>
      <c r="AVU11" s="217"/>
      <c r="AVV11" s="217"/>
      <c r="AVW11" s="217"/>
      <c r="AVX11" s="217"/>
      <c r="AVY11" s="217"/>
      <c r="AVZ11" s="217"/>
      <c r="AWA11" s="217"/>
      <c r="AWB11" s="217"/>
      <c r="AWC11" s="217"/>
      <c r="AWD11" s="217"/>
      <c r="AWE11" s="217"/>
      <c r="AWF11" s="217"/>
      <c r="AWG11" s="217"/>
      <c r="AWH11" s="217"/>
      <c r="AWI11" s="217"/>
      <c r="AWJ11" s="217"/>
      <c r="AWK11" s="217"/>
      <c r="AWL11" s="217"/>
      <c r="AWM11" s="217"/>
      <c r="AWN11" s="217"/>
      <c r="AWO11" s="217"/>
      <c r="AWP11" s="217"/>
      <c r="AWQ11" s="217"/>
      <c r="AWR11" s="217"/>
      <c r="AWS11" s="217"/>
      <c r="AWT11" s="217"/>
      <c r="AWU11" s="217"/>
      <c r="AWV11" s="217"/>
      <c r="AWW11" s="217"/>
      <c r="AWX11" s="217"/>
      <c r="AWY11" s="217"/>
      <c r="AWZ11" s="217"/>
      <c r="AXA11" s="217"/>
      <c r="AXB11" s="217"/>
      <c r="AXC11" s="217"/>
      <c r="AXD11" s="217"/>
      <c r="AXE11" s="217"/>
      <c r="AXF11" s="217"/>
      <c r="AXG11" s="217"/>
      <c r="AXH11" s="217"/>
      <c r="AXI11" s="217"/>
      <c r="AXJ11" s="217"/>
      <c r="AXK11" s="217"/>
      <c r="AXL11" s="217"/>
      <c r="AXM11" s="217"/>
      <c r="AXN11" s="217"/>
      <c r="AXO11" s="217"/>
      <c r="AXP11" s="217"/>
      <c r="AXQ11" s="217"/>
      <c r="AXR11" s="217"/>
      <c r="AXS11" s="217"/>
      <c r="AXT11" s="217"/>
      <c r="AXU11" s="217"/>
      <c r="AXV11" s="217"/>
      <c r="AXW11" s="217"/>
      <c r="AXX11" s="217"/>
      <c r="AXY11" s="217"/>
      <c r="AXZ11" s="217"/>
      <c r="AYA11" s="217"/>
      <c r="AYB11" s="217"/>
      <c r="AYC11" s="217"/>
      <c r="AYD11" s="217"/>
      <c r="AYE11" s="217"/>
      <c r="AYF11" s="217"/>
      <c r="AYG11" s="217"/>
      <c r="AYH11" s="217"/>
      <c r="AYI11" s="217"/>
      <c r="AYJ11" s="217"/>
      <c r="AYK11" s="217"/>
      <c r="AYL11" s="217"/>
      <c r="AYM11" s="217"/>
      <c r="AYN11" s="217"/>
      <c r="AYO11" s="217"/>
      <c r="AYP11" s="217"/>
      <c r="AYQ11" s="217"/>
      <c r="AYR11" s="217"/>
      <c r="AYS11" s="217"/>
      <c r="AYT11" s="217"/>
      <c r="AYU11" s="217"/>
      <c r="AYV11" s="217"/>
      <c r="AYW11" s="217"/>
      <c r="AYX11" s="217"/>
      <c r="AYY11" s="217"/>
      <c r="AYZ11" s="217"/>
      <c r="AZA11" s="217"/>
      <c r="AZB11" s="217"/>
      <c r="AZC11" s="217"/>
      <c r="AZD11" s="217"/>
      <c r="AZE11" s="217"/>
      <c r="AZF11" s="217"/>
      <c r="AZG11" s="217"/>
      <c r="AZH11" s="217"/>
      <c r="AZI11" s="217"/>
      <c r="AZJ11" s="217"/>
      <c r="AZK11" s="217"/>
      <c r="AZL11" s="217"/>
      <c r="AZM11" s="217"/>
      <c r="AZN11" s="217"/>
      <c r="AZO11" s="217"/>
      <c r="AZP11" s="217"/>
      <c r="AZQ11" s="217"/>
      <c r="AZR11" s="217"/>
      <c r="AZS11" s="217"/>
      <c r="AZT11" s="217"/>
      <c r="AZU11" s="217"/>
      <c r="AZV11" s="217"/>
      <c r="AZW11" s="217"/>
      <c r="AZX11" s="217"/>
      <c r="AZY11" s="217"/>
      <c r="AZZ11" s="217"/>
      <c r="BAA11" s="217"/>
      <c r="BAB11" s="217"/>
      <c r="BAC11" s="217"/>
      <c r="BAD11" s="217"/>
      <c r="BAE11" s="217"/>
      <c r="BAF11" s="217"/>
      <c r="BAG11" s="217"/>
      <c r="BAH11" s="217"/>
      <c r="BAI11" s="217"/>
      <c r="BAJ11" s="217"/>
      <c r="BAK11" s="217"/>
      <c r="BAL11" s="217"/>
      <c r="BAM11" s="217"/>
      <c r="BAN11" s="217"/>
      <c r="BAO11" s="217"/>
      <c r="BAP11" s="217"/>
      <c r="BAQ11" s="217"/>
      <c r="BAR11" s="217"/>
      <c r="BAS11" s="217"/>
      <c r="BAT11" s="217"/>
      <c r="BAU11" s="217"/>
      <c r="BAV11" s="217"/>
      <c r="BAW11" s="217"/>
      <c r="BAX11" s="217"/>
      <c r="BAY11" s="217"/>
      <c r="BAZ11" s="217"/>
      <c r="BBA11" s="217"/>
      <c r="BBB11" s="217"/>
      <c r="BBC11" s="217"/>
      <c r="BBD11" s="217"/>
      <c r="BBE11" s="217"/>
      <c r="BBF11" s="217"/>
      <c r="BBG11" s="217"/>
      <c r="BBH11" s="217"/>
      <c r="BBI11" s="217"/>
      <c r="BBJ11" s="217"/>
      <c r="BBK11" s="217"/>
      <c r="BBL11" s="217"/>
      <c r="BBM11" s="217"/>
      <c r="BBN11" s="217"/>
      <c r="BBO11" s="217"/>
      <c r="BBP11" s="217"/>
      <c r="BBQ11" s="217"/>
      <c r="BBR11" s="217"/>
      <c r="BBS11" s="217"/>
      <c r="BBT11" s="217"/>
      <c r="BBU11" s="217"/>
      <c r="BBV11" s="217"/>
      <c r="BBW11" s="217"/>
      <c r="BBX11" s="217"/>
      <c r="BBY11" s="217"/>
      <c r="BBZ11" s="217"/>
      <c r="BCA11" s="217"/>
      <c r="BCB11" s="217"/>
      <c r="BCC11" s="217"/>
      <c r="BCD11" s="217"/>
      <c r="BCE11" s="217"/>
      <c r="BCF11" s="217"/>
      <c r="BCG11" s="217"/>
      <c r="BCH11" s="217"/>
      <c r="BCI11" s="217"/>
      <c r="BCJ11" s="217"/>
      <c r="BCK11" s="217"/>
      <c r="BCL11" s="217"/>
      <c r="BCM11" s="217"/>
      <c r="BCN11" s="217"/>
      <c r="BCO11" s="217"/>
      <c r="BCP11" s="217"/>
      <c r="BCQ11" s="217"/>
      <c r="BCR11" s="217"/>
      <c r="BCS11" s="217"/>
      <c r="BCT11" s="217"/>
      <c r="BCU11" s="217"/>
      <c r="BCV11" s="217"/>
      <c r="BCW11" s="217"/>
      <c r="BCX11" s="217"/>
      <c r="BCY11" s="217"/>
      <c r="BCZ11" s="217"/>
      <c r="BDA11" s="217"/>
      <c r="BDB11" s="217"/>
      <c r="BDC11" s="217"/>
      <c r="BDD11" s="217"/>
      <c r="BDE11" s="217"/>
      <c r="BDF11" s="217"/>
      <c r="BDG11" s="217"/>
      <c r="BDH11" s="217"/>
      <c r="BDI11" s="217"/>
      <c r="BDJ11" s="217"/>
      <c r="BDK11" s="217"/>
      <c r="BDL11" s="217"/>
      <c r="BDM11" s="217"/>
      <c r="BDN11" s="217"/>
      <c r="BDO11" s="217"/>
      <c r="BDP11" s="217"/>
      <c r="BDQ11" s="217"/>
      <c r="BDR11" s="217"/>
      <c r="BDS11" s="217"/>
      <c r="BDT11" s="217"/>
      <c r="BDU11" s="217"/>
      <c r="BDV11" s="217"/>
      <c r="BDW11" s="217"/>
      <c r="BDX11" s="217"/>
      <c r="BDY11" s="217"/>
      <c r="BDZ11" s="217"/>
      <c r="BEA11" s="217"/>
      <c r="BEB11" s="217"/>
      <c r="BEC11" s="217"/>
      <c r="BED11" s="217"/>
      <c r="BEE11" s="217"/>
      <c r="BEF11" s="217"/>
      <c r="BEG11" s="217"/>
      <c r="BEH11" s="217"/>
      <c r="BEI11" s="217"/>
      <c r="BEJ11" s="217"/>
      <c r="BEK11" s="217"/>
      <c r="BEL11" s="217"/>
      <c r="BEM11" s="217"/>
      <c r="BEN11" s="217"/>
      <c r="BEO11" s="217"/>
      <c r="BEP11" s="217"/>
      <c r="BEQ11" s="217"/>
      <c r="BER11" s="217"/>
      <c r="BES11" s="217"/>
      <c r="BET11" s="217"/>
      <c r="BEU11" s="217"/>
      <c r="BEV11" s="217"/>
      <c r="BEW11" s="217"/>
      <c r="BEX11" s="217"/>
      <c r="BEY11" s="217"/>
      <c r="BEZ11" s="217"/>
      <c r="BFA11" s="217"/>
      <c r="BFB11" s="217"/>
      <c r="BFC11" s="217"/>
      <c r="BFD11" s="217"/>
      <c r="BFE11" s="217"/>
      <c r="BFF11" s="217"/>
      <c r="BFG11" s="217"/>
      <c r="BFH11" s="217"/>
      <c r="BFI11" s="217"/>
      <c r="BFJ11" s="217"/>
      <c r="BFK11" s="217"/>
      <c r="BFL11" s="217"/>
      <c r="BFM11" s="217"/>
      <c r="BFN11" s="217"/>
      <c r="BFO11" s="217"/>
      <c r="BFP11" s="217"/>
      <c r="BFQ11" s="217"/>
      <c r="BFR11" s="217"/>
      <c r="BFS11" s="217"/>
      <c r="BFT11" s="217"/>
      <c r="BFU11" s="217"/>
      <c r="BFV11" s="217"/>
      <c r="BFW11" s="217"/>
      <c r="BFX11" s="217"/>
      <c r="BFY11" s="217"/>
      <c r="BFZ11" s="217"/>
      <c r="BGA11" s="217"/>
      <c r="BGB11" s="217"/>
      <c r="BGC11" s="217"/>
      <c r="BGD11" s="217"/>
      <c r="BGE11" s="217"/>
      <c r="BGF11" s="217"/>
      <c r="BGG11" s="217"/>
      <c r="BGH11" s="217"/>
      <c r="BGI11" s="217"/>
      <c r="BGJ11" s="217"/>
      <c r="BGK11" s="217"/>
      <c r="BGL11" s="217"/>
      <c r="BGM11" s="217"/>
      <c r="BGN11" s="217"/>
      <c r="BGO11" s="217"/>
      <c r="BGP11" s="217"/>
      <c r="BGQ11" s="217"/>
      <c r="BGR11" s="217"/>
      <c r="BGS11" s="217"/>
      <c r="BGT11" s="217"/>
      <c r="BGU11" s="217"/>
      <c r="BGV11" s="217"/>
      <c r="BGW11" s="217"/>
      <c r="BGX11" s="217"/>
      <c r="BGY11" s="217"/>
      <c r="BGZ11" s="217"/>
      <c r="BHA11" s="217"/>
      <c r="BHB11" s="217"/>
      <c r="BHC11" s="217"/>
      <c r="BHD11" s="217"/>
      <c r="BHE11" s="217"/>
      <c r="BHF11" s="217"/>
      <c r="BHG11" s="217"/>
      <c r="BHH11" s="217"/>
      <c r="BHI11" s="217"/>
      <c r="BHJ11" s="217"/>
      <c r="BHK11" s="217"/>
      <c r="BHL11" s="217"/>
      <c r="BHM11" s="217"/>
      <c r="BHN11" s="217"/>
      <c r="BHO11" s="217"/>
      <c r="BHP11" s="217"/>
      <c r="BHQ11" s="217"/>
      <c r="BHR11" s="217"/>
      <c r="BHS11" s="217"/>
      <c r="BHT11" s="217"/>
      <c r="BHU11" s="217"/>
      <c r="BHV11" s="217"/>
      <c r="BHW11" s="217"/>
      <c r="BHX11" s="217"/>
      <c r="BHY11" s="217"/>
      <c r="BHZ11" s="217"/>
      <c r="BIA11" s="217"/>
      <c r="BIB11" s="217"/>
      <c r="BIC11" s="217"/>
      <c r="BID11" s="217"/>
      <c r="BIE11" s="217"/>
      <c r="BIF11" s="217"/>
      <c r="BIG11" s="217"/>
      <c r="BIH11" s="217"/>
      <c r="BII11" s="217"/>
      <c r="BIJ11" s="217"/>
      <c r="BIK11" s="217"/>
      <c r="BIL11" s="217"/>
      <c r="BIM11" s="217"/>
      <c r="BIN11" s="217"/>
      <c r="BIO11" s="217"/>
      <c r="BIP11" s="217"/>
      <c r="BIQ11" s="217"/>
      <c r="BIR11" s="217"/>
      <c r="BIS11" s="217"/>
      <c r="BIT11" s="217"/>
      <c r="BIU11" s="217"/>
      <c r="BIV11" s="217"/>
      <c r="BIW11" s="217"/>
      <c r="BIX11" s="217"/>
      <c r="BIY11" s="217"/>
      <c r="BIZ11" s="217"/>
      <c r="BJA11" s="217"/>
      <c r="BJB11" s="217"/>
      <c r="BJC11" s="217"/>
      <c r="BJD11" s="217"/>
      <c r="BJE11" s="217"/>
      <c r="BJF11" s="217"/>
      <c r="BJG11" s="217"/>
      <c r="BJH11" s="217"/>
      <c r="BJI11" s="217"/>
      <c r="BJJ11" s="217"/>
      <c r="BJK11" s="217"/>
      <c r="BJL11" s="217"/>
      <c r="BJM11" s="217"/>
      <c r="BJN11" s="217"/>
      <c r="BJO11" s="217"/>
      <c r="BJP11" s="217"/>
      <c r="BJQ11" s="217"/>
      <c r="BJR11" s="217"/>
      <c r="BJS11" s="217"/>
      <c r="BJT11" s="217"/>
      <c r="BJU11" s="217"/>
      <c r="BJV11" s="217"/>
      <c r="BJW11" s="217"/>
      <c r="BJX11" s="217"/>
      <c r="BJY11" s="217"/>
      <c r="BJZ11" s="217"/>
      <c r="BKA11" s="217"/>
      <c r="BKB11" s="217"/>
      <c r="BKC11" s="217"/>
      <c r="BKD11" s="217"/>
      <c r="BKE11" s="217"/>
      <c r="BKF11" s="217"/>
      <c r="BKG11" s="217"/>
      <c r="BKH11" s="217"/>
      <c r="BKI11" s="217"/>
      <c r="BKJ11" s="217"/>
      <c r="BKK11" s="217"/>
      <c r="BKL11" s="217"/>
      <c r="BKM11" s="217"/>
      <c r="BKN11" s="217"/>
      <c r="BKO11" s="217"/>
      <c r="BKP11" s="217"/>
      <c r="BKQ11" s="217"/>
      <c r="BKR11" s="217"/>
      <c r="BKS11" s="217"/>
      <c r="BKT11" s="217"/>
      <c r="BKU11" s="217"/>
      <c r="BKV11" s="217"/>
      <c r="BKW11" s="217"/>
      <c r="BKX11" s="217"/>
      <c r="BKY11" s="217"/>
      <c r="BKZ11" s="217"/>
      <c r="BLA11" s="217"/>
      <c r="BLB11" s="217"/>
      <c r="BLC11" s="217"/>
      <c r="BLD11" s="217"/>
      <c r="BLE11" s="217"/>
      <c r="BLF11" s="217"/>
      <c r="BLG11" s="217"/>
      <c r="BLH11" s="217"/>
      <c r="BLI11" s="217"/>
      <c r="BLJ11" s="217"/>
      <c r="BLK11" s="217"/>
      <c r="BLL11" s="217"/>
      <c r="BLM11" s="217"/>
      <c r="BLN11" s="217"/>
      <c r="BLO11" s="217"/>
      <c r="BLP11" s="217"/>
      <c r="BLQ11" s="217"/>
      <c r="BLR11" s="217"/>
      <c r="BLS11" s="217"/>
      <c r="BLT11" s="217"/>
      <c r="BLU11" s="217"/>
      <c r="BLV11" s="217"/>
      <c r="BLW11" s="217"/>
      <c r="BLX11" s="217"/>
      <c r="BLY11" s="217"/>
      <c r="BLZ11" s="217"/>
      <c r="BMA11" s="217"/>
      <c r="BMB11" s="217"/>
      <c r="BMC11" s="217"/>
      <c r="BMD11" s="217"/>
      <c r="BME11" s="217"/>
      <c r="BMF11" s="217"/>
      <c r="BMG11" s="217"/>
      <c r="BMH11" s="217"/>
      <c r="BMI11" s="217"/>
      <c r="BMJ11" s="217"/>
      <c r="BMK11" s="217"/>
      <c r="BML11" s="217"/>
      <c r="BMM11" s="217"/>
      <c r="BMN11" s="217"/>
      <c r="BMO11" s="217"/>
      <c r="BMP11" s="217"/>
      <c r="BMQ11" s="217"/>
      <c r="BMR11" s="217"/>
      <c r="BMS11" s="217"/>
      <c r="BMT11" s="217"/>
      <c r="BMU11" s="217"/>
      <c r="BMV11" s="217"/>
      <c r="BMW11" s="217"/>
      <c r="BMX11" s="217"/>
      <c r="BMY11" s="217"/>
      <c r="BMZ11" s="217"/>
      <c r="BNA11" s="217"/>
      <c r="BNB11" s="217"/>
      <c r="BNC11" s="217"/>
      <c r="BND11" s="217"/>
      <c r="BNE11" s="217"/>
      <c r="BNF11" s="217"/>
      <c r="BNG11" s="217"/>
      <c r="BNH11" s="217"/>
      <c r="BNI11" s="217"/>
      <c r="BNJ11" s="217"/>
      <c r="BNK11" s="217"/>
      <c r="BNL11" s="217"/>
      <c r="BNM11" s="217"/>
      <c r="BNN11" s="217"/>
      <c r="BNO11" s="217"/>
      <c r="BNP11" s="217"/>
      <c r="BNQ11" s="217"/>
      <c r="BNR11" s="217"/>
      <c r="BNS11" s="217"/>
      <c r="BNT11" s="217"/>
      <c r="BNU11" s="217"/>
      <c r="BNV11" s="217"/>
      <c r="BNW11" s="217"/>
      <c r="BNX11" s="217"/>
      <c r="BNY11" s="217"/>
      <c r="BNZ11" s="217"/>
      <c r="BOA11" s="217"/>
      <c r="BOB11" s="217"/>
      <c r="BOC11" s="217"/>
      <c r="BOD11" s="217"/>
      <c r="BOE11" s="217"/>
      <c r="BOF11" s="217"/>
      <c r="BOG11" s="217"/>
      <c r="BOH11" s="217"/>
      <c r="BOI11" s="217"/>
      <c r="BOJ11" s="217"/>
      <c r="BOK11" s="217"/>
      <c r="BOL11" s="217"/>
      <c r="BOM11" s="217"/>
      <c r="BON11" s="217"/>
      <c r="BOO11" s="217"/>
      <c r="BOP11" s="217"/>
      <c r="BOQ11" s="217"/>
      <c r="BOR11" s="217"/>
      <c r="BOS11" s="217"/>
      <c r="BOT11" s="217"/>
      <c r="BOU11" s="217"/>
      <c r="BOV11" s="217"/>
      <c r="BOW11" s="217"/>
      <c r="BOX11" s="217"/>
      <c r="BOY11" s="217"/>
      <c r="BOZ11" s="217"/>
      <c r="BPA11" s="217"/>
      <c r="BPB11" s="217"/>
      <c r="BPC11" s="217"/>
      <c r="BPD11" s="217"/>
      <c r="BPE11" s="217"/>
      <c r="BPF11" s="217"/>
      <c r="BPG11" s="217"/>
      <c r="BPH11" s="217"/>
      <c r="BPI11" s="217"/>
      <c r="BPJ11" s="217"/>
      <c r="BPK11" s="217"/>
      <c r="BPL11" s="217"/>
      <c r="BPM11" s="217"/>
      <c r="BPN11" s="217"/>
      <c r="BPO11" s="217"/>
      <c r="BPP11" s="217"/>
      <c r="BPQ11" s="217"/>
      <c r="BPR11" s="217"/>
      <c r="BPS11" s="217"/>
      <c r="BPT11" s="217"/>
      <c r="BPU11" s="217"/>
      <c r="BPV11" s="217"/>
      <c r="BPW11" s="217"/>
      <c r="BPX11" s="217"/>
      <c r="BPY11" s="217"/>
      <c r="BPZ11" s="217"/>
      <c r="BQA11" s="217"/>
      <c r="BQB11" s="217"/>
      <c r="BQC11" s="217"/>
      <c r="BQD11" s="217"/>
      <c r="BQE11" s="217"/>
      <c r="BQF11" s="217"/>
      <c r="BQG11" s="217"/>
      <c r="BQH11" s="217"/>
      <c r="BQI11" s="217"/>
      <c r="BQJ11" s="217"/>
      <c r="BQK11" s="217"/>
      <c r="BQL11" s="217"/>
      <c r="BQM11" s="217"/>
      <c r="BQN11" s="217"/>
      <c r="BQO11" s="217"/>
      <c r="BQP11" s="217"/>
      <c r="BQQ11" s="217"/>
      <c r="BQR11" s="217"/>
      <c r="BQS11" s="217"/>
      <c r="BQT11" s="217"/>
      <c r="BQU11" s="217"/>
      <c r="BQV11" s="217"/>
      <c r="BQW11" s="217"/>
      <c r="BQX11" s="217"/>
      <c r="BQY11" s="217"/>
      <c r="BQZ11" s="217"/>
      <c r="BRA11" s="217"/>
      <c r="BRB11" s="217"/>
      <c r="BRC11" s="217"/>
      <c r="BRD11" s="217"/>
      <c r="BRE11" s="217"/>
      <c r="BRF11" s="217"/>
      <c r="BRG11" s="217"/>
      <c r="BRH11" s="217"/>
      <c r="BRI11" s="217"/>
      <c r="BRJ11" s="217"/>
      <c r="BRK11" s="217"/>
      <c r="BRL11" s="217"/>
      <c r="BRM11" s="217"/>
      <c r="BRN11" s="217"/>
      <c r="BRO11" s="217"/>
      <c r="BRP11" s="217"/>
      <c r="BRQ11" s="217"/>
      <c r="BRR11" s="217"/>
      <c r="BRS11" s="217"/>
      <c r="BRT11" s="217"/>
      <c r="BRU11" s="217"/>
      <c r="BRV11" s="217"/>
      <c r="BRW11" s="217"/>
      <c r="BRX11" s="217"/>
      <c r="BRY11" s="217"/>
      <c r="BRZ11" s="217"/>
      <c r="BSA11" s="217"/>
      <c r="BSB11" s="217"/>
      <c r="BSC11" s="217"/>
      <c r="BSD11" s="217"/>
      <c r="BSE11" s="217"/>
      <c r="BSF11" s="217"/>
      <c r="BSG11" s="217"/>
      <c r="BSH11" s="217"/>
      <c r="BSI11" s="217"/>
      <c r="BSJ11" s="217"/>
      <c r="BSK11" s="217"/>
      <c r="BSL11" s="217"/>
      <c r="BSM11" s="217"/>
      <c r="BSN11" s="217"/>
      <c r="BSO11" s="217"/>
      <c r="BSP11" s="217"/>
      <c r="BSQ11" s="217"/>
      <c r="BSR11" s="217"/>
      <c r="BSS11" s="217"/>
      <c r="BST11" s="217"/>
      <c r="BSU11" s="217"/>
      <c r="BSV11" s="217"/>
      <c r="BSW11" s="217"/>
      <c r="BSX11" s="217"/>
      <c r="BSY11" s="217"/>
      <c r="BSZ11" s="217"/>
      <c r="BTA11" s="217"/>
      <c r="BTB11" s="217"/>
      <c r="BTC11" s="217"/>
      <c r="BTD11" s="217"/>
      <c r="BTE11" s="217"/>
      <c r="BTF11" s="217"/>
      <c r="BTG11" s="217"/>
      <c r="BTH11" s="217"/>
      <c r="BTI11" s="217"/>
      <c r="BTJ11" s="217"/>
      <c r="BTK11" s="217"/>
      <c r="BTL11" s="217"/>
      <c r="BTM11" s="217"/>
      <c r="BTN11" s="217"/>
      <c r="BTO11" s="217"/>
      <c r="BTP11" s="217"/>
      <c r="BTQ11" s="217"/>
      <c r="BTR11" s="217"/>
      <c r="BTS11" s="217"/>
      <c r="BTT11" s="217"/>
      <c r="BTU11" s="217"/>
      <c r="BTV11" s="217"/>
      <c r="BTW11" s="217"/>
      <c r="BTX11" s="217"/>
      <c r="BTY11" s="217"/>
      <c r="BTZ11" s="217"/>
      <c r="BUA11" s="217"/>
      <c r="BUB11" s="217"/>
      <c r="BUC11" s="217"/>
      <c r="BUD11" s="217"/>
      <c r="BUE11" s="217"/>
      <c r="BUF11" s="217"/>
      <c r="BUG11" s="217"/>
      <c r="BUH11" s="217"/>
      <c r="BUI11" s="217"/>
      <c r="BUJ11" s="217"/>
      <c r="BUK11" s="217"/>
      <c r="BUL11" s="217"/>
      <c r="BUM11" s="217"/>
      <c r="BUN11" s="217"/>
      <c r="BUO11" s="217"/>
      <c r="BUP11" s="217"/>
      <c r="BUQ11" s="217"/>
      <c r="BUR11" s="217"/>
      <c r="BUS11" s="217"/>
      <c r="BUT11" s="217"/>
      <c r="BUU11" s="217"/>
      <c r="BUV11" s="217"/>
      <c r="BUW11" s="217"/>
      <c r="BUX11" s="217"/>
      <c r="BUY11" s="217"/>
      <c r="BUZ11" s="217"/>
      <c r="BVA11" s="217"/>
      <c r="BVB11" s="217"/>
      <c r="BVC11" s="217"/>
      <c r="BVD11" s="217"/>
      <c r="BVE11" s="217"/>
      <c r="BVF11" s="217"/>
      <c r="BVG11" s="217"/>
      <c r="BVH11" s="217"/>
      <c r="BVI11" s="217"/>
      <c r="BVJ11" s="217"/>
      <c r="BVK11" s="217"/>
      <c r="BVL11" s="217"/>
      <c r="BVM11" s="217"/>
      <c r="BVN11" s="217"/>
      <c r="BVO11" s="217"/>
      <c r="BVP11" s="217"/>
      <c r="BVQ11" s="217"/>
      <c r="BVR11" s="217"/>
      <c r="BVS11" s="217"/>
      <c r="BVT11" s="217"/>
      <c r="BVU11" s="217"/>
      <c r="BVV11" s="217"/>
      <c r="BVW11" s="217"/>
      <c r="BVX11" s="217"/>
      <c r="BVY11" s="217"/>
      <c r="BVZ11" s="217"/>
      <c r="BWA11" s="217"/>
      <c r="BWB11" s="217"/>
      <c r="BWC11" s="217"/>
      <c r="BWD11" s="217"/>
      <c r="BWE11" s="217"/>
      <c r="BWF11" s="217"/>
      <c r="BWG11" s="217"/>
      <c r="BWH11" s="217"/>
      <c r="BWI11" s="217"/>
      <c r="BWJ11" s="217"/>
      <c r="BWK11" s="217"/>
      <c r="BWL11" s="217"/>
      <c r="BWM11" s="217"/>
      <c r="BWN11" s="217"/>
      <c r="BWO11" s="217"/>
      <c r="BWP11" s="217"/>
      <c r="BWQ11" s="217"/>
      <c r="BWR11" s="217"/>
      <c r="BWS11" s="217"/>
      <c r="BWT11" s="217"/>
      <c r="BWU11" s="217"/>
      <c r="BWV11" s="217"/>
      <c r="BWW11" s="217"/>
      <c r="BWX11" s="217"/>
      <c r="BWY11" s="217"/>
      <c r="BWZ11" s="217"/>
      <c r="BXA11" s="217"/>
      <c r="BXB11" s="217"/>
      <c r="BXC11" s="217"/>
      <c r="BXD11" s="217"/>
      <c r="BXE11" s="217"/>
      <c r="BXF11" s="217"/>
      <c r="BXG11" s="217"/>
      <c r="BXH11" s="217"/>
      <c r="BXI11" s="217"/>
      <c r="BXJ11" s="217"/>
      <c r="BXK11" s="217"/>
      <c r="BXL11" s="217"/>
      <c r="BXM11" s="217"/>
      <c r="BXN11" s="217"/>
      <c r="BXO11" s="217"/>
      <c r="BXP11" s="217"/>
      <c r="BXQ11" s="217"/>
      <c r="BXR11" s="217"/>
      <c r="BXS11" s="217"/>
      <c r="BXT11" s="217"/>
      <c r="BXU11" s="217"/>
      <c r="BXV11" s="217"/>
      <c r="BXW11" s="217"/>
      <c r="BXX11" s="217"/>
      <c r="BXY11" s="217"/>
      <c r="BXZ11" s="217"/>
      <c r="BYA11" s="217"/>
      <c r="BYB11" s="217"/>
      <c r="BYC11" s="217"/>
      <c r="BYD11" s="217"/>
      <c r="BYE11" s="217"/>
      <c r="BYF11" s="217"/>
      <c r="BYG11" s="217"/>
      <c r="BYH11" s="217"/>
      <c r="BYI11" s="217"/>
      <c r="BYJ11" s="217"/>
      <c r="BYK11" s="217"/>
      <c r="BYL11" s="217"/>
      <c r="BYM11" s="217"/>
      <c r="BYN11" s="217"/>
      <c r="BYO11" s="217"/>
      <c r="BYP11" s="217"/>
      <c r="BYQ11" s="217"/>
      <c r="BYR11" s="217"/>
      <c r="BYS11" s="217"/>
      <c r="BYT11" s="217"/>
      <c r="BYU11" s="217"/>
      <c r="BYV11" s="217"/>
      <c r="BYW11" s="217"/>
      <c r="BYX11" s="217"/>
      <c r="BYY11" s="217"/>
      <c r="BYZ11" s="217"/>
      <c r="BZA11" s="217"/>
      <c r="BZB11" s="217"/>
      <c r="BZC11" s="217"/>
      <c r="BZD11" s="217"/>
      <c r="BZE11" s="217"/>
      <c r="BZF11" s="217"/>
      <c r="BZG11" s="217"/>
      <c r="BZH11" s="217"/>
      <c r="BZI11" s="217"/>
      <c r="BZJ11" s="217"/>
      <c r="BZK11" s="217"/>
      <c r="BZL11" s="217"/>
      <c r="BZM11" s="217"/>
      <c r="BZN11" s="217"/>
      <c r="BZO11" s="217"/>
      <c r="BZP11" s="217"/>
      <c r="BZQ11" s="217"/>
      <c r="BZR11" s="217"/>
      <c r="BZS11" s="217"/>
      <c r="BZT11" s="217"/>
      <c r="BZU11" s="217"/>
      <c r="BZV11" s="217"/>
      <c r="BZW11" s="217"/>
      <c r="BZX11" s="217"/>
      <c r="BZY11" s="217"/>
      <c r="BZZ11" s="217"/>
      <c r="CAA11" s="217"/>
      <c r="CAB11" s="217"/>
      <c r="CAC11" s="217"/>
      <c r="CAD11" s="217"/>
      <c r="CAE11" s="217"/>
      <c r="CAF11" s="217"/>
      <c r="CAG11" s="217"/>
      <c r="CAH11" s="217"/>
      <c r="CAI11" s="217"/>
      <c r="CAJ11" s="217"/>
      <c r="CAK11" s="217"/>
      <c r="CAL11" s="217"/>
      <c r="CAM11" s="217"/>
      <c r="CAN11" s="217"/>
      <c r="CAO11" s="217"/>
      <c r="CAP11" s="217"/>
      <c r="CAQ11" s="217"/>
      <c r="CAR11" s="217"/>
      <c r="CAS11" s="217"/>
      <c r="CAT11" s="217"/>
      <c r="CAU11" s="217"/>
      <c r="CAV11" s="217"/>
      <c r="CAW11" s="217"/>
      <c r="CAX11" s="217"/>
      <c r="CAY11" s="217"/>
      <c r="CAZ11" s="217"/>
      <c r="CBA11" s="217"/>
      <c r="CBB11" s="217"/>
      <c r="CBC11" s="217"/>
      <c r="CBD11" s="217"/>
      <c r="CBE11" s="217"/>
      <c r="CBF11" s="217"/>
      <c r="CBG11" s="217"/>
      <c r="CBH11" s="217"/>
      <c r="CBI11" s="217"/>
      <c r="CBJ11" s="217"/>
      <c r="CBK11" s="217"/>
      <c r="CBL11" s="217"/>
      <c r="CBM11" s="217"/>
      <c r="CBN11" s="217"/>
      <c r="CBO11" s="217"/>
      <c r="CBP11" s="217"/>
      <c r="CBQ11" s="217"/>
      <c r="CBR11" s="217"/>
      <c r="CBS11" s="217"/>
      <c r="CBT11" s="217"/>
      <c r="CBU11" s="217"/>
      <c r="CBV11" s="217"/>
      <c r="CBW11" s="217"/>
      <c r="CBX11" s="217"/>
      <c r="CBY11" s="217"/>
      <c r="CBZ11" s="217"/>
      <c r="CCA11" s="217"/>
      <c r="CCB11" s="217"/>
      <c r="CCC11" s="217"/>
      <c r="CCD11" s="217"/>
      <c r="CCE11" s="217"/>
      <c r="CCF11" s="217"/>
      <c r="CCG11" s="217"/>
      <c r="CCH11" s="217"/>
      <c r="CCI11" s="217"/>
      <c r="CCJ11" s="217"/>
      <c r="CCK11" s="217"/>
      <c r="CCL11" s="217"/>
      <c r="CCM11" s="217"/>
      <c r="CCN11" s="217"/>
      <c r="CCO11" s="217"/>
      <c r="CCP11" s="217"/>
      <c r="CCQ11" s="217"/>
      <c r="CCR11" s="217"/>
      <c r="CCS11" s="217"/>
      <c r="CCT11" s="217"/>
      <c r="CCU11" s="217"/>
      <c r="CCV11" s="217"/>
      <c r="CCW11" s="217"/>
      <c r="CCX11" s="217"/>
      <c r="CCY11" s="217"/>
      <c r="CCZ11" s="217"/>
      <c r="CDA11" s="217"/>
      <c r="CDB11" s="217"/>
      <c r="CDC11" s="217"/>
      <c r="CDD11" s="217"/>
      <c r="CDE11" s="217"/>
      <c r="CDF11" s="217"/>
      <c r="CDG11" s="217"/>
      <c r="CDH11" s="217"/>
      <c r="CDI11" s="217"/>
      <c r="CDJ11" s="217"/>
      <c r="CDK11" s="217"/>
      <c r="CDL11" s="217"/>
      <c r="CDM11" s="217"/>
      <c r="CDN11" s="217"/>
      <c r="CDO11" s="217"/>
      <c r="CDP11" s="217"/>
      <c r="CDQ11" s="217"/>
      <c r="CDR11" s="217"/>
      <c r="CDS11" s="217"/>
      <c r="CDT11" s="217"/>
      <c r="CDU11" s="217"/>
      <c r="CDV11" s="217"/>
      <c r="CDW11" s="217"/>
      <c r="CDX11" s="217"/>
      <c r="CDY11" s="217"/>
      <c r="CDZ11" s="217"/>
      <c r="CEA11" s="217"/>
      <c r="CEB11" s="217"/>
      <c r="CEC11" s="217"/>
      <c r="CED11" s="217"/>
      <c r="CEE11" s="217"/>
      <c r="CEF11" s="217"/>
      <c r="CEG11" s="217"/>
      <c r="CEH11" s="217"/>
      <c r="CEI11" s="217"/>
      <c r="CEJ11" s="217"/>
      <c r="CEK11" s="217"/>
      <c r="CEL11" s="217"/>
      <c r="CEM11" s="217"/>
      <c r="CEN11" s="217"/>
      <c r="CEO11" s="217"/>
      <c r="CEP11" s="217"/>
      <c r="CEQ11" s="217"/>
      <c r="CER11" s="217"/>
      <c r="CES11" s="217"/>
      <c r="CET11" s="217"/>
      <c r="CEU11" s="217"/>
      <c r="CEV11" s="217"/>
      <c r="CEW11" s="217"/>
      <c r="CEX11" s="217"/>
      <c r="CEY11" s="217"/>
      <c r="CEZ11" s="217"/>
      <c r="CFA11" s="217"/>
      <c r="CFB11" s="217"/>
      <c r="CFC11" s="217"/>
      <c r="CFD11" s="217"/>
      <c r="CFE11" s="217"/>
      <c r="CFF11" s="217"/>
      <c r="CFG11" s="217"/>
      <c r="CFH11" s="217"/>
      <c r="CFI11" s="217"/>
      <c r="CFJ11" s="217"/>
      <c r="CFK11" s="217"/>
      <c r="CFL11" s="217"/>
      <c r="CFM11" s="217"/>
      <c r="CFN11" s="217"/>
      <c r="CFO11" s="217"/>
      <c r="CFP11" s="217"/>
      <c r="CFQ11" s="217"/>
      <c r="CFR11" s="217"/>
      <c r="CFS11" s="217"/>
      <c r="CFT11" s="217"/>
      <c r="CFU11" s="217"/>
      <c r="CFV11" s="217"/>
      <c r="CFW11" s="217"/>
      <c r="CFX11" s="217"/>
      <c r="CFY11" s="217"/>
      <c r="CFZ11" s="217"/>
      <c r="CGA11" s="217"/>
      <c r="CGB11" s="217"/>
      <c r="CGC11" s="217"/>
      <c r="CGD11" s="217"/>
      <c r="CGE11" s="217"/>
      <c r="CGF11" s="217"/>
      <c r="CGG11" s="217"/>
      <c r="CGH11" s="217"/>
      <c r="CGI11" s="217"/>
      <c r="CGJ11" s="217"/>
      <c r="CGK11" s="217"/>
      <c r="CGL11" s="217"/>
      <c r="CGM11" s="217"/>
      <c r="CGN11" s="217"/>
      <c r="CGO11" s="217"/>
      <c r="CGP11" s="217"/>
      <c r="CGQ11" s="217"/>
      <c r="CGR11" s="217"/>
      <c r="CGS11" s="217"/>
      <c r="CGT11" s="217"/>
      <c r="CGU11" s="217"/>
      <c r="CGV11" s="217"/>
      <c r="CGW11" s="217"/>
      <c r="CGX11" s="217"/>
      <c r="CGY11" s="217"/>
      <c r="CGZ11" s="217"/>
      <c r="CHA11" s="217"/>
      <c r="CHB11" s="217"/>
      <c r="CHC11" s="217"/>
      <c r="CHD11" s="217"/>
      <c r="CHE11" s="217"/>
      <c r="CHF11" s="217"/>
      <c r="CHG11" s="217"/>
      <c r="CHH11" s="217"/>
      <c r="CHI11" s="217"/>
      <c r="CHJ11" s="217"/>
      <c r="CHK11" s="217"/>
      <c r="CHL11" s="217"/>
      <c r="CHM11" s="217"/>
      <c r="CHN11" s="217"/>
      <c r="CHO11" s="217"/>
      <c r="CHP11" s="217"/>
      <c r="CHQ11" s="217"/>
      <c r="CHR11" s="217"/>
      <c r="CHS11" s="217"/>
      <c r="CHT11" s="217"/>
      <c r="CHU11" s="217"/>
      <c r="CHV11" s="217"/>
      <c r="CHW11" s="217"/>
      <c r="CHX11" s="217"/>
      <c r="CHY11" s="217"/>
      <c r="CHZ11" s="217"/>
      <c r="CIA11" s="217"/>
      <c r="CIB11" s="217"/>
      <c r="CIC11" s="217"/>
      <c r="CID11" s="217"/>
      <c r="CIE11" s="217"/>
      <c r="CIF11" s="217"/>
      <c r="CIG11" s="217"/>
      <c r="CIH11" s="217"/>
      <c r="CII11" s="217"/>
      <c r="CIJ11" s="217"/>
      <c r="CIK11" s="217"/>
      <c r="CIL11" s="217"/>
      <c r="CIM11" s="217"/>
      <c r="CIN11" s="217"/>
      <c r="CIO11" s="217"/>
      <c r="CIP11" s="217"/>
      <c r="CIQ11" s="217"/>
      <c r="CIR11" s="217"/>
      <c r="CIS11" s="217"/>
      <c r="CIT11" s="217"/>
      <c r="CIU11" s="217"/>
      <c r="CIV11" s="217"/>
      <c r="CIW11" s="217"/>
      <c r="CIX11" s="217"/>
      <c r="CIY11" s="217"/>
      <c r="CIZ11" s="217"/>
      <c r="CJA11" s="217"/>
      <c r="CJB11" s="217"/>
      <c r="CJC11" s="217"/>
      <c r="CJD11" s="217"/>
      <c r="CJE11" s="217"/>
      <c r="CJF11" s="217"/>
      <c r="CJG11" s="217"/>
      <c r="CJH11" s="217"/>
      <c r="CJI11" s="217"/>
      <c r="CJJ11" s="217"/>
      <c r="CJK11" s="217"/>
      <c r="CJL11" s="217"/>
      <c r="CJM11" s="217"/>
      <c r="CJN11" s="217"/>
      <c r="CJO11" s="217"/>
      <c r="CJP11" s="217"/>
      <c r="CJQ11" s="217"/>
      <c r="CJR11" s="217"/>
      <c r="CJS11" s="217"/>
      <c r="CJT11" s="217"/>
      <c r="CJU11" s="217"/>
      <c r="CJV11" s="217"/>
      <c r="CJW11" s="217"/>
      <c r="CJX11" s="217"/>
      <c r="CJY11" s="217"/>
      <c r="CJZ11" s="217"/>
      <c r="CKA11" s="217"/>
      <c r="CKB11" s="217"/>
      <c r="CKC11" s="217"/>
      <c r="CKD11" s="217"/>
      <c r="CKE11" s="217"/>
      <c r="CKF11" s="217"/>
      <c r="CKG11" s="217"/>
      <c r="CKH11" s="217"/>
      <c r="CKI11" s="217"/>
      <c r="CKJ11" s="217"/>
      <c r="CKK11" s="217"/>
      <c r="CKL11" s="217"/>
      <c r="CKM11" s="217"/>
      <c r="CKN11" s="217"/>
      <c r="CKO11" s="217"/>
      <c r="CKP11" s="217"/>
      <c r="CKQ11" s="217"/>
      <c r="CKR11" s="217"/>
      <c r="CKS11" s="217"/>
      <c r="CKT11" s="217"/>
      <c r="CKU11" s="217"/>
      <c r="CKV11" s="217"/>
      <c r="CKW11" s="217"/>
      <c r="CKX11" s="217"/>
      <c r="CKY11" s="217"/>
      <c r="CKZ11" s="217"/>
      <c r="CLA11" s="217"/>
      <c r="CLB11" s="217"/>
      <c r="CLC11" s="217"/>
      <c r="CLD11" s="217"/>
      <c r="CLE11" s="217"/>
      <c r="CLF11" s="217"/>
      <c r="CLG11" s="217"/>
      <c r="CLH11" s="217"/>
      <c r="CLI11" s="217"/>
      <c r="CLJ11" s="217"/>
      <c r="CLK11" s="217"/>
      <c r="CLL11" s="217"/>
      <c r="CLM11" s="217"/>
      <c r="CLN11" s="217"/>
      <c r="CLO11" s="217"/>
      <c r="CLP11" s="217"/>
      <c r="CLQ11" s="217"/>
      <c r="CLR11" s="217"/>
      <c r="CLS11" s="217"/>
      <c r="CLT11" s="217"/>
      <c r="CLU11" s="217"/>
      <c r="CLV11" s="217"/>
      <c r="CLW11" s="217"/>
      <c r="CLX11" s="217"/>
      <c r="CLY11" s="217"/>
      <c r="CLZ11" s="217"/>
      <c r="CMA11" s="217"/>
      <c r="CMB11" s="217"/>
      <c r="CMC11" s="217"/>
      <c r="CMD11" s="217"/>
      <c r="CME11" s="217"/>
      <c r="CMF11" s="217"/>
      <c r="CMG11" s="217"/>
      <c r="CMH11" s="217"/>
      <c r="CMI11" s="217"/>
      <c r="CMJ11" s="217"/>
      <c r="CMK11" s="217"/>
      <c r="CML11" s="217"/>
      <c r="CMM11" s="217"/>
      <c r="CMN11" s="217"/>
      <c r="CMO11" s="217"/>
      <c r="CMP11" s="217"/>
      <c r="CMQ11" s="217"/>
      <c r="CMR11" s="217"/>
      <c r="CMS11" s="217"/>
      <c r="CMT11" s="217"/>
      <c r="CMU11" s="217"/>
      <c r="CMV11" s="217"/>
      <c r="CMW11" s="217"/>
      <c r="CMX11" s="217"/>
      <c r="CMY11" s="217"/>
      <c r="CMZ11" s="217"/>
      <c r="CNA11" s="217"/>
      <c r="CNB11" s="217"/>
      <c r="CNC11" s="217"/>
      <c r="CND11" s="217"/>
      <c r="CNE11" s="217"/>
      <c r="CNF11" s="217"/>
      <c r="CNG11" s="217"/>
      <c r="CNH11" s="217"/>
      <c r="CNI11" s="217"/>
      <c r="CNJ11" s="217"/>
      <c r="CNK11" s="217"/>
      <c r="CNL11" s="217"/>
      <c r="CNM11" s="217"/>
      <c r="CNN11" s="217"/>
      <c r="CNO11" s="217"/>
      <c r="CNP11" s="217"/>
      <c r="CNQ11" s="217"/>
      <c r="CNR11" s="217"/>
      <c r="CNS11" s="217"/>
      <c r="CNT11" s="217"/>
      <c r="CNU11" s="217"/>
      <c r="CNV11" s="217"/>
      <c r="CNW11" s="217"/>
      <c r="CNX11" s="217"/>
      <c r="CNY11" s="217"/>
      <c r="CNZ11" s="217"/>
      <c r="COA11" s="217"/>
      <c r="COB11" s="217"/>
      <c r="COC11" s="217"/>
      <c r="COD11" s="217"/>
      <c r="COE11" s="217"/>
      <c r="COF11" s="217"/>
      <c r="COG11" s="217"/>
      <c r="COH11" s="217"/>
      <c r="COI11" s="217"/>
      <c r="COJ11" s="217"/>
      <c r="COK11" s="217"/>
      <c r="COL11" s="217"/>
      <c r="COM11" s="217"/>
      <c r="CON11" s="217"/>
      <c r="COO11" s="217"/>
      <c r="COP11" s="217"/>
      <c r="COQ11" s="217"/>
      <c r="COR11" s="217"/>
      <c r="COS11" s="217"/>
      <c r="COT11" s="217"/>
      <c r="COU11" s="217"/>
      <c r="COV11" s="217"/>
      <c r="COW11" s="217"/>
      <c r="COX11" s="217"/>
      <c r="COY11" s="217"/>
      <c r="COZ11" s="217"/>
      <c r="CPA11" s="217"/>
      <c r="CPB11" s="217"/>
      <c r="CPC11" s="217"/>
      <c r="CPD11" s="217"/>
      <c r="CPE11" s="217"/>
      <c r="CPF11" s="217"/>
      <c r="CPG11" s="217"/>
      <c r="CPH11" s="217"/>
      <c r="CPI11" s="217"/>
      <c r="CPJ11" s="217"/>
      <c r="CPK11" s="217"/>
      <c r="CPL11" s="217"/>
      <c r="CPM11" s="217"/>
      <c r="CPN11" s="217"/>
      <c r="CPO11" s="217"/>
      <c r="CPP11" s="217"/>
      <c r="CPQ11" s="217"/>
      <c r="CPR11" s="217"/>
      <c r="CPS11" s="217"/>
      <c r="CPT11" s="217"/>
      <c r="CPU11" s="217"/>
      <c r="CPV11" s="217"/>
      <c r="CPW11" s="217"/>
      <c r="CPX11" s="217"/>
      <c r="CPY11" s="217"/>
      <c r="CPZ11" s="217"/>
      <c r="CQA11" s="217"/>
      <c r="CQB11" s="217"/>
      <c r="CQC11" s="217"/>
      <c r="CQD11" s="217"/>
      <c r="CQE11" s="217"/>
      <c r="CQF11" s="217"/>
      <c r="CQG11" s="217"/>
      <c r="CQH11" s="217"/>
      <c r="CQI11" s="217"/>
      <c r="CQJ11" s="217"/>
      <c r="CQK11" s="217"/>
      <c r="CQL11" s="217"/>
      <c r="CQM11" s="217"/>
      <c r="CQN11" s="217"/>
      <c r="CQO11" s="217"/>
      <c r="CQP11" s="217"/>
      <c r="CQQ11" s="217"/>
      <c r="CQR11" s="217"/>
      <c r="CQS11" s="217"/>
      <c r="CQT11" s="217"/>
      <c r="CQU11" s="217"/>
      <c r="CQV11" s="217"/>
      <c r="CQW11" s="217"/>
      <c r="CQX11" s="217"/>
      <c r="CQY11" s="217"/>
      <c r="CQZ11" s="217"/>
      <c r="CRA11" s="217"/>
      <c r="CRB11" s="217"/>
      <c r="CRC11" s="217"/>
      <c r="CRD11" s="217"/>
      <c r="CRE11" s="217"/>
      <c r="CRF11" s="217"/>
      <c r="CRG11" s="217"/>
      <c r="CRH11" s="217"/>
      <c r="CRI11" s="217"/>
      <c r="CRJ11" s="217"/>
      <c r="CRK11" s="217"/>
      <c r="CRL11" s="217"/>
      <c r="CRM11" s="217"/>
      <c r="CRN11" s="217"/>
      <c r="CRO11" s="217"/>
      <c r="CRP11" s="217"/>
      <c r="CRQ11" s="217"/>
      <c r="CRR11" s="217"/>
      <c r="CRS11" s="217"/>
      <c r="CRT11" s="217"/>
      <c r="CRU11" s="217"/>
      <c r="CRV11" s="217"/>
      <c r="CRW11" s="217"/>
      <c r="CRX11" s="217"/>
      <c r="CRY11" s="217"/>
      <c r="CRZ11" s="217"/>
      <c r="CSA11" s="217"/>
      <c r="CSB11" s="217"/>
      <c r="CSC11" s="217"/>
      <c r="CSD11" s="217"/>
      <c r="CSE11" s="217"/>
      <c r="CSF11" s="217"/>
      <c r="CSG11" s="217"/>
      <c r="CSH11" s="217"/>
      <c r="CSI11" s="217"/>
      <c r="CSJ11" s="217"/>
      <c r="CSK11" s="217"/>
      <c r="CSL11" s="217"/>
      <c r="CSM11" s="217"/>
      <c r="CSN11" s="217"/>
      <c r="CSO11" s="217"/>
      <c r="CSP11" s="217"/>
      <c r="CSQ11" s="217"/>
      <c r="CSR11" s="217"/>
      <c r="CSS11" s="217"/>
      <c r="CST11" s="217"/>
      <c r="CSU11" s="217"/>
      <c r="CSV11" s="217"/>
      <c r="CSW11" s="217"/>
      <c r="CSX11" s="217"/>
      <c r="CSY11" s="217"/>
      <c r="CSZ11" s="217"/>
      <c r="CTA11" s="217"/>
      <c r="CTB11" s="217"/>
      <c r="CTC11" s="217"/>
      <c r="CTD11" s="217"/>
      <c r="CTE11" s="217"/>
      <c r="CTF11" s="217"/>
      <c r="CTG11" s="217"/>
      <c r="CTH11" s="217"/>
      <c r="CTI11" s="217"/>
      <c r="CTJ11" s="217"/>
      <c r="CTK11" s="217"/>
      <c r="CTL11" s="217"/>
      <c r="CTM11" s="217"/>
      <c r="CTN11" s="217"/>
      <c r="CTO11" s="217"/>
      <c r="CTP11" s="217"/>
      <c r="CTQ11" s="217"/>
      <c r="CTR11" s="217"/>
      <c r="CTS11" s="217"/>
      <c r="CTT11" s="217"/>
      <c r="CTU11" s="217"/>
      <c r="CTV11" s="217"/>
      <c r="CTW11" s="217"/>
      <c r="CTX11" s="217"/>
      <c r="CTY11" s="217"/>
      <c r="CTZ11" s="217"/>
      <c r="CUA11" s="217"/>
      <c r="CUB11" s="217"/>
      <c r="CUC11" s="217"/>
      <c r="CUD11" s="217"/>
      <c r="CUE11" s="217"/>
      <c r="CUF11" s="217"/>
      <c r="CUG11" s="217"/>
      <c r="CUH11" s="217"/>
      <c r="CUI11" s="217"/>
      <c r="CUJ11" s="217"/>
      <c r="CUK11" s="217"/>
      <c r="CUL11" s="217"/>
      <c r="CUM11" s="217"/>
      <c r="CUN11" s="217"/>
      <c r="CUO11" s="217"/>
      <c r="CUP11" s="217"/>
      <c r="CUQ11" s="217"/>
      <c r="CUR11" s="217"/>
      <c r="CUS11" s="217"/>
      <c r="CUT11" s="217"/>
      <c r="CUU11" s="217"/>
      <c r="CUV11" s="217"/>
      <c r="CUW11" s="217"/>
      <c r="CUX11" s="217"/>
      <c r="CUY11" s="217"/>
      <c r="CUZ11" s="217"/>
      <c r="CVA11" s="217"/>
      <c r="CVB11" s="217"/>
      <c r="CVC11" s="217"/>
      <c r="CVD11" s="217"/>
      <c r="CVE11" s="217"/>
      <c r="CVF11" s="217"/>
      <c r="CVG11" s="217"/>
      <c r="CVH11" s="217"/>
      <c r="CVI11" s="217"/>
      <c r="CVJ11" s="217"/>
      <c r="CVK11" s="217"/>
      <c r="CVL11" s="217"/>
      <c r="CVM11" s="217"/>
      <c r="CVN11" s="217"/>
      <c r="CVO11" s="217"/>
      <c r="CVP11" s="217"/>
      <c r="CVQ11" s="217"/>
      <c r="CVR11" s="217"/>
      <c r="CVS11" s="217"/>
      <c r="CVT11" s="217"/>
      <c r="CVU11" s="217"/>
      <c r="CVV11" s="217"/>
      <c r="CVW11" s="217"/>
      <c r="CVX11" s="217"/>
      <c r="CVY11" s="217"/>
      <c r="CVZ11" s="217"/>
      <c r="CWA11" s="217"/>
      <c r="CWB11" s="217"/>
      <c r="CWC11" s="217"/>
      <c r="CWD11" s="217"/>
      <c r="CWE11" s="217"/>
      <c r="CWF11" s="217"/>
      <c r="CWG11" s="217"/>
      <c r="CWH11" s="217"/>
      <c r="CWI11" s="217"/>
      <c r="CWJ11" s="217"/>
      <c r="CWK11" s="217"/>
      <c r="CWL11" s="217"/>
      <c r="CWM11" s="217"/>
      <c r="CWN11" s="217"/>
      <c r="CWO11" s="217"/>
      <c r="CWP11" s="217"/>
      <c r="CWQ11" s="217"/>
      <c r="CWR11" s="217"/>
      <c r="CWS11" s="217"/>
      <c r="CWT11" s="217"/>
      <c r="CWU11" s="217"/>
      <c r="CWV11" s="217"/>
      <c r="CWW11" s="217"/>
      <c r="CWX11" s="217"/>
      <c r="CWY11" s="217"/>
      <c r="CWZ11" s="217"/>
      <c r="CXA11" s="217"/>
      <c r="CXB11" s="217"/>
      <c r="CXC11" s="217"/>
      <c r="CXD11" s="217"/>
      <c r="CXE11" s="217"/>
      <c r="CXF11" s="217"/>
      <c r="CXG11" s="217"/>
      <c r="CXH11" s="217"/>
      <c r="CXI11" s="217"/>
      <c r="CXJ11" s="217"/>
      <c r="CXK11" s="217"/>
      <c r="CXL11" s="217"/>
      <c r="CXM11" s="217"/>
      <c r="CXN11" s="217"/>
      <c r="CXO11" s="217"/>
      <c r="CXP11" s="217"/>
      <c r="CXQ11" s="217"/>
      <c r="CXR11" s="217"/>
      <c r="CXS11" s="217"/>
      <c r="CXT11" s="217"/>
      <c r="CXU11" s="217"/>
      <c r="CXV11" s="217"/>
      <c r="CXW11" s="217"/>
      <c r="CXX11" s="217"/>
      <c r="CXY11" s="217"/>
      <c r="CXZ11" s="217"/>
      <c r="CYA11" s="217"/>
      <c r="CYB11" s="217"/>
      <c r="CYC11" s="217"/>
      <c r="CYD11" s="217"/>
      <c r="CYE11" s="217"/>
      <c r="CYF11" s="217"/>
      <c r="CYG11" s="217"/>
      <c r="CYH11" s="217"/>
      <c r="CYI11" s="217"/>
      <c r="CYJ11" s="217"/>
      <c r="CYK11" s="217"/>
      <c r="CYL11" s="217"/>
      <c r="CYM11" s="217"/>
      <c r="CYN11" s="217"/>
      <c r="CYO11" s="217"/>
      <c r="CYP11" s="217"/>
      <c r="CYQ11" s="217"/>
      <c r="CYR11" s="217"/>
      <c r="CYS11" s="217"/>
      <c r="CYT11" s="217"/>
      <c r="CYU11" s="217"/>
      <c r="CYV11" s="217"/>
      <c r="CYW11" s="217"/>
      <c r="CYX11" s="217"/>
      <c r="CYY11" s="217"/>
      <c r="CYZ11" s="217"/>
      <c r="CZA11" s="217"/>
      <c r="CZB11" s="217"/>
      <c r="CZC11" s="217"/>
      <c r="CZD11" s="217"/>
      <c r="CZE11" s="217"/>
      <c r="CZF11" s="217"/>
      <c r="CZG11" s="217"/>
      <c r="CZH11" s="217"/>
      <c r="CZI11" s="217"/>
      <c r="CZJ11" s="217"/>
      <c r="CZK11" s="217"/>
      <c r="CZL11" s="217"/>
      <c r="CZM11" s="217"/>
      <c r="CZN11" s="217"/>
      <c r="CZO11" s="217"/>
      <c r="CZP11" s="217"/>
      <c r="CZQ11" s="217"/>
      <c r="CZR11" s="217"/>
      <c r="CZS11" s="217"/>
      <c r="CZT11" s="217"/>
      <c r="CZU11" s="217"/>
      <c r="CZV11" s="217"/>
      <c r="CZW11" s="217"/>
      <c r="CZX11" s="217"/>
      <c r="CZY11" s="217"/>
      <c r="CZZ11" s="217"/>
      <c r="DAA11" s="217"/>
      <c r="DAB11" s="217"/>
      <c r="DAC11" s="217"/>
      <c r="DAD11" s="217"/>
      <c r="DAE11" s="217"/>
      <c r="DAF11" s="217"/>
      <c r="DAG11" s="217"/>
      <c r="DAH11" s="217"/>
      <c r="DAI11" s="217"/>
      <c r="DAJ11" s="217"/>
      <c r="DAK11" s="217"/>
      <c r="DAL11" s="217"/>
      <c r="DAM11" s="217"/>
      <c r="DAN11" s="217"/>
      <c r="DAO11" s="217"/>
      <c r="DAP11" s="217"/>
      <c r="DAQ11" s="217"/>
      <c r="DAR11" s="217"/>
      <c r="DAS11" s="217"/>
      <c r="DAT11" s="217"/>
      <c r="DAU11" s="217"/>
      <c r="DAV11" s="217"/>
      <c r="DAW11" s="217"/>
      <c r="DAX11" s="217"/>
      <c r="DAY11" s="217"/>
      <c r="DAZ11" s="217"/>
      <c r="DBA11" s="217"/>
      <c r="DBB11" s="217"/>
      <c r="DBC11" s="217"/>
      <c r="DBD11" s="217"/>
      <c r="DBE11" s="217"/>
      <c r="DBF11" s="217"/>
      <c r="DBG11" s="217"/>
      <c r="DBH11" s="217"/>
      <c r="DBI11" s="217"/>
      <c r="DBJ11" s="217"/>
      <c r="DBK11" s="217"/>
      <c r="DBL11" s="217"/>
      <c r="DBM11" s="217"/>
      <c r="DBN11" s="217"/>
      <c r="DBO11" s="217"/>
      <c r="DBP11" s="217"/>
      <c r="DBQ11" s="217"/>
      <c r="DBR11" s="217"/>
      <c r="DBS11" s="217"/>
      <c r="DBT11" s="217"/>
      <c r="DBU11" s="217"/>
      <c r="DBV11" s="217"/>
      <c r="DBW11" s="217"/>
      <c r="DBX11" s="217"/>
      <c r="DBY11" s="217"/>
      <c r="DBZ11" s="217"/>
      <c r="DCA11" s="217"/>
      <c r="DCB11" s="217"/>
      <c r="DCC11" s="217"/>
      <c r="DCD11" s="217"/>
      <c r="DCE11" s="217"/>
      <c r="DCF11" s="217"/>
      <c r="DCG11" s="217"/>
      <c r="DCH11" s="217"/>
      <c r="DCI11" s="217"/>
      <c r="DCJ11" s="217"/>
      <c r="DCK11" s="217"/>
      <c r="DCL11" s="217"/>
      <c r="DCM11" s="217"/>
      <c r="DCN11" s="217"/>
      <c r="DCO11" s="217"/>
      <c r="DCP11" s="217"/>
      <c r="DCQ11" s="217"/>
      <c r="DCR11" s="217"/>
      <c r="DCS11" s="217"/>
      <c r="DCT11" s="217"/>
      <c r="DCU11" s="217"/>
      <c r="DCV11" s="217"/>
      <c r="DCW11" s="217"/>
      <c r="DCX11" s="217"/>
      <c r="DCY11" s="217"/>
      <c r="DCZ11" s="217"/>
      <c r="DDA11" s="217"/>
      <c r="DDB11" s="217"/>
      <c r="DDC11" s="217"/>
      <c r="DDD11" s="217"/>
      <c r="DDE11" s="217"/>
      <c r="DDF11" s="217"/>
      <c r="DDG11" s="217"/>
      <c r="DDH11" s="217"/>
      <c r="DDI11" s="217"/>
      <c r="DDJ11" s="217"/>
      <c r="DDK11" s="217"/>
      <c r="DDL11" s="217"/>
      <c r="DDM11" s="217"/>
      <c r="DDN11" s="217"/>
      <c r="DDO11" s="217"/>
      <c r="DDP11" s="217"/>
      <c r="DDQ11" s="217"/>
      <c r="DDR11" s="217"/>
      <c r="DDS11" s="217"/>
      <c r="DDT11" s="217"/>
      <c r="DDU11" s="217"/>
      <c r="DDV11" s="217"/>
      <c r="DDW11" s="217"/>
      <c r="DDX11" s="217"/>
      <c r="DDY11" s="217"/>
      <c r="DDZ11" s="217"/>
      <c r="DEA11" s="217"/>
      <c r="DEB11" s="217"/>
      <c r="DEC11" s="217"/>
      <c r="DED11" s="217"/>
      <c r="DEE11" s="217"/>
      <c r="DEF11" s="217"/>
      <c r="DEG11" s="217"/>
      <c r="DEH11" s="217"/>
      <c r="DEI11" s="217"/>
      <c r="DEJ11" s="217"/>
      <c r="DEK11" s="217"/>
      <c r="DEL11" s="217"/>
      <c r="DEM11" s="217"/>
      <c r="DEN11" s="217"/>
      <c r="DEO11" s="217"/>
      <c r="DEP11" s="217"/>
      <c r="DEQ11" s="217"/>
      <c r="DER11" s="217"/>
      <c r="DES11" s="217"/>
      <c r="DET11" s="217"/>
      <c r="DEU11" s="217"/>
      <c r="DEV11" s="217"/>
      <c r="DEW11" s="217"/>
      <c r="DEX11" s="217"/>
      <c r="DEY11" s="217"/>
      <c r="DEZ11" s="217"/>
      <c r="DFA11" s="217"/>
      <c r="DFB11" s="217"/>
      <c r="DFC11" s="217"/>
      <c r="DFD11" s="217"/>
      <c r="DFE11" s="217"/>
      <c r="DFF11" s="217"/>
      <c r="DFG11" s="217"/>
      <c r="DFH11" s="217"/>
      <c r="DFI11" s="217"/>
      <c r="DFJ11" s="217"/>
      <c r="DFK11" s="217"/>
      <c r="DFL11" s="217"/>
      <c r="DFM11" s="217"/>
      <c r="DFN11" s="217"/>
      <c r="DFO11" s="217"/>
      <c r="DFP11" s="217"/>
      <c r="DFQ11" s="217"/>
      <c r="DFR11" s="217"/>
      <c r="DFS11" s="217"/>
      <c r="DFT11" s="217"/>
      <c r="DFU11" s="217"/>
      <c r="DFV11" s="217"/>
      <c r="DFW11" s="217"/>
      <c r="DFX11" s="217"/>
      <c r="DFY11" s="217"/>
      <c r="DFZ11" s="217"/>
      <c r="DGA11" s="217"/>
      <c r="DGB11" s="217"/>
      <c r="DGC11" s="217"/>
      <c r="DGD11" s="217"/>
      <c r="DGE11" s="217"/>
      <c r="DGF11" s="217"/>
      <c r="DGG11" s="217"/>
      <c r="DGH11" s="217"/>
      <c r="DGI11" s="217"/>
      <c r="DGJ11" s="217"/>
      <c r="DGK11" s="217"/>
      <c r="DGL11" s="217"/>
      <c r="DGM11" s="217"/>
      <c r="DGN11" s="217"/>
      <c r="DGO11" s="217"/>
      <c r="DGP11" s="217"/>
      <c r="DGQ11" s="217"/>
      <c r="DGR11" s="217"/>
      <c r="DGS11" s="217"/>
      <c r="DGT11" s="217"/>
      <c r="DGU11" s="217"/>
      <c r="DGV11" s="217"/>
      <c r="DGW11" s="217"/>
      <c r="DGX11" s="217"/>
      <c r="DGY11" s="217"/>
      <c r="DGZ11" s="217"/>
      <c r="DHA11" s="217"/>
      <c r="DHB11" s="217"/>
      <c r="DHC11" s="217"/>
      <c r="DHD11" s="217"/>
      <c r="DHE11" s="217"/>
      <c r="DHF11" s="217"/>
      <c r="DHG11" s="217"/>
      <c r="DHH11" s="217"/>
      <c r="DHI11" s="217"/>
      <c r="DHJ11" s="217"/>
      <c r="DHK11" s="217"/>
      <c r="DHL11" s="217"/>
      <c r="DHM11" s="217"/>
      <c r="DHN11" s="217"/>
      <c r="DHO11" s="217"/>
      <c r="DHP11" s="217"/>
      <c r="DHQ11" s="217"/>
      <c r="DHR11" s="217"/>
      <c r="DHS11" s="217"/>
      <c r="DHT11" s="217"/>
      <c r="DHU11" s="217"/>
      <c r="DHV11" s="217"/>
      <c r="DHW11" s="217"/>
      <c r="DHX11" s="217"/>
      <c r="DHY11" s="217"/>
      <c r="DHZ11" s="217"/>
      <c r="DIA11" s="217"/>
      <c r="DIB11" s="217"/>
      <c r="DIC11" s="217"/>
      <c r="DID11" s="217"/>
      <c r="DIE11" s="217"/>
      <c r="DIF11" s="217"/>
      <c r="DIG11" s="217"/>
      <c r="DIH11" s="217"/>
      <c r="DII11" s="217"/>
      <c r="DIJ11" s="217"/>
      <c r="DIK11" s="217"/>
      <c r="DIL11" s="217"/>
      <c r="DIM11" s="217"/>
      <c r="DIN11" s="217"/>
      <c r="DIO11" s="217"/>
      <c r="DIP11" s="217"/>
      <c r="DIQ11" s="217"/>
      <c r="DIR11" s="217"/>
      <c r="DIS11" s="217"/>
      <c r="DIT11" s="217"/>
      <c r="DIU11" s="217"/>
      <c r="DIV11" s="217"/>
      <c r="DIW11" s="217"/>
      <c r="DIX11" s="217"/>
      <c r="DIY11" s="217"/>
      <c r="DIZ11" s="217"/>
      <c r="DJA11" s="217"/>
      <c r="DJB11" s="217"/>
      <c r="DJC11" s="217"/>
      <c r="DJD11" s="217"/>
      <c r="DJE11" s="217"/>
      <c r="DJF11" s="217"/>
      <c r="DJG11" s="217"/>
      <c r="DJH11" s="217"/>
      <c r="DJI11" s="217"/>
      <c r="DJJ11" s="217"/>
      <c r="DJK11" s="217"/>
      <c r="DJL11" s="217"/>
      <c r="DJM11" s="217"/>
      <c r="DJN11" s="217"/>
      <c r="DJO11" s="217"/>
      <c r="DJP11" s="217"/>
      <c r="DJQ11" s="217"/>
      <c r="DJR11" s="217"/>
      <c r="DJS11" s="217"/>
      <c r="DJT11" s="217"/>
      <c r="DJU11" s="217"/>
      <c r="DJV11" s="217"/>
      <c r="DJW11" s="217"/>
      <c r="DJX11" s="217"/>
      <c r="DJY11" s="217"/>
      <c r="DJZ11" s="217"/>
      <c r="DKA11" s="217"/>
      <c r="DKB11" s="217"/>
      <c r="DKC11" s="217"/>
      <c r="DKD11" s="217"/>
      <c r="DKE11" s="217"/>
      <c r="DKF11" s="217"/>
      <c r="DKG11" s="217"/>
      <c r="DKH11" s="217"/>
      <c r="DKI11" s="217"/>
      <c r="DKJ11" s="217"/>
      <c r="DKK11" s="217"/>
      <c r="DKL11" s="217"/>
      <c r="DKM11" s="217"/>
      <c r="DKN11" s="217"/>
      <c r="DKO11" s="217"/>
      <c r="DKP11" s="217"/>
      <c r="DKQ11" s="217"/>
      <c r="DKR11" s="217"/>
      <c r="DKS11" s="217"/>
      <c r="DKT11" s="217"/>
      <c r="DKU11" s="217"/>
      <c r="DKV11" s="217"/>
      <c r="DKW11" s="217"/>
      <c r="DKX11" s="217"/>
      <c r="DKY11" s="217"/>
      <c r="DKZ11" s="217"/>
      <c r="DLA11" s="217"/>
      <c r="DLB11" s="217"/>
      <c r="DLC11" s="217"/>
      <c r="DLD11" s="217"/>
      <c r="DLE11" s="217"/>
      <c r="DLF11" s="217"/>
      <c r="DLG11" s="217"/>
      <c r="DLH11" s="217"/>
      <c r="DLI11" s="217"/>
      <c r="DLJ11" s="217"/>
      <c r="DLK11" s="217"/>
      <c r="DLL11" s="217"/>
      <c r="DLM11" s="217"/>
      <c r="DLN11" s="217"/>
      <c r="DLO11" s="217"/>
      <c r="DLP11" s="217"/>
      <c r="DLQ11" s="217"/>
      <c r="DLR11" s="217"/>
      <c r="DLS11" s="217"/>
      <c r="DLT11" s="217"/>
      <c r="DLU11" s="217"/>
      <c r="DLV11" s="217"/>
      <c r="DLW11" s="217"/>
      <c r="DLX11" s="217"/>
      <c r="DLY11" s="217"/>
      <c r="DLZ11" s="217"/>
      <c r="DMA11" s="217"/>
      <c r="DMB11" s="217"/>
      <c r="DMC11" s="217"/>
      <c r="DMD11" s="217"/>
      <c r="DME11" s="217"/>
      <c r="DMF11" s="217"/>
      <c r="DMG11" s="217"/>
      <c r="DMH11" s="217"/>
      <c r="DMI11" s="217"/>
      <c r="DMJ11" s="217"/>
      <c r="DMK11" s="217"/>
      <c r="DML11" s="217"/>
      <c r="DMM11" s="217"/>
      <c r="DMN11" s="217"/>
      <c r="DMO11" s="217"/>
      <c r="DMP11" s="217"/>
      <c r="DMQ11" s="217"/>
      <c r="DMR11" s="217"/>
      <c r="DMS11" s="217"/>
      <c r="DMT11" s="217"/>
      <c r="DMU11" s="217"/>
      <c r="DMV11" s="217"/>
      <c r="DMW11" s="217"/>
      <c r="DMX11" s="217"/>
      <c r="DMY11" s="217"/>
      <c r="DMZ11" s="217"/>
      <c r="DNA11" s="217"/>
      <c r="DNB11" s="217"/>
      <c r="DNC11" s="217"/>
      <c r="DND11" s="217"/>
      <c r="DNE11" s="217"/>
      <c r="DNF11" s="217"/>
      <c r="DNG11" s="217"/>
      <c r="DNH11" s="217"/>
      <c r="DNI11" s="217"/>
      <c r="DNJ11" s="217"/>
      <c r="DNK11" s="217"/>
      <c r="DNL11" s="217"/>
      <c r="DNM11" s="217"/>
      <c r="DNN11" s="217"/>
      <c r="DNO11" s="217"/>
      <c r="DNP11" s="217"/>
      <c r="DNQ11" s="217"/>
      <c r="DNR11" s="217"/>
      <c r="DNS11" s="217"/>
      <c r="DNT11" s="217"/>
      <c r="DNU11" s="217"/>
      <c r="DNV11" s="217"/>
      <c r="DNW11" s="217"/>
      <c r="DNX11" s="217"/>
      <c r="DNY11" s="217"/>
      <c r="DNZ11" s="217"/>
      <c r="DOA11" s="217"/>
      <c r="DOB11" s="217"/>
      <c r="DOC11" s="217"/>
      <c r="DOD11" s="217"/>
      <c r="DOE11" s="217"/>
      <c r="DOF11" s="217"/>
      <c r="DOG11" s="217"/>
      <c r="DOH11" s="217"/>
      <c r="DOI11" s="217"/>
      <c r="DOJ11" s="217"/>
      <c r="DOK11" s="217"/>
      <c r="DOL11" s="217"/>
      <c r="DOM11" s="217"/>
      <c r="DON11" s="217"/>
      <c r="DOO11" s="217"/>
      <c r="DOP11" s="217"/>
      <c r="DOQ11" s="217"/>
      <c r="DOR11" s="217"/>
      <c r="DOS11" s="217"/>
      <c r="DOT11" s="217"/>
      <c r="DOU11" s="217"/>
      <c r="DOV11" s="217"/>
      <c r="DOW11" s="217"/>
      <c r="DOX11" s="217"/>
      <c r="DOY11" s="217"/>
      <c r="DOZ11" s="217"/>
      <c r="DPA11" s="217"/>
      <c r="DPB11" s="217"/>
      <c r="DPC11" s="217"/>
      <c r="DPD11" s="217"/>
      <c r="DPE11" s="217"/>
      <c r="DPF11" s="217"/>
      <c r="DPG11" s="217"/>
      <c r="DPH11" s="217"/>
      <c r="DPI11" s="217"/>
      <c r="DPJ11" s="217"/>
      <c r="DPK11" s="217"/>
      <c r="DPL11" s="217"/>
      <c r="DPM11" s="217"/>
      <c r="DPN11" s="217"/>
      <c r="DPO11" s="217"/>
      <c r="DPP11" s="217"/>
      <c r="DPQ11" s="217"/>
      <c r="DPR11" s="217"/>
      <c r="DPS11" s="217"/>
      <c r="DPT11" s="217"/>
      <c r="DPU11" s="217"/>
      <c r="DPV11" s="217"/>
      <c r="DPW11" s="217"/>
      <c r="DPX11" s="217"/>
      <c r="DPY11" s="217"/>
      <c r="DPZ11" s="217"/>
      <c r="DQA11" s="217"/>
      <c r="DQB11" s="217"/>
      <c r="DQC11" s="217"/>
      <c r="DQD11" s="217"/>
      <c r="DQE11" s="217"/>
      <c r="DQF11" s="217"/>
      <c r="DQG11" s="217"/>
      <c r="DQH11" s="217"/>
      <c r="DQI11" s="217"/>
      <c r="DQJ11" s="217"/>
      <c r="DQK11" s="217"/>
      <c r="DQL11" s="217"/>
      <c r="DQM11" s="217"/>
      <c r="DQN11" s="217"/>
      <c r="DQO11" s="217"/>
      <c r="DQP11" s="217"/>
      <c r="DQQ11" s="217"/>
      <c r="DQR11" s="217"/>
      <c r="DQS11" s="217"/>
      <c r="DQT11" s="217"/>
      <c r="DQU11" s="217"/>
      <c r="DQV11" s="217"/>
      <c r="DQW11" s="217"/>
      <c r="DQX11" s="217"/>
      <c r="DQY11" s="217"/>
      <c r="DQZ11" s="217"/>
      <c r="DRA11" s="217"/>
      <c r="DRB11" s="217"/>
      <c r="DRC11" s="217"/>
      <c r="DRD11" s="217"/>
      <c r="DRE11" s="217"/>
      <c r="DRF11" s="217"/>
      <c r="DRG11" s="217"/>
      <c r="DRH11" s="217"/>
      <c r="DRI11" s="217"/>
      <c r="DRJ11" s="217"/>
      <c r="DRK11" s="217"/>
      <c r="DRL11" s="217"/>
      <c r="DRM11" s="217"/>
      <c r="DRN11" s="217"/>
      <c r="DRO11" s="217"/>
      <c r="DRP11" s="217"/>
      <c r="DRQ11" s="217"/>
      <c r="DRR11" s="217"/>
      <c r="DRS11" s="217"/>
      <c r="DRT11" s="217"/>
      <c r="DRU11" s="217"/>
      <c r="DRV11" s="217"/>
      <c r="DRW11" s="217"/>
      <c r="DRX11" s="217"/>
      <c r="DRY11" s="217"/>
      <c r="DRZ11" s="217"/>
      <c r="DSA11" s="217"/>
      <c r="DSB11" s="217"/>
      <c r="DSC11" s="217"/>
      <c r="DSD11" s="217"/>
      <c r="DSE11" s="217"/>
      <c r="DSF11" s="217"/>
      <c r="DSG11" s="217"/>
      <c r="DSH11" s="217"/>
      <c r="DSI11" s="217"/>
      <c r="DSJ11" s="217"/>
      <c r="DSK11" s="217"/>
      <c r="DSL11" s="217"/>
      <c r="DSM11" s="217"/>
      <c r="DSN11" s="217"/>
      <c r="DSO11" s="217"/>
      <c r="DSP11" s="217"/>
      <c r="DSQ11" s="217"/>
      <c r="DSR11" s="217"/>
      <c r="DSS11" s="217"/>
      <c r="DST11" s="217"/>
      <c r="DSU11" s="217"/>
      <c r="DSV11" s="217"/>
      <c r="DSW11" s="217"/>
      <c r="DSX11" s="217"/>
      <c r="DSY11" s="217"/>
      <c r="DSZ11" s="217"/>
      <c r="DTA11" s="217"/>
      <c r="DTB11" s="217"/>
      <c r="DTC11" s="217"/>
      <c r="DTD11" s="217"/>
      <c r="DTE11" s="217"/>
      <c r="DTF11" s="217"/>
      <c r="DTG11" s="217"/>
      <c r="DTH11" s="217"/>
      <c r="DTI11" s="217"/>
      <c r="DTJ11" s="217"/>
      <c r="DTK11" s="217"/>
      <c r="DTL11" s="217"/>
      <c r="DTM11" s="217"/>
      <c r="DTN11" s="217"/>
      <c r="DTO11" s="217"/>
      <c r="DTP11" s="217"/>
      <c r="DTQ11" s="217"/>
      <c r="DTR11" s="217"/>
      <c r="DTS11" s="217"/>
      <c r="DTT11" s="217"/>
      <c r="DTU11" s="217"/>
      <c r="DTV11" s="217"/>
      <c r="DTW11" s="217"/>
      <c r="DTX11" s="217"/>
      <c r="DTY11" s="217"/>
      <c r="DTZ11" s="217"/>
      <c r="DUA11" s="217"/>
      <c r="DUB11" s="217"/>
      <c r="DUC11" s="217"/>
      <c r="DUD11" s="217"/>
      <c r="DUE11" s="217"/>
      <c r="DUF11" s="217"/>
      <c r="DUG11" s="217"/>
      <c r="DUH11" s="217"/>
      <c r="DUI11" s="217"/>
      <c r="DUJ11" s="217"/>
      <c r="DUK11" s="217"/>
      <c r="DUL11" s="217"/>
      <c r="DUM11" s="217"/>
      <c r="DUN11" s="217"/>
      <c r="DUO11" s="217"/>
      <c r="DUP11" s="217"/>
      <c r="DUQ11" s="217"/>
      <c r="DUR11" s="217"/>
      <c r="DUS11" s="217"/>
      <c r="DUT11" s="217"/>
      <c r="DUU11" s="217"/>
      <c r="DUV11" s="217"/>
      <c r="DUW11" s="217"/>
      <c r="DUX11" s="217"/>
      <c r="DUY11" s="217"/>
      <c r="DUZ11" s="217"/>
      <c r="DVA11" s="217"/>
      <c r="DVB11" s="217"/>
      <c r="DVC11" s="217"/>
      <c r="DVD11" s="217"/>
      <c r="DVE11" s="217"/>
      <c r="DVF11" s="217"/>
      <c r="DVG11" s="217"/>
      <c r="DVH11" s="217"/>
      <c r="DVI11" s="217"/>
      <c r="DVJ11" s="217"/>
      <c r="DVK11" s="217"/>
      <c r="DVL11" s="217"/>
      <c r="DVM11" s="217"/>
      <c r="DVN11" s="217"/>
      <c r="DVO11" s="217"/>
      <c r="DVP11" s="217"/>
      <c r="DVQ11" s="217"/>
      <c r="DVR11" s="217"/>
      <c r="DVS11" s="217"/>
      <c r="DVT11" s="217"/>
      <c r="DVU11" s="217"/>
      <c r="DVV11" s="217"/>
      <c r="DVW11" s="217"/>
      <c r="DVX11" s="217"/>
      <c r="DVY11" s="217"/>
      <c r="DVZ11" s="217"/>
      <c r="DWA11" s="217"/>
      <c r="DWB11" s="217"/>
      <c r="DWC11" s="217"/>
      <c r="DWD11" s="217"/>
      <c r="DWE11" s="217"/>
      <c r="DWF11" s="217"/>
      <c r="DWG11" s="217"/>
      <c r="DWH11" s="217"/>
      <c r="DWI11" s="217"/>
      <c r="DWJ11" s="217"/>
      <c r="DWK11" s="217"/>
      <c r="DWL11" s="217"/>
      <c r="DWM11" s="217"/>
      <c r="DWN11" s="217"/>
      <c r="DWO11" s="217"/>
      <c r="DWP11" s="217"/>
      <c r="DWQ11" s="217"/>
      <c r="DWR11" s="217"/>
      <c r="DWS11" s="217"/>
      <c r="DWT11" s="217"/>
      <c r="DWU11" s="217"/>
      <c r="DWV11" s="217"/>
      <c r="DWW11" s="217"/>
      <c r="DWX11" s="217"/>
      <c r="DWY11" s="217"/>
      <c r="DWZ11" s="217"/>
      <c r="DXA11" s="217"/>
      <c r="DXB11" s="217"/>
      <c r="DXC11" s="217"/>
      <c r="DXD11" s="217"/>
      <c r="DXE11" s="217"/>
      <c r="DXF11" s="217"/>
      <c r="DXG11" s="217"/>
      <c r="DXH11" s="217"/>
      <c r="DXI11" s="217"/>
      <c r="DXJ11" s="217"/>
      <c r="DXK11" s="217"/>
      <c r="DXL11" s="217"/>
      <c r="DXM11" s="217"/>
      <c r="DXN11" s="217"/>
      <c r="DXO11" s="217"/>
      <c r="DXP11" s="217"/>
      <c r="DXQ11" s="217"/>
      <c r="DXR11" s="217"/>
      <c r="DXS11" s="217"/>
      <c r="DXT11" s="217"/>
      <c r="DXU11" s="217"/>
      <c r="DXV11" s="217"/>
      <c r="DXW11" s="217"/>
      <c r="DXX11" s="217"/>
      <c r="DXY11" s="217"/>
      <c r="DXZ11" s="217"/>
      <c r="DYA11" s="217"/>
      <c r="DYB11" s="217"/>
      <c r="DYC11" s="217"/>
      <c r="DYD11" s="217"/>
      <c r="DYE11" s="217"/>
      <c r="DYF11" s="217"/>
      <c r="DYG11" s="217"/>
      <c r="DYH11" s="217"/>
      <c r="DYI11" s="217"/>
      <c r="DYJ11" s="217"/>
      <c r="DYK11" s="217"/>
      <c r="DYL11" s="217"/>
      <c r="DYM11" s="217"/>
      <c r="DYN11" s="217"/>
      <c r="DYO11" s="217"/>
      <c r="DYP11" s="217"/>
      <c r="DYQ11" s="217"/>
      <c r="DYR11" s="217"/>
      <c r="DYS11" s="217"/>
      <c r="DYT11" s="217"/>
      <c r="DYU11" s="217"/>
      <c r="DYV11" s="217"/>
      <c r="DYW11" s="217"/>
      <c r="DYX11" s="217"/>
      <c r="DYY11" s="217"/>
      <c r="DYZ11" s="217"/>
      <c r="DZA11" s="217"/>
      <c r="DZB11" s="217"/>
      <c r="DZC11" s="217"/>
      <c r="DZD11" s="217"/>
      <c r="DZE11" s="217"/>
      <c r="DZF11" s="217"/>
      <c r="DZG11" s="217"/>
      <c r="DZH11" s="217"/>
      <c r="DZI11" s="217"/>
      <c r="DZJ11" s="217"/>
      <c r="DZK11" s="217"/>
      <c r="DZL11" s="217"/>
      <c r="DZM11" s="217"/>
      <c r="DZN11" s="217"/>
      <c r="DZO11" s="217"/>
      <c r="DZP11" s="217"/>
      <c r="DZQ11" s="217"/>
      <c r="DZR11" s="217"/>
      <c r="DZS11" s="217"/>
      <c r="DZT11" s="217"/>
      <c r="DZU11" s="217"/>
      <c r="DZV11" s="217"/>
      <c r="DZW11" s="217"/>
      <c r="DZX11" s="217"/>
      <c r="DZY11" s="217"/>
      <c r="DZZ11" s="217"/>
      <c r="EAA11" s="217"/>
      <c r="EAB11" s="217"/>
      <c r="EAC11" s="217"/>
      <c r="EAD11" s="217"/>
      <c r="EAE11" s="217"/>
      <c r="EAF11" s="217"/>
      <c r="EAG11" s="217"/>
      <c r="EAH11" s="217"/>
      <c r="EAI11" s="217"/>
      <c r="EAJ11" s="217"/>
      <c r="EAK11" s="217"/>
      <c r="EAL11" s="217"/>
      <c r="EAM11" s="217"/>
      <c r="EAN11" s="217"/>
      <c r="EAO11" s="217"/>
      <c r="EAP11" s="217"/>
      <c r="EAQ11" s="217"/>
      <c r="EAR11" s="217"/>
      <c r="EAS11" s="217"/>
      <c r="EAT11" s="217"/>
      <c r="EAU11" s="217"/>
      <c r="EAV11" s="217"/>
      <c r="EAW11" s="217"/>
      <c r="EAX11" s="217"/>
      <c r="EAY11" s="217"/>
      <c r="EAZ11" s="217"/>
      <c r="EBA11" s="217"/>
      <c r="EBB11" s="217"/>
      <c r="EBC11" s="217"/>
      <c r="EBD11" s="217"/>
      <c r="EBE11" s="217"/>
      <c r="EBF11" s="217"/>
      <c r="EBG11" s="217"/>
      <c r="EBH11" s="217"/>
      <c r="EBI11" s="217"/>
      <c r="EBJ11" s="217"/>
      <c r="EBK11" s="217"/>
      <c r="EBL11" s="217"/>
      <c r="EBM11" s="217"/>
      <c r="EBN11" s="217"/>
      <c r="EBO11" s="217"/>
      <c r="EBP11" s="217"/>
      <c r="EBQ11" s="217"/>
      <c r="EBR11" s="217"/>
      <c r="EBS11" s="217"/>
      <c r="EBT11" s="217"/>
      <c r="EBU11" s="217"/>
      <c r="EBV11" s="217"/>
      <c r="EBW11" s="217"/>
      <c r="EBX11" s="217"/>
      <c r="EBY11" s="217"/>
      <c r="EBZ11" s="217"/>
      <c r="ECA11" s="217"/>
      <c r="ECB11" s="217"/>
      <c r="ECC11" s="217"/>
      <c r="ECD11" s="217"/>
      <c r="ECE11" s="217"/>
      <c r="ECF11" s="217"/>
      <c r="ECG11" s="217"/>
      <c r="ECH11" s="217"/>
      <c r="ECI11" s="217"/>
      <c r="ECJ11" s="217"/>
      <c r="ECK11" s="217"/>
      <c r="ECL11" s="217"/>
      <c r="ECM11" s="217"/>
      <c r="ECN11" s="217"/>
      <c r="ECO11" s="217"/>
      <c r="ECP11" s="217"/>
      <c r="ECQ11" s="217"/>
      <c r="ECR11" s="217"/>
      <c r="ECS11" s="217"/>
      <c r="ECT11" s="217"/>
      <c r="ECU11" s="217"/>
      <c r="ECV11" s="217"/>
      <c r="ECW11" s="217"/>
      <c r="ECX11" s="217"/>
      <c r="ECY11" s="217"/>
      <c r="ECZ11" s="217"/>
      <c r="EDA11" s="217"/>
      <c r="EDB11" s="217"/>
      <c r="EDC11" s="217"/>
      <c r="EDD11" s="217"/>
      <c r="EDE11" s="217"/>
      <c r="EDF11" s="217"/>
      <c r="EDG11" s="217"/>
      <c r="EDH11" s="217"/>
      <c r="EDI11" s="217"/>
      <c r="EDJ11" s="217"/>
      <c r="EDK11" s="217"/>
      <c r="EDL11" s="217"/>
      <c r="EDM11" s="217"/>
      <c r="EDN11" s="217"/>
      <c r="EDO11" s="217"/>
      <c r="EDP11" s="217"/>
      <c r="EDQ11" s="217"/>
      <c r="EDR11" s="217"/>
      <c r="EDS11" s="217"/>
      <c r="EDT11" s="217"/>
      <c r="EDU11" s="217"/>
      <c r="EDV11" s="217"/>
      <c r="EDW11" s="217"/>
      <c r="EDX11" s="217"/>
      <c r="EDY11" s="217"/>
      <c r="EDZ11" s="217"/>
      <c r="EEA11" s="217"/>
      <c r="EEB11" s="217"/>
      <c r="EEC11" s="217"/>
      <c r="EED11" s="217"/>
      <c r="EEE11" s="217"/>
      <c r="EEF11" s="217"/>
      <c r="EEG11" s="217"/>
      <c r="EEH11" s="217"/>
      <c r="EEI11" s="217"/>
      <c r="EEJ11" s="217"/>
      <c r="EEK11" s="217"/>
      <c r="EEL11" s="217"/>
      <c r="EEM11" s="217"/>
      <c r="EEN11" s="217"/>
      <c r="EEO11" s="217"/>
      <c r="EEP11" s="217"/>
      <c r="EEQ11" s="217"/>
      <c r="EER11" s="217"/>
      <c r="EES11" s="217"/>
      <c r="EET11" s="217"/>
      <c r="EEU11" s="217"/>
      <c r="EEV11" s="217"/>
      <c r="EEW11" s="217"/>
      <c r="EEX11" s="217"/>
      <c r="EEY11" s="217"/>
      <c r="EEZ11" s="217"/>
      <c r="EFA11" s="217"/>
      <c r="EFB11" s="217"/>
      <c r="EFC11" s="217"/>
      <c r="EFD11" s="217"/>
      <c r="EFE11" s="217"/>
      <c r="EFF11" s="217"/>
      <c r="EFG11" s="217"/>
      <c r="EFH11" s="217"/>
      <c r="EFI11" s="217"/>
      <c r="EFJ11" s="217"/>
      <c r="EFK11" s="217"/>
      <c r="EFL11" s="217"/>
      <c r="EFM11" s="217"/>
      <c r="EFN11" s="217"/>
      <c r="EFO11" s="217"/>
      <c r="EFP11" s="217"/>
      <c r="EFQ11" s="217"/>
      <c r="EFR11" s="217"/>
      <c r="EFS11" s="217"/>
      <c r="EFT11" s="217"/>
      <c r="EFU11" s="217"/>
      <c r="EFV11" s="217"/>
      <c r="EFW11" s="217"/>
      <c r="EFX11" s="217"/>
      <c r="EFY11" s="217"/>
      <c r="EFZ11" s="217"/>
      <c r="EGA11" s="217"/>
      <c r="EGB11" s="217"/>
      <c r="EGC11" s="217"/>
      <c r="EGD11" s="217"/>
      <c r="EGE11" s="217"/>
      <c r="EGF11" s="217"/>
      <c r="EGG11" s="217"/>
      <c r="EGH11" s="217"/>
      <c r="EGI11" s="217"/>
      <c r="EGJ11" s="217"/>
      <c r="EGK11" s="217"/>
      <c r="EGL11" s="217"/>
      <c r="EGM11" s="217"/>
      <c r="EGN11" s="217"/>
      <c r="EGO11" s="217"/>
      <c r="EGP11" s="217"/>
      <c r="EGQ11" s="217"/>
      <c r="EGR11" s="217"/>
      <c r="EGS11" s="217"/>
      <c r="EGT11" s="217"/>
      <c r="EGU11" s="217"/>
      <c r="EGV11" s="217"/>
      <c r="EGW11" s="217"/>
      <c r="EGX11" s="217"/>
      <c r="EGY11" s="217"/>
      <c r="EGZ11" s="217"/>
      <c r="EHA11" s="217"/>
      <c r="EHB11" s="217"/>
      <c r="EHC11" s="217"/>
      <c r="EHD11" s="217"/>
      <c r="EHE11" s="217"/>
      <c r="EHF11" s="217"/>
      <c r="EHG11" s="217"/>
      <c r="EHH11" s="217"/>
      <c r="EHI11" s="217"/>
      <c r="EHJ11" s="217"/>
      <c r="EHK11" s="217"/>
      <c r="EHL11" s="217"/>
      <c r="EHM11" s="217"/>
      <c r="EHN11" s="217"/>
      <c r="EHO11" s="217"/>
      <c r="EHP11" s="217"/>
      <c r="EHQ11" s="217"/>
      <c r="EHR11" s="217"/>
      <c r="EHS11" s="217"/>
      <c r="EHT11" s="217"/>
      <c r="EHU11" s="217"/>
      <c r="EHV11" s="217"/>
      <c r="EHW11" s="217"/>
      <c r="EHX11" s="217"/>
      <c r="EHY11" s="217"/>
      <c r="EHZ11" s="217"/>
      <c r="EIA11" s="217"/>
      <c r="EIB11" s="217"/>
      <c r="EIC11" s="217"/>
      <c r="EID11" s="217"/>
      <c r="EIE11" s="217"/>
      <c r="EIF11" s="217"/>
      <c r="EIG11" s="217"/>
      <c r="EIH11" s="217"/>
      <c r="EII11" s="217"/>
      <c r="EIJ11" s="217"/>
      <c r="EIK11" s="217"/>
      <c r="EIL11" s="217"/>
      <c r="EIM11" s="217"/>
      <c r="EIN11" s="217"/>
      <c r="EIO11" s="217"/>
      <c r="EIP11" s="217"/>
      <c r="EIQ11" s="217"/>
      <c r="EIR11" s="217"/>
      <c r="EIS11" s="217"/>
      <c r="EIT11" s="217"/>
      <c r="EIU11" s="217"/>
      <c r="EIV11" s="217"/>
      <c r="EIW11" s="217"/>
      <c r="EIX11" s="217"/>
      <c r="EIY11" s="217"/>
      <c r="EIZ11" s="217"/>
      <c r="EJA11" s="217"/>
      <c r="EJB11" s="217"/>
      <c r="EJC11" s="217"/>
      <c r="EJD11" s="217"/>
      <c r="EJE11" s="217"/>
      <c r="EJF11" s="217"/>
      <c r="EJG11" s="217"/>
      <c r="EJH11" s="217"/>
      <c r="EJI11" s="217"/>
      <c r="EJJ11" s="217"/>
      <c r="EJK11" s="217"/>
      <c r="EJL11" s="217"/>
      <c r="EJM11" s="217"/>
      <c r="EJN11" s="217"/>
      <c r="EJO11" s="217"/>
      <c r="EJP11" s="217"/>
      <c r="EJQ11" s="217"/>
      <c r="EJR11" s="217"/>
      <c r="EJS11" s="217"/>
      <c r="EJT11" s="217"/>
      <c r="EJU11" s="217"/>
      <c r="EJV11" s="217"/>
      <c r="EJW11" s="217"/>
      <c r="EJX11" s="217"/>
      <c r="EJY11" s="217"/>
      <c r="EJZ11" s="217"/>
      <c r="EKA11" s="217"/>
      <c r="EKB11" s="217"/>
      <c r="EKC11" s="217"/>
      <c r="EKD11" s="217"/>
      <c r="EKE11" s="217"/>
      <c r="EKF11" s="217"/>
      <c r="EKG11" s="217"/>
      <c r="EKH11" s="217"/>
      <c r="EKI11" s="217"/>
      <c r="EKJ11" s="217"/>
      <c r="EKK11" s="217"/>
      <c r="EKL11" s="217"/>
      <c r="EKM11" s="217"/>
      <c r="EKN11" s="217"/>
      <c r="EKO11" s="217"/>
      <c r="EKP11" s="217"/>
      <c r="EKQ11" s="217"/>
      <c r="EKR11" s="217"/>
      <c r="EKS11" s="217"/>
      <c r="EKT11" s="217"/>
      <c r="EKU11" s="217"/>
      <c r="EKV11" s="217"/>
      <c r="EKW11" s="217"/>
      <c r="EKX11" s="217"/>
      <c r="EKY11" s="217"/>
      <c r="EKZ11" s="217"/>
      <c r="ELA11" s="217"/>
      <c r="ELB11" s="217"/>
      <c r="ELC11" s="217"/>
      <c r="ELD11" s="217"/>
      <c r="ELE11" s="217"/>
      <c r="ELF11" s="217"/>
      <c r="ELG11" s="217"/>
      <c r="ELH11" s="217"/>
      <c r="ELI11" s="217"/>
      <c r="ELJ11" s="217"/>
      <c r="ELK11" s="217"/>
      <c r="ELL11" s="217"/>
      <c r="ELM11" s="217"/>
      <c r="ELN11" s="217"/>
      <c r="ELO11" s="217"/>
      <c r="ELP11" s="217"/>
      <c r="ELQ11" s="217"/>
      <c r="ELR11" s="217"/>
      <c r="ELS11" s="217"/>
      <c r="ELT11" s="217"/>
      <c r="ELU11" s="217"/>
      <c r="ELV11" s="217"/>
      <c r="ELW11" s="217"/>
      <c r="ELX11" s="217"/>
      <c r="ELY11" s="217"/>
      <c r="ELZ11" s="217"/>
      <c r="EMA11" s="217"/>
      <c r="EMB11" s="217"/>
      <c r="EMC11" s="217"/>
      <c r="EMD11" s="217"/>
      <c r="EME11" s="217"/>
      <c r="EMF11" s="217"/>
      <c r="EMG11" s="217"/>
      <c r="EMH11" s="217"/>
      <c r="EMI11" s="217"/>
      <c r="EMJ11" s="217"/>
      <c r="EMK11" s="217"/>
      <c r="EML11" s="217"/>
      <c r="EMM11" s="217"/>
      <c r="EMN11" s="217"/>
      <c r="EMO11" s="217"/>
      <c r="EMP11" s="217"/>
      <c r="EMQ11" s="217"/>
      <c r="EMR11" s="217"/>
      <c r="EMS11" s="217"/>
      <c r="EMT11" s="217"/>
      <c r="EMU11" s="217"/>
      <c r="EMV11" s="217"/>
      <c r="EMW11" s="217"/>
      <c r="EMX11" s="217"/>
      <c r="EMY11" s="217"/>
      <c r="EMZ11" s="217"/>
      <c r="ENA11" s="217"/>
      <c r="ENB11" s="217"/>
      <c r="ENC11" s="217"/>
      <c r="END11" s="217"/>
      <c r="ENE11" s="217"/>
      <c r="ENF11" s="217"/>
      <c r="ENG11" s="217"/>
      <c r="ENH11" s="217"/>
      <c r="ENI11" s="217"/>
      <c r="ENJ11" s="217"/>
      <c r="ENK11" s="217"/>
      <c r="ENL11" s="217"/>
      <c r="ENM11" s="217"/>
      <c r="ENN11" s="217"/>
      <c r="ENO11" s="217"/>
      <c r="ENP11" s="217"/>
      <c r="ENQ11" s="217"/>
      <c r="ENR11" s="217"/>
      <c r="ENS11" s="217"/>
      <c r="ENT11" s="217"/>
      <c r="ENU11" s="217"/>
      <c r="ENV11" s="217"/>
      <c r="ENW11" s="217"/>
      <c r="ENX11" s="217"/>
      <c r="ENY11" s="217"/>
      <c r="ENZ11" s="217"/>
      <c r="EOA11" s="217"/>
      <c r="EOB11" s="217"/>
      <c r="EOC11" s="217"/>
      <c r="EOD11" s="217"/>
      <c r="EOE11" s="217"/>
      <c r="EOF11" s="217"/>
      <c r="EOG11" s="217"/>
      <c r="EOH11" s="217"/>
      <c r="EOI11" s="217"/>
      <c r="EOJ11" s="217"/>
      <c r="EOK11" s="217"/>
      <c r="EOL11" s="217"/>
      <c r="EOM11" s="217"/>
      <c r="EON11" s="217"/>
      <c r="EOO11" s="217"/>
      <c r="EOP11" s="217"/>
      <c r="EOQ11" s="217"/>
      <c r="EOR11" s="217"/>
      <c r="EOS11" s="217"/>
      <c r="EOT11" s="217"/>
      <c r="EOU11" s="217"/>
      <c r="EOV11" s="217"/>
      <c r="EOW11" s="217"/>
      <c r="EOX11" s="217"/>
      <c r="EOY11" s="217"/>
      <c r="EOZ11" s="217"/>
      <c r="EPA11" s="217"/>
      <c r="EPB11" s="217"/>
      <c r="EPC11" s="217"/>
      <c r="EPD11" s="217"/>
      <c r="EPE11" s="217"/>
      <c r="EPF11" s="217"/>
      <c r="EPG11" s="217"/>
      <c r="EPH11" s="217"/>
      <c r="EPI11" s="217"/>
      <c r="EPJ11" s="217"/>
      <c r="EPK11" s="217"/>
      <c r="EPL11" s="217"/>
      <c r="EPM11" s="217"/>
      <c r="EPN11" s="217"/>
      <c r="EPO11" s="217"/>
      <c r="EPP11" s="217"/>
      <c r="EPQ11" s="217"/>
      <c r="EPR11" s="217"/>
      <c r="EPS11" s="217"/>
      <c r="EPT11" s="217"/>
      <c r="EPU11" s="217"/>
      <c r="EPV11" s="217"/>
      <c r="EPW11" s="217"/>
      <c r="EPX11" s="217"/>
      <c r="EPY11" s="217"/>
      <c r="EPZ11" s="217"/>
      <c r="EQA11" s="217"/>
      <c r="EQB11" s="217"/>
      <c r="EQC11" s="217"/>
      <c r="EQD11" s="217"/>
      <c r="EQE11" s="217"/>
      <c r="EQF11" s="217"/>
      <c r="EQG11" s="217"/>
      <c r="EQH11" s="217"/>
      <c r="EQI11" s="217"/>
      <c r="EQJ11" s="217"/>
      <c r="EQK11" s="217"/>
      <c r="EQL11" s="217"/>
      <c r="EQM11" s="217"/>
      <c r="EQN11" s="217"/>
      <c r="EQO11" s="217"/>
      <c r="EQP11" s="217"/>
      <c r="EQQ11" s="217"/>
      <c r="EQR11" s="217"/>
      <c r="EQS11" s="217"/>
      <c r="EQT11" s="217"/>
      <c r="EQU11" s="217"/>
      <c r="EQV11" s="217"/>
      <c r="EQW11" s="217"/>
      <c r="EQX11" s="217"/>
      <c r="EQY11" s="217"/>
      <c r="EQZ11" s="217"/>
      <c r="ERA11" s="217"/>
      <c r="ERB11" s="217"/>
      <c r="ERC11" s="217"/>
      <c r="ERD11" s="217"/>
      <c r="ERE11" s="217"/>
      <c r="ERF11" s="217"/>
      <c r="ERG11" s="217"/>
      <c r="ERH11" s="217"/>
      <c r="ERI11" s="217"/>
      <c r="ERJ11" s="217"/>
      <c r="ERK11" s="217"/>
      <c r="ERL11" s="217"/>
      <c r="ERM11" s="217"/>
      <c r="ERN11" s="217"/>
      <c r="ERO11" s="217"/>
      <c r="ERP11" s="217"/>
      <c r="ERQ11" s="217"/>
      <c r="ERR11" s="217"/>
      <c r="ERS11" s="217"/>
      <c r="ERT11" s="217"/>
      <c r="ERU11" s="217"/>
      <c r="ERV11" s="217"/>
      <c r="ERW11" s="217"/>
      <c r="ERX11" s="217"/>
      <c r="ERY11" s="217"/>
      <c r="ERZ11" s="217"/>
      <c r="ESA11" s="217"/>
      <c r="ESB11" s="217"/>
      <c r="ESC11" s="217"/>
      <c r="ESD11" s="217"/>
      <c r="ESE11" s="217"/>
      <c r="ESF11" s="217"/>
      <c r="ESG11" s="217"/>
      <c r="ESH11" s="217"/>
      <c r="ESI11" s="217"/>
      <c r="ESJ11" s="217"/>
      <c r="ESK11" s="217"/>
      <c r="ESL11" s="217"/>
      <c r="ESM11" s="217"/>
      <c r="ESN11" s="217"/>
      <c r="ESO11" s="217"/>
      <c r="ESP11" s="217"/>
      <c r="ESQ11" s="217"/>
      <c r="ESR11" s="217"/>
      <c r="ESS11" s="217"/>
      <c r="EST11" s="217"/>
      <c r="ESU11" s="217"/>
      <c r="ESV11" s="217"/>
      <c r="ESW11" s="217"/>
      <c r="ESX11" s="217"/>
      <c r="ESY11" s="217"/>
      <c r="ESZ11" s="217"/>
      <c r="ETA11" s="217"/>
      <c r="ETB11" s="217"/>
      <c r="ETC11" s="217"/>
      <c r="ETD11" s="217"/>
      <c r="ETE11" s="217"/>
      <c r="ETF11" s="217"/>
      <c r="ETG11" s="217"/>
      <c r="ETH11" s="217"/>
      <c r="ETI11" s="217"/>
      <c r="ETJ11" s="217"/>
      <c r="ETK11" s="217"/>
      <c r="ETL11" s="217"/>
      <c r="ETM11" s="217"/>
      <c r="ETN11" s="217"/>
      <c r="ETO11" s="217"/>
      <c r="ETP11" s="217"/>
      <c r="ETQ11" s="217"/>
      <c r="ETR11" s="217"/>
      <c r="ETS11" s="217"/>
      <c r="ETT11" s="217"/>
      <c r="ETU11" s="217"/>
      <c r="ETV11" s="217"/>
      <c r="ETW11" s="217"/>
      <c r="ETX11" s="217"/>
      <c r="ETY11" s="217"/>
      <c r="ETZ11" s="217"/>
      <c r="EUA11" s="217"/>
      <c r="EUB11" s="217"/>
      <c r="EUC11" s="217"/>
      <c r="EUD11" s="217"/>
      <c r="EUE11" s="217"/>
      <c r="EUF11" s="217"/>
      <c r="EUG11" s="217"/>
      <c r="EUH11" s="217"/>
      <c r="EUI11" s="217"/>
      <c r="EUJ11" s="217"/>
      <c r="EUK11" s="217"/>
      <c r="EUL11" s="217"/>
      <c r="EUM11" s="217"/>
      <c r="EUN11" s="217"/>
      <c r="EUO11" s="217"/>
      <c r="EUP11" s="217"/>
      <c r="EUQ11" s="217"/>
      <c r="EUR11" s="217"/>
      <c r="EUS11" s="217"/>
      <c r="EUT11" s="217"/>
      <c r="EUU11" s="217"/>
      <c r="EUV11" s="217"/>
      <c r="EUW11" s="217"/>
      <c r="EUX11" s="217"/>
      <c r="EUY11" s="217"/>
      <c r="EUZ11" s="217"/>
      <c r="EVA11" s="217"/>
      <c r="EVB11" s="217"/>
      <c r="EVC11" s="217"/>
      <c r="EVD11" s="217"/>
      <c r="EVE11" s="217"/>
      <c r="EVF11" s="217"/>
      <c r="EVG11" s="217"/>
      <c r="EVH11" s="217"/>
      <c r="EVI11" s="217"/>
      <c r="EVJ11" s="217"/>
      <c r="EVK11" s="217"/>
      <c r="EVL11" s="217"/>
      <c r="EVM11" s="217"/>
      <c r="EVN11" s="217"/>
      <c r="EVO11" s="217"/>
      <c r="EVP11" s="217"/>
      <c r="EVQ11" s="217"/>
      <c r="EVR11" s="217"/>
      <c r="EVS11" s="217"/>
      <c r="EVT11" s="217"/>
      <c r="EVU11" s="217"/>
      <c r="EVV11" s="217"/>
      <c r="EVW11" s="217"/>
      <c r="EVX11" s="217"/>
      <c r="EVY11" s="217"/>
      <c r="EVZ11" s="217"/>
      <c r="EWA11" s="217"/>
      <c r="EWB11" s="217"/>
      <c r="EWC11" s="217"/>
      <c r="EWD11" s="217"/>
      <c r="EWE11" s="217"/>
      <c r="EWF11" s="217"/>
      <c r="EWG11" s="217"/>
      <c r="EWH11" s="217"/>
      <c r="EWI11" s="217"/>
      <c r="EWJ11" s="217"/>
      <c r="EWK11" s="217"/>
      <c r="EWL11" s="217"/>
      <c r="EWM11" s="217"/>
      <c r="EWN11" s="217"/>
      <c r="EWO11" s="217"/>
      <c r="EWP11" s="217"/>
      <c r="EWQ11" s="217"/>
      <c r="EWR11" s="217"/>
      <c r="EWS11" s="217"/>
      <c r="EWT11" s="217"/>
      <c r="EWU11" s="217"/>
      <c r="EWV11" s="217"/>
      <c r="EWW11" s="217"/>
      <c r="EWX11" s="217"/>
      <c r="EWY11" s="217"/>
      <c r="EWZ11" s="217"/>
      <c r="EXA11" s="217"/>
      <c r="EXB11" s="217"/>
      <c r="EXC11" s="217"/>
      <c r="EXD11" s="217"/>
      <c r="EXE11" s="217"/>
      <c r="EXF11" s="217"/>
      <c r="EXG11" s="217"/>
      <c r="EXH11" s="217"/>
      <c r="EXI11" s="217"/>
      <c r="EXJ11" s="217"/>
      <c r="EXK11" s="217"/>
      <c r="EXL11" s="217"/>
      <c r="EXM11" s="217"/>
      <c r="EXN11" s="217"/>
      <c r="EXO11" s="217"/>
      <c r="EXP11" s="217"/>
      <c r="EXQ11" s="217"/>
      <c r="EXR11" s="217"/>
      <c r="EXS11" s="217"/>
      <c r="EXT11" s="217"/>
      <c r="EXU11" s="217"/>
      <c r="EXV11" s="217"/>
      <c r="EXW11" s="217"/>
      <c r="EXX11" s="217"/>
      <c r="EXY11" s="217"/>
      <c r="EXZ11" s="217"/>
      <c r="EYA11" s="217"/>
      <c r="EYB11" s="217"/>
      <c r="EYC11" s="217"/>
      <c r="EYD11" s="217"/>
      <c r="EYE11" s="217"/>
      <c r="EYF11" s="217"/>
      <c r="EYG11" s="217"/>
      <c r="EYH11" s="217"/>
      <c r="EYI11" s="217"/>
      <c r="EYJ11" s="217"/>
      <c r="EYK11" s="217"/>
      <c r="EYL11" s="217"/>
      <c r="EYM11" s="217"/>
      <c r="EYN11" s="217"/>
      <c r="EYO11" s="217"/>
      <c r="EYP11" s="217"/>
      <c r="EYQ11" s="217"/>
      <c r="EYR11" s="217"/>
      <c r="EYS11" s="217"/>
      <c r="EYT11" s="217"/>
      <c r="EYU11" s="217"/>
      <c r="EYV11" s="217"/>
      <c r="EYW11" s="217"/>
      <c r="EYX11" s="217"/>
      <c r="EYY11" s="217"/>
      <c r="EYZ11" s="217"/>
      <c r="EZA11" s="217"/>
      <c r="EZB11" s="217"/>
      <c r="EZC11" s="217"/>
      <c r="EZD11" s="217"/>
      <c r="EZE11" s="217"/>
      <c r="EZF11" s="217"/>
      <c r="EZG11" s="217"/>
      <c r="EZH11" s="217"/>
      <c r="EZI11" s="217"/>
      <c r="EZJ11" s="217"/>
      <c r="EZK11" s="217"/>
      <c r="EZL11" s="217"/>
      <c r="EZM11" s="217"/>
      <c r="EZN11" s="217"/>
      <c r="EZO11" s="217"/>
      <c r="EZP11" s="217"/>
      <c r="EZQ11" s="217"/>
      <c r="EZR11" s="217"/>
      <c r="EZS11" s="217"/>
      <c r="EZT11" s="217"/>
      <c r="EZU11" s="217"/>
      <c r="EZV11" s="217"/>
      <c r="EZW11" s="217"/>
      <c r="EZX11" s="217"/>
      <c r="EZY11" s="217"/>
      <c r="EZZ11" s="217"/>
      <c r="FAA11" s="217"/>
      <c r="FAB11" s="217"/>
      <c r="FAC11" s="217"/>
      <c r="FAD11" s="217"/>
      <c r="FAE11" s="217"/>
      <c r="FAF11" s="217"/>
      <c r="FAG11" s="217"/>
      <c r="FAH11" s="217"/>
      <c r="FAI11" s="217"/>
      <c r="FAJ11" s="217"/>
      <c r="FAK11" s="217"/>
      <c r="FAL11" s="217"/>
      <c r="FAM11" s="217"/>
      <c r="FAN11" s="217"/>
      <c r="FAO11" s="217"/>
      <c r="FAP11" s="217"/>
      <c r="FAQ11" s="217"/>
      <c r="FAR11" s="217"/>
      <c r="FAS11" s="217"/>
      <c r="FAT11" s="217"/>
      <c r="FAU11" s="217"/>
      <c r="FAV11" s="217"/>
      <c r="FAW11" s="217"/>
      <c r="FAX11" s="217"/>
      <c r="FAY11" s="217"/>
      <c r="FAZ11" s="217"/>
      <c r="FBA11" s="217"/>
      <c r="FBB11" s="217"/>
      <c r="FBC11" s="217"/>
      <c r="FBD11" s="217"/>
      <c r="FBE11" s="217"/>
      <c r="FBF11" s="217"/>
      <c r="FBG11" s="217"/>
      <c r="FBH11" s="217"/>
      <c r="FBI11" s="217"/>
      <c r="FBJ11" s="217"/>
      <c r="FBK11" s="217"/>
      <c r="FBL11" s="217"/>
      <c r="FBM11" s="217"/>
      <c r="FBN11" s="217"/>
      <c r="FBO11" s="217"/>
      <c r="FBP11" s="217"/>
      <c r="FBQ11" s="217"/>
      <c r="FBR11" s="217"/>
      <c r="FBS11" s="217"/>
      <c r="FBT11" s="217"/>
      <c r="FBU11" s="217"/>
      <c r="FBV11" s="217"/>
      <c r="FBW11" s="217"/>
      <c r="FBX11" s="217"/>
      <c r="FBY11" s="217"/>
      <c r="FBZ11" s="217"/>
      <c r="FCA11" s="217"/>
      <c r="FCB11" s="217"/>
      <c r="FCC11" s="217"/>
      <c r="FCD11" s="217"/>
      <c r="FCE11" s="217"/>
      <c r="FCF11" s="217"/>
      <c r="FCG11" s="217"/>
      <c r="FCH11" s="217"/>
      <c r="FCI11" s="217"/>
      <c r="FCJ11" s="217"/>
      <c r="FCK11" s="217"/>
      <c r="FCL11" s="217"/>
      <c r="FCM11" s="217"/>
      <c r="FCN11" s="217"/>
      <c r="FCO11" s="217"/>
      <c r="FCP11" s="217"/>
      <c r="FCQ11" s="217"/>
      <c r="FCR11" s="217"/>
      <c r="FCS11" s="217"/>
      <c r="FCT11" s="217"/>
      <c r="FCU11" s="217"/>
      <c r="FCV11" s="217"/>
      <c r="FCW11" s="217"/>
      <c r="FCX11" s="217"/>
      <c r="FCY11" s="217"/>
      <c r="FCZ11" s="217"/>
      <c r="FDA11" s="217"/>
      <c r="FDB11" s="217"/>
      <c r="FDC11" s="217"/>
      <c r="FDD11" s="217"/>
      <c r="FDE11" s="217"/>
      <c r="FDF11" s="217"/>
      <c r="FDG11" s="217"/>
      <c r="FDH11" s="217"/>
      <c r="FDI11" s="217"/>
      <c r="FDJ11" s="217"/>
      <c r="FDK11" s="217"/>
      <c r="FDL11" s="217"/>
      <c r="FDM11" s="217"/>
      <c r="FDN11" s="217"/>
      <c r="FDO11" s="217"/>
      <c r="FDP11" s="217"/>
      <c r="FDQ11" s="217"/>
      <c r="FDR11" s="217"/>
      <c r="FDS11" s="217"/>
      <c r="FDT11" s="217"/>
      <c r="FDU11" s="217"/>
      <c r="FDV11" s="217"/>
      <c r="FDW11" s="217"/>
      <c r="FDX11" s="217"/>
      <c r="FDY11" s="217"/>
      <c r="FDZ11" s="217"/>
      <c r="FEA11" s="217"/>
      <c r="FEB11" s="217"/>
      <c r="FEC11" s="217"/>
      <c r="FED11" s="217"/>
      <c r="FEE11" s="217"/>
      <c r="FEF11" s="217"/>
      <c r="FEG11" s="217"/>
      <c r="FEH11" s="217"/>
      <c r="FEI11" s="217"/>
      <c r="FEJ11" s="217"/>
      <c r="FEK11" s="217"/>
      <c r="FEL11" s="217"/>
      <c r="FEM11" s="217"/>
      <c r="FEN11" s="217"/>
      <c r="FEO11" s="217"/>
      <c r="FEP11" s="217"/>
      <c r="FEQ11" s="217"/>
      <c r="FER11" s="217"/>
      <c r="FES11" s="217"/>
      <c r="FET11" s="217"/>
      <c r="FEU11" s="217"/>
      <c r="FEV11" s="217"/>
      <c r="FEW11" s="217"/>
      <c r="FEX11" s="217"/>
      <c r="FEY11" s="217"/>
      <c r="FEZ11" s="217"/>
      <c r="FFA11" s="217"/>
      <c r="FFB11" s="217"/>
      <c r="FFC11" s="217"/>
      <c r="FFD11" s="217"/>
      <c r="FFE11" s="217"/>
      <c r="FFF11" s="217"/>
      <c r="FFG11" s="217"/>
      <c r="FFH11" s="217"/>
      <c r="FFI11" s="217"/>
      <c r="FFJ11" s="217"/>
      <c r="FFK11" s="217"/>
      <c r="FFL11" s="217"/>
      <c r="FFM11" s="217"/>
      <c r="FFN11" s="217"/>
      <c r="FFO11" s="217"/>
      <c r="FFP11" s="217"/>
      <c r="FFQ11" s="217"/>
      <c r="FFR11" s="217"/>
      <c r="FFS11" s="217"/>
      <c r="FFT11" s="217"/>
      <c r="FFU11" s="217"/>
      <c r="FFV11" s="217"/>
      <c r="FFW11" s="217"/>
      <c r="FFX11" s="217"/>
      <c r="FFY11" s="217"/>
      <c r="FFZ11" s="217"/>
      <c r="FGA11" s="217"/>
      <c r="FGB11" s="217"/>
      <c r="FGC11" s="217"/>
      <c r="FGD11" s="217"/>
      <c r="FGE11" s="217"/>
      <c r="FGF11" s="217"/>
      <c r="FGG11" s="217"/>
      <c r="FGH11" s="217"/>
      <c r="FGI11" s="217"/>
      <c r="FGJ11" s="217"/>
      <c r="FGK11" s="217"/>
      <c r="FGL11" s="217"/>
      <c r="FGM11" s="217"/>
      <c r="FGN11" s="217"/>
      <c r="FGO11" s="217"/>
      <c r="FGP11" s="217"/>
      <c r="FGQ11" s="217"/>
      <c r="FGR11" s="217"/>
      <c r="FGS11" s="217"/>
      <c r="FGT11" s="217"/>
      <c r="FGU11" s="217"/>
      <c r="FGV11" s="217"/>
      <c r="FGW11" s="217"/>
      <c r="FGX11" s="217"/>
      <c r="FGY11" s="217"/>
      <c r="FGZ11" s="217"/>
      <c r="FHA11" s="217"/>
      <c r="FHB11" s="217"/>
      <c r="FHC11" s="217"/>
      <c r="FHD11" s="217"/>
      <c r="FHE11" s="217"/>
      <c r="FHF11" s="217"/>
      <c r="FHG11" s="217"/>
      <c r="FHH11" s="217"/>
      <c r="FHI11" s="217"/>
      <c r="FHJ11" s="217"/>
      <c r="FHK11" s="217"/>
      <c r="FHL11" s="217"/>
      <c r="FHM11" s="217"/>
      <c r="FHN11" s="217"/>
      <c r="FHO11" s="217"/>
      <c r="FHP11" s="217"/>
      <c r="FHQ11" s="217"/>
      <c r="FHR11" s="217"/>
      <c r="FHS11" s="217"/>
      <c r="FHT11" s="217"/>
      <c r="FHU11" s="217"/>
      <c r="FHV11" s="217"/>
      <c r="FHW11" s="217"/>
      <c r="FHX11" s="217"/>
      <c r="FHY11" s="217"/>
      <c r="FHZ11" s="217"/>
      <c r="FIA11" s="217"/>
      <c r="FIB11" s="217"/>
      <c r="FIC11" s="217"/>
      <c r="FID11" s="217"/>
      <c r="FIE11" s="217"/>
      <c r="FIF11" s="217"/>
      <c r="FIG11" s="217"/>
      <c r="FIH11" s="217"/>
      <c r="FII11" s="217"/>
      <c r="FIJ11" s="217"/>
      <c r="FIK11" s="217"/>
      <c r="FIL11" s="217"/>
      <c r="FIM11" s="217"/>
      <c r="FIN11" s="217"/>
      <c r="FIO11" s="217"/>
      <c r="FIP11" s="217"/>
      <c r="FIQ11" s="217"/>
      <c r="FIR11" s="217"/>
      <c r="FIS11" s="217"/>
      <c r="FIT11" s="217"/>
      <c r="FIU11" s="217"/>
      <c r="FIV11" s="217"/>
      <c r="FIW11" s="217"/>
      <c r="FIX11" s="217"/>
      <c r="FIY11" s="217"/>
      <c r="FIZ11" s="217"/>
      <c r="FJA11" s="217"/>
      <c r="FJB11" s="217"/>
      <c r="FJC11" s="217"/>
      <c r="FJD11" s="217"/>
      <c r="FJE11" s="217"/>
      <c r="FJF11" s="217"/>
      <c r="FJG11" s="217"/>
      <c r="FJH11" s="217"/>
      <c r="FJI11" s="217"/>
      <c r="FJJ11" s="217"/>
      <c r="FJK11" s="217"/>
      <c r="FJL11" s="217"/>
      <c r="FJM11" s="217"/>
      <c r="FJN11" s="217"/>
      <c r="FJO11" s="217"/>
      <c r="FJP11" s="217"/>
      <c r="FJQ11" s="217"/>
      <c r="FJR11" s="217"/>
      <c r="FJS11" s="217"/>
      <c r="FJT11" s="217"/>
      <c r="FJU11" s="217"/>
      <c r="FJV11" s="217"/>
      <c r="FJW11" s="217"/>
      <c r="FJX11" s="217"/>
      <c r="FJY11" s="217"/>
      <c r="FJZ11" s="217"/>
      <c r="FKA11" s="217"/>
      <c r="FKB11" s="217"/>
      <c r="FKC11" s="217"/>
      <c r="FKD11" s="217"/>
      <c r="FKE11" s="217"/>
      <c r="FKF11" s="217"/>
      <c r="FKG11" s="217"/>
      <c r="FKH11" s="217"/>
      <c r="FKI11" s="217"/>
      <c r="FKJ11" s="217"/>
      <c r="FKK11" s="217"/>
      <c r="FKL11" s="217"/>
      <c r="FKM11" s="217"/>
      <c r="FKN11" s="217"/>
      <c r="FKO11" s="217"/>
      <c r="FKP11" s="217"/>
      <c r="FKQ11" s="217"/>
      <c r="FKR11" s="217"/>
      <c r="FKS11" s="217"/>
      <c r="FKT11" s="217"/>
      <c r="FKU11" s="217"/>
      <c r="FKV11" s="217"/>
      <c r="FKW11" s="217"/>
      <c r="FKX11" s="217"/>
      <c r="FKY11" s="217"/>
      <c r="FKZ11" s="217"/>
      <c r="FLA11" s="217"/>
      <c r="FLB11" s="217"/>
      <c r="FLC11" s="217"/>
      <c r="FLD11" s="217"/>
      <c r="FLE11" s="217"/>
      <c r="FLF11" s="217"/>
      <c r="FLG11" s="217"/>
      <c r="FLH11" s="217"/>
      <c r="FLI11" s="217"/>
      <c r="FLJ11" s="217"/>
      <c r="FLK11" s="217"/>
      <c r="FLL11" s="217"/>
      <c r="FLM11" s="217"/>
      <c r="FLN11" s="217"/>
      <c r="FLO11" s="217"/>
      <c r="FLP11" s="217"/>
      <c r="FLQ11" s="217"/>
      <c r="FLR11" s="217"/>
      <c r="FLS11" s="217"/>
      <c r="FLT11" s="217"/>
      <c r="FLU11" s="217"/>
      <c r="FLV11" s="217"/>
      <c r="FLW11" s="217"/>
      <c r="FLX11" s="217"/>
      <c r="FLY11" s="217"/>
      <c r="FLZ11" s="217"/>
      <c r="FMA11" s="217"/>
      <c r="FMB11" s="217"/>
      <c r="FMC11" s="217"/>
      <c r="FMD11" s="217"/>
      <c r="FME11" s="217"/>
      <c r="FMF11" s="217"/>
      <c r="FMG11" s="217"/>
      <c r="FMH11" s="217"/>
      <c r="FMI11" s="217"/>
      <c r="FMJ11" s="217"/>
      <c r="FMK11" s="217"/>
      <c r="FML11" s="217"/>
      <c r="FMM11" s="217"/>
      <c r="FMN11" s="217"/>
      <c r="FMO11" s="217"/>
      <c r="FMP11" s="217"/>
      <c r="FMQ11" s="217"/>
      <c r="FMR11" s="217"/>
      <c r="FMS11" s="217"/>
      <c r="FMT11" s="217"/>
      <c r="FMU11" s="217"/>
      <c r="FMV11" s="217"/>
      <c r="FMW11" s="217"/>
      <c r="FMX11" s="217"/>
      <c r="FMY11" s="217"/>
      <c r="FMZ11" s="217"/>
      <c r="FNA11" s="217"/>
      <c r="FNB11" s="217"/>
      <c r="FNC11" s="217"/>
      <c r="FND11" s="217"/>
      <c r="FNE11" s="217"/>
      <c r="FNF11" s="217"/>
      <c r="FNG11" s="217"/>
      <c r="FNH11" s="217"/>
      <c r="FNI11" s="217"/>
      <c r="FNJ11" s="217"/>
      <c r="FNK11" s="217"/>
      <c r="FNL11" s="217"/>
      <c r="FNM11" s="217"/>
      <c r="FNN11" s="217"/>
      <c r="FNO11" s="217"/>
      <c r="FNP11" s="217"/>
      <c r="FNQ11" s="217"/>
      <c r="FNR11" s="217"/>
      <c r="FNS11" s="217"/>
      <c r="FNT11" s="217"/>
      <c r="FNU11" s="217"/>
      <c r="FNV11" s="217"/>
      <c r="FNW11" s="217"/>
      <c r="FNX11" s="217"/>
      <c r="FNY11" s="217"/>
      <c r="FNZ11" s="217"/>
      <c r="FOA11" s="217"/>
      <c r="FOB11" s="217"/>
      <c r="FOC11" s="217"/>
      <c r="FOD11" s="217"/>
      <c r="FOE11" s="217"/>
      <c r="FOF11" s="217"/>
      <c r="FOG11" s="217"/>
      <c r="FOH11" s="217"/>
      <c r="FOI11" s="217"/>
      <c r="FOJ11" s="217"/>
      <c r="FOK11" s="217"/>
      <c r="FOL11" s="217"/>
      <c r="FOM11" s="217"/>
      <c r="FON11" s="217"/>
      <c r="FOO11" s="217"/>
      <c r="FOP11" s="217"/>
      <c r="FOQ11" s="217"/>
      <c r="FOR11" s="217"/>
      <c r="FOS11" s="217"/>
      <c r="FOT11" s="217"/>
      <c r="FOU11" s="217"/>
      <c r="FOV11" s="217"/>
      <c r="FOW11" s="217"/>
      <c r="FOX11" s="217"/>
      <c r="FOY11" s="217"/>
      <c r="FOZ11" s="217"/>
      <c r="FPA11" s="217"/>
      <c r="FPB11" s="217"/>
      <c r="FPC11" s="217"/>
      <c r="FPD11" s="217"/>
      <c r="FPE11" s="217"/>
      <c r="FPF11" s="217"/>
      <c r="FPG11" s="217"/>
      <c r="FPH11" s="217"/>
      <c r="FPI11" s="217"/>
      <c r="FPJ11" s="217"/>
      <c r="FPK11" s="217"/>
      <c r="FPL11" s="217"/>
      <c r="FPM11" s="217"/>
      <c r="FPN11" s="217"/>
      <c r="FPO11" s="217"/>
      <c r="FPP11" s="217"/>
      <c r="FPQ11" s="217"/>
      <c r="FPR11" s="217"/>
      <c r="FPS11" s="217"/>
      <c r="FPT11" s="217"/>
      <c r="FPU11" s="217"/>
      <c r="FPV11" s="217"/>
      <c r="FPW11" s="217"/>
      <c r="FPX11" s="217"/>
      <c r="FPY11" s="217"/>
      <c r="FPZ11" s="217"/>
      <c r="FQA11" s="217"/>
      <c r="FQB11" s="217"/>
      <c r="FQC11" s="217"/>
      <c r="FQD11" s="217"/>
      <c r="FQE11" s="217"/>
      <c r="FQF11" s="217"/>
      <c r="FQG11" s="217"/>
      <c r="FQH11" s="217"/>
      <c r="FQI11" s="217"/>
      <c r="FQJ11" s="217"/>
      <c r="FQK11" s="217"/>
      <c r="FQL11" s="217"/>
      <c r="FQM11" s="217"/>
      <c r="FQN11" s="217"/>
      <c r="FQO11" s="217"/>
      <c r="FQP11" s="217"/>
      <c r="FQQ11" s="217"/>
      <c r="FQR11" s="217"/>
      <c r="FQS11" s="217"/>
      <c r="FQT11" s="217"/>
      <c r="FQU11" s="217"/>
      <c r="FQV11" s="217"/>
      <c r="FQW11" s="217"/>
      <c r="FQX11" s="217"/>
      <c r="FQY11" s="217"/>
      <c r="FQZ11" s="217"/>
      <c r="FRA11" s="217"/>
      <c r="FRB11" s="217"/>
      <c r="FRC11" s="217"/>
      <c r="FRD11" s="217"/>
      <c r="FRE11" s="217"/>
      <c r="FRF11" s="217"/>
      <c r="FRG11" s="217"/>
      <c r="FRH11" s="217"/>
      <c r="FRI11" s="217"/>
      <c r="FRJ11" s="217"/>
      <c r="FRK11" s="217"/>
      <c r="FRL11" s="217"/>
      <c r="FRM11" s="217"/>
      <c r="FRN11" s="217"/>
      <c r="FRO11" s="217"/>
      <c r="FRP11" s="217"/>
      <c r="FRQ11" s="217"/>
      <c r="FRR11" s="217"/>
      <c r="FRS11" s="217"/>
      <c r="FRT11" s="217"/>
      <c r="FRU11" s="217"/>
      <c r="FRV11" s="217"/>
      <c r="FRW11" s="217"/>
      <c r="FRX11" s="217"/>
      <c r="FRY11" s="217"/>
      <c r="FRZ11" s="217"/>
      <c r="FSA11" s="217"/>
      <c r="FSB11" s="217"/>
      <c r="FSC11" s="217"/>
      <c r="FSD11" s="217"/>
      <c r="FSE11" s="217"/>
      <c r="FSF11" s="217"/>
      <c r="FSG11" s="217"/>
      <c r="FSH11" s="217"/>
      <c r="FSI11" s="217"/>
      <c r="FSJ11" s="217"/>
      <c r="FSK11" s="217"/>
      <c r="FSL11" s="217"/>
      <c r="FSM11" s="217"/>
      <c r="FSN11" s="217"/>
      <c r="FSO11" s="217"/>
      <c r="FSP11" s="217"/>
      <c r="FSQ11" s="217"/>
      <c r="FSR11" s="217"/>
      <c r="FSS11" s="217"/>
      <c r="FST11" s="217"/>
      <c r="FSU11" s="217"/>
      <c r="FSV11" s="217"/>
      <c r="FSW11" s="217"/>
      <c r="FSX11" s="217"/>
      <c r="FSY11" s="217"/>
      <c r="FSZ11" s="217"/>
      <c r="FTA11" s="217"/>
      <c r="FTB11" s="217"/>
      <c r="FTC11" s="217"/>
      <c r="FTD11" s="217"/>
      <c r="FTE11" s="217"/>
      <c r="FTF11" s="217"/>
      <c r="FTG11" s="217"/>
      <c r="FTH11" s="217"/>
      <c r="FTI11" s="217"/>
      <c r="FTJ11" s="217"/>
      <c r="FTK11" s="217"/>
      <c r="FTL11" s="217"/>
      <c r="FTM11" s="217"/>
      <c r="FTN11" s="217"/>
      <c r="FTO11" s="217"/>
      <c r="FTP11" s="217"/>
      <c r="FTQ11" s="217"/>
      <c r="FTR11" s="217"/>
      <c r="FTS11" s="217"/>
      <c r="FTT11" s="217"/>
      <c r="FTU11" s="217"/>
      <c r="FTV11" s="217"/>
      <c r="FTW11" s="217"/>
      <c r="FTX11" s="217"/>
      <c r="FTY11" s="217"/>
      <c r="FTZ11" s="217"/>
      <c r="FUA11" s="217"/>
      <c r="FUB11" s="217"/>
      <c r="FUC11" s="217"/>
      <c r="FUD11" s="217"/>
      <c r="FUE11" s="217"/>
      <c r="FUF11" s="217"/>
      <c r="FUG11" s="217"/>
      <c r="FUH11" s="217"/>
      <c r="FUI11" s="217"/>
      <c r="FUJ11" s="217"/>
      <c r="FUK11" s="217"/>
      <c r="FUL11" s="217"/>
      <c r="FUM11" s="217"/>
      <c r="FUN11" s="217"/>
      <c r="FUO11" s="217"/>
      <c r="FUP11" s="217"/>
      <c r="FUQ11" s="217"/>
      <c r="FUR11" s="217"/>
      <c r="FUS11" s="217"/>
      <c r="FUT11" s="217"/>
      <c r="FUU11" s="217"/>
      <c r="FUV11" s="217"/>
      <c r="FUW11" s="217"/>
      <c r="FUX11" s="217"/>
      <c r="FUY11" s="217"/>
      <c r="FUZ11" s="217"/>
      <c r="FVA11" s="217"/>
      <c r="FVB11" s="217"/>
      <c r="FVC11" s="217"/>
      <c r="FVD11" s="217"/>
      <c r="FVE11" s="217"/>
      <c r="FVF11" s="217"/>
      <c r="FVG11" s="217"/>
      <c r="FVH11" s="217"/>
      <c r="FVI11" s="217"/>
      <c r="FVJ11" s="217"/>
      <c r="FVK11" s="217"/>
      <c r="FVL11" s="217"/>
      <c r="FVM11" s="217"/>
      <c r="FVN11" s="217"/>
      <c r="FVO11" s="217"/>
      <c r="FVP11" s="217"/>
      <c r="FVQ11" s="217"/>
      <c r="FVR11" s="217"/>
      <c r="FVS11" s="217"/>
      <c r="FVT11" s="217"/>
      <c r="FVU11" s="217"/>
      <c r="FVV11" s="217"/>
      <c r="FVW11" s="217"/>
      <c r="FVX11" s="217"/>
      <c r="FVY11" s="217"/>
      <c r="FVZ11" s="217"/>
      <c r="FWA11" s="217"/>
      <c r="FWB11" s="217"/>
      <c r="FWC11" s="217"/>
      <c r="FWD11" s="217"/>
      <c r="FWE11" s="217"/>
      <c r="FWF11" s="217"/>
      <c r="FWG11" s="217"/>
      <c r="FWH11" s="217"/>
      <c r="FWI11" s="217"/>
      <c r="FWJ11" s="217"/>
      <c r="FWK11" s="217"/>
      <c r="FWL11" s="217"/>
      <c r="FWM11" s="217"/>
      <c r="FWN11" s="217"/>
      <c r="FWO11" s="217"/>
      <c r="FWP11" s="217"/>
      <c r="FWQ11" s="217"/>
      <c r="FWR11" s="217"/>
      <c r="FWS11" s="217"/>
      <c r="FWT11" s="217"/>
      <c r="FWU11" s="217"/>
      <c r="FWV11" s="217"/>
      <c r="FWW11" s="217"/>
      <c r="FWX11" s="217"/>
      <c r="FWY11" s="217"/>
      <c r="FWZ11" s="217"/>
      <c r="FXA11" s="217"/>
      <c r="FXB11" s="217"/>
      <c r="FXC11" s="217"/>
      <c r="FXD11" s="217"/>
      <c r="FXE11" s="217"/>
      <c r="FXF11" s="217"/>
      <c r="FXG11" s="217"/>
      <c r="FXH11" s="217"/>
      <c r="FXI11" s="217"/>
      <c r="FXJ11" s="217"/>
      <c r="FXK11" s="217"/>
      <c r="FXL11" s="217"/>
      <c r="FXM11" s="217"/>
      <c r="FXN11" s="217"/>
      <c r="FXO11" s="217"/>
      <c r="FXP11" s="217"/>
      <c r="FXQ11" s="217"/>
      <c r="FXR11" s="217"/>
      <c r="FXS11" s="217"/>
      <c r="FXT11" s="217"/>
      <c r="FXU11" s="217"/>
      <c r="FXV11" s="217"/>
      <c r="FXW11" s="217"/>
      <c r="FXX11" s="217"/>
      <c r="FXY11" s="217"/>
      <c r="FXZ11" s="217"/>
      <c r="FYA11" s="217"/>
      <c r="FYB11" s="217"/>
      <c r="FYC11" s="217"/>
      <c r="FYD11" s="217"/>
      <c r="FYE11" s="217"/>
      <c r="FYF11" s="217"/>
      <c r="FYG11" s="217"/>
      <c r="FYH11" s="217"/>
      <c r="FYI11" s="217"/>
      <c r="FYJ11" s="217"/>
      <c r="FYK11" s="217"/>
      <c r="FYL11" s="217"/>
      <c r="FYM11" s="217"/>
      <c r="FYN11" s="217"/>
      <c r="FYO11" s="217"/>
      <c r="FYP11" s="217"/>
      <c r="FYQ11" s="217"/>
      <c r="FYR11" s="217"/>
      <c r="FYS11" s="217"/>
      <c r="FYT11" s="217"/>
      <c r="FYU11" s="217"/>
      <c r="FYV11" s="217"/>
      <c r="FYW11" s="217"/>
      <c r="FYX11" s="217"/>
      <c r="FYY11" s="217"/>
      <c r="FYZ11" s="217"/>
      <c r="FZA11" s="217"/>
      <c r="FZB11" s="217"/>
      <c r="FZC11" s="217"/>
      <c r="FZD11" s="217"/>
      <c r="FZE11" s="217"/>
      <c r="FZF11" s="217"/>
      <c r="FZG11" s="217"/>
      <c r="FZH11" s="217"/>
      <c r="FZI11" s="217"/>
      <c r="FZJ11" s="217"/>
      <c r="FZK11" s="217"/>
      <c r="FZL11" s="217"/>
      <c r="FZM11" s="217"/>
      <c r="FZN11" s="217"/>
      <c r="FZO11" s="217"/>
      <c r="FZP11" s="217"/>
      <c r="FZQ11" s="217"/>
      <c r="FZR11" s="217"/>
      <c r="FZS11" s="217"/>
      <c r="FZT11" s="217"/>
      <c r="FZU11" s="217"/>
      <c r="FZV11" s="217"/>
      <c r="FZW11" s="217"/>
      <c r="FZX11" s="217"/>
      <c r="FZY11" s="217"/>
      <c r="FZZ11" s="217"/>
      <c r="GAA11" s="217"/>
      <c r="GAB11" s="217"/>
      <c r="GAC11" s="217"/>
      <c r="GAD11" s="217"/>
      <c r="GAE11" s="217"/>
      <c r="GAF11" s="217"/>
      <c r="GAG11" s="217"/>
      <c r="GAH11" s="217"/>
      <c r="GAI11" s="217"/>
      <c r="GAJ11" s="217"/>
      <c r="GAK11" s="217"/>
      <c r="GAL11" s="217"/>
      <c r="GAM11" s="217"/>
      <c r="GAN11" s="217"/>
      <c r="GAO11" s="217"/>
      <c r="GAP11" s="217"/>
      <c r="GAQ11" s="217"/>
      <c r="GAR11" s="217"/>
      <c r="GAS11" s="217"/>
      <c r="GAT11" s="217"/>
      <c r="GAU11" s="217"/>
      <c r="GAV11" s="217"/>
      <c r="GAW11" s="217"/>
      <c r="GAX11" s="217"/>
      <c r="GAY11" s="217"/>
      <c r="GAZ11" s="217"/>
      <c r="GBA11" s="217"/>
      <c r="GBB11" s="217"/>
      <c r="GBC11" s="217"/>
      <c r="GBD11" s="217"/>
      <c r="GBE11" s="217"/>
      <c r="GBF11" s="217"/>
      <c r="GBG11" s="217"/>
      <c r="GBH11" s="217"/>
      <c r="GBI11" s="217"/>
      <c r="GBJ11" s="217"/>
      <c r="GBK11" s="217"/>
      <c r="GBL11" s="217"/>
      <c r="GBM11" s="217"/>
      <c r="GBN11" s="217"/>
      <c r="GBO11" s="217"/>
      <c r="GBP11" s="217"/>
      <c r="GBQ11" s="217"/>
      <c r="GBR11" s="217"/>
      <c r="GBS11" s="217"/>
      <c r="GBT11" s="217"/>
      <c r="GBU11" s="217"/>
      <c r="GBV11" s="217"/>
      <c r="GBW11" s="217"/>
      <c r="GBX11" s="217"/>
      <c r="GBY11" s="217"/>
      <c r="GBZ11" s="217"/>
      <c r="GCA11" s="217"/>
      <c r="GCB11" s="217"/>
      <c r="GCC11" s="217"/>
      <c r="GCD11" s="217"/>
      <c r="GCE11" s="217"/>
      <c r="GCF11" s="217"/>
      <c r="GCG11" s="217"/>
      <c r="GCH11" s="217"/>
      <c r="GCI11" s="217"/>
      <c r="GCJ11" s="217"/>
      <c r="GCK11" s="217"/>
      <c r="GCL11" s="217"/>
      <c r="GCM11" s="217"/>
      <c r="GCN11" s="217"/>
      <c r="GCO11" s="217"/>
      <c r="GCP11" s="217"/>
      <c r="GCQ11" s="217"/>
      <c r="GCR11" s="217"/>
      <c r="GCS11" s="217"/>
      <c r="GCT11" s="217"/>
      <c r="GCU11" s="217"/>
      <c r="GCV11" s="217"/>
      <c r="GCW11" s="217"/>
      <c r="GCX11" s="217"/>
      <c r="GCY11" s="217"/>
      <c r="GCZ11" s="217"/>
      <c r="GDA11" s="217"/>
      <c r="GDB11" s="217"/>
      <c r="GDC11" s="217"/>
      <c r="GDD11" s="217"/>
      <c r="GDE11" s="217"/>
      <c r="GDF11" s="217"/>
      <c r="GDG11" s="217"/>
      <c r="GDH11" s="217"/>
      <c r="GDI11" s="217"/>
      <c r="GDJ11" s="217"/>
      <c r="GDK11" s="217"/>
      <c r="GDL11" s="217"/>
      <c r="GDM11" s="217"/>
      <c r="GDN11" s="217"/>
      <c r="GDO11" s="217"/>
      <c r="GDP11" s="217"/>
      <c r="GDQ11" s="217"/>
      <c r="GDR11" s="217"/>
      <c r="GDS11" s="217"/>
      <c r="GDT11" s="217"/>
      <c r="GDU11" s="217"/>
      <c r="GDV11" s="217"/>
      <c r="GDW11" s="217"/>
      <c r="GDX11" s="217"/>
      <c r="GDY11" s="217"/>
      <c r="GDZ11" s="217"/>
      <c r="GEA11" s="217"/>
      <c r="GEB11" s="217"/>
      <c r="GEC11" s="217"/>
      <c r="GED11" s="217"/>
      <c r="GEE11" s="217"/>
      <c r="GEF11" s="217"/>
      <c r="GEG11" s="217"/>
      <c r="GEH11" s="217"/>
      <c r="GEI11" s="217"/>
      <c r="GEJ11" s="217"/>
      <c r="GEK11" s="217"/>
      <c r="GEL11" s="217"/>
      <c r="GEM11" s="217"/>
      <c r="GEN11" s="217"/>
      <c r="GEO11" s="217"/>
      <c r="GEP11" s="217"/>
      <c r="GEQ11" s="217"/>
      <c r="GER11" s="217"/>
      <c r="GES11" s="217"/>
      <c r="GET11" s="217"/>
      <c r="GEU11" s="217"/>
      <c r="GEV11" s="217"/>
      <c r="GEW11" s="217"/>
      <c r="GEX11" s="217"/>
      <c r="GEY11" s="217"/>
      <c r="GEZ11" s="217"/>
      <c r="GFA11" s="217"/>
      <c r="GFB11" s="217"/>
      <c r="GFC11" s="217"/>
      <c r="GFD11" s="217"/>
      <c r="GFE11" s="217"/>
      <c r="GFF11" s="217"/>
      <c r="GFG11" s="217"/>
      <c r="GFH11" s="217"/>
      <c r="GFI11" s="217"/>
      <c r="GFJ11" s="217"/>
      <c r="GFK11" s="217"/>
      <c r="GFL11" s="217"/>
      <c r="GFM11" s="217"/>
      <c r="GFN11" s="217"/>
      <c r="GFO11" s="217"/>
      <c r="GFP11" s="217"/>
      <c r="GFQ11" s="217"/>
      <c r="GFR11" s="217"/>
      <c r="GFS11" s="217"/>
      <c r="GFT11" s="217"/>
      <c r="GFU11" s="217"/>
      <c r="GFV11" s="217"/>
      <c r="GFW11" s="217"/>
      <c r="GFX11" s="217"/>
      <c r="GFY11" s="217"/>
      <c r="GFZ11" s="217"/>
      <c r="GGA11" s="217"/>
      <c r="GGB11" s="217"/>
      <c r="GGC11" s="217"/>
      <c r="GGD11" s="217"/>
      <c r="GGE11" s="217"/>
      <c r="GGF11" s="217"/>
      <c r="GGG11" s="217"/>
      <c r="GGH11" s="217"/>
      <c r="GGI11" s="217"/>
      <c r="GGJ11" s="217"/>
      <c r="GGK11" s="217"/>
      <c r="GGL11" s="217"/>
      <c r="GGM11" s="217"/>
      <c r="GGN11" s="217"/>
      <c r="GGO11" s="217"/>
      <c r="GGP11" s="217"/>
      <c r="GGQ11" s="217"/>
      <c r="GGR11" s="217"/>
      <c r="GGS11" s="217"/>
      <c r="GGT11" s="217"/>
      <c r="GGU11" s="217"/>
      <c r="GGV11" s="217"/>
      <c r="GGW11" s="217"/>
      <c r="GGX11" s="217"/>
      <c r="GGY11" s="217"/>
      <c r="GGZ11" s="217"/>
      <c r="GHA11" s="217"/>
      <c r="GHB11" s="217"/>
      <c r="GHC11" s="217"/>
      <c r="GHD11" s="217"/>
      <c r="GHE11" s="217"/>
      <c r="GHF11" s="217"/>
      <c r="GHG11" s="217"/>
      <c r="GHH11" s="217"/>
      <c r="GHI11" s="217"/>
      <c r="GHJ11" s="217"/>
      <c r="GHK11" s="217"/>
      <c r="GHL11" s="217"/>
      <c r="GHM11" s="217"/>
      <c r="GHN11" s="217"/>
      <c r="GHO11" s="217"/>
      <c r="GHP11" s="217"/>
      <c r="GHQ11" s="217"/>
      <c r="GHR11" s="217"/>
      <c r="GHS11" s="217"/>
      <c r="GHT11" s="217"/>
      <c r="GHU11" s="217"/>
      <c r="GHV11" s="217"/>
      <c r="GHW11" s="217"/>
      <c r="GHX11" s="217"/>
      <c r="GHY11" s="217"/>
      <c r="GHZ11" s="217"/>
      <c r="GIA11" s="217"/>
      <c r="GIB11" s="217"/>
      <c r="GIC11" s="217"/>
      <c r="GID11" s="217"/>
      <c r="GIE11" s="217"/>
      <c r="GIF11" s="217"/>
      <c r="GIG11" s="217"/>
      <c r="GIH11" s="217"/>
      <c r="GII11" s="217"/>
      <c r="GIJ11" s="217"/>
      <c r="GIK11" s="217"/>
      <c r="GIL11" s="217"/>
      <c r="GIM11" s="217"/>
      <c r="GIN11" s="217"/>
      <c r="GIO11" s="217"/>
      <c r="GIP11" s="217"/>
      <c r="GIQ11" s="217"/>
      <c r="GIR11" s="217"/>
      <c r="GIS11" s="217"/>
      <c r="GIT11" s="217"/>
      <c r="GIU11" s="217"/>
      <c r="GIV11" s="217"/>
      <c r="GIW11" s="217"/>
      <c r="GIX11" s="217"/>
      <c r="GIY11" s="217"/>
      <c r="GIZ11" s="217"/>
      <c r="GJA11" s="217"/>
      <c r="GJB11" s="217"/>
      <c r="GJC11" s="217"/>
      <c r="GJD11" s="217"/>
      <c r="GJE11" s="217"/>
      <c r="GJF11" s="217"/>
      <c r="GJG11" s="217"/>
      <c r="GJH11" s="217"/>
      <c r="GJI11" s="217"/>
      <c r="GJJ11" s="217"/>
      <c r="GJK11" s="217"/>
      <c r="GJL11" s="217"/>
      <c r="GJM11" s="217"/>
      <c r="GJN11" s="217"/>
      <c r="GJO11" s="217"/>
      <c r="GJP11" s="217"/>
      <c r="GJQ11" s="217"/>
      <c r="GJR11" s="217"/>
      <c r="GJS11" s="217"/>
      <c r="GJT11" s="217"/>
      <c r="GJU11" s="217"/>
      <c r="GJV11" s="217"/>
      <c r="GJW11" s="217"/>
      <c r="GJX11" s="217"/>
      <c r="GJY11" s="217"/>
      <c r="GJZ11" s="217"/>
      <c r="GKA11" s="217"/>
      <c r="GKB11" s="217"/>
      <c r="GKC11" s="217"/>
      <c r="GKD11" s="217"/>
      <c r="GKE11" s="217"/>
      <c r="GKF11" s="217"/>
      <c r="GKG11" s="217"/>
      <c r="GKH11" s="217"/>
      <c r="GKI11" s="217"/>
      <c r="GKJ11" s="217"/>
      <c r="GKK11" s="217"/>
      <c r="GKL11" s="217"/>
      <c r="GKM11" s="217"/>
      <c r="GKN11" s="217"/>
      <c r="GKO11" s="217"/>
      <c r="GKP11" s="217"/>
      <c r="GKQ11" s="217"/>
      <c r="GKR11" s="217"/>
      <c r="GKS11" s="217"/>
      <c r="GKT11" s="217"/>
      <c r="GKU11" s="217"/>
      <c r="GKV11" s="217"/>
      <c r="GKW11" s="217"/>
      <c r="GKX11" s="217"/>
      <c r="GKY11" s="217"/>
      <c r="GKZ11" s="217"/>
      <c r="GLA11" s="217"/>
      <c r="GLB11" s="217"/>
      <c r="GLC11" s="217"/>
      <c r="GLD11" s="217"/>
      <c r="GLE11" s="217"/>
      <c r="GLF11" s="217"/>
      <c r="GLG11" s="217"/>
      <c r="GLH11" s="217"/>
      <c r="GLI11" s="217"/>
      <c r="GLJ11" s="217"/>
      <c r="GLK11" s="217"/>
      <c r="GLL11" s="217"/>
      <c r="GLM11" s="217"/>
      <c r="GLN11" s="217"/>
      <c r="GLO11" s="217"/>
      <c r="GLP11" s="217"/>
      <c r="GLQ11" s="217"/>
      <c r="GLR11" s="217"/>
      <c r="GLS11" s="217"/>
      <c r="GLT11" s="217"/>
      <c r="GLU11" s="217"/>
      <c r="GLV11" s="217"/>
      <c r="GLW11" s="217"/>
      <c r="GLX11" s="217"/>
      <c r="GLY11" s="217"/>
      <c r="GLZ11" s="217"/>
      <c r="GMA11" s="217"/>
      <c r="GMB11" s="217"/>
      <c r="GMC11" s="217"/>
      <c r="GMD11" s="217"/>
      <c r="GME11" s="217"/>
      <c r="GMF11" s="217"/>
      <c r="GMG11" s="217"/>
      <c r="GMH11" s="217"/>
      <c r="GMI11" s="217"/>
      <c r="GMJ11" s="217"/>
      <c r="GMK11" s="217"/>
      <c r="GML11" s="217"/>
      <c r="GMM11" s="217"/>
      <c r="GMN11" s="217"/>
      <c r="GMO11" s="217"/>
      <c r="GMP11" s="217"/>
      <c r="GMQ11" s="217"/>
      <c r="GMR11" s="217"/>
      <c r="GMS11" s="217"/>
      <c r="GMT11" s="217"/>
      <c r="GMU11" s="217"/>
      <c r="GMV11" s="217"/>
      <c r="GMW11" s="217"/>
      <c r="GMX11" s="217"/>
      <c r="GMY11" s="217"/>
      <c r="GMZ11" s="217"/>
      <c r="GNA11" s="217"/>
      <c r="GNB11" s="217"/>
      <c r="GNC11" s="217"/>
      <c r="GND11" s="217"/>
      <c r="GNE11" s="217"/>
      <c r="GNF11" s="217"/>
      <c r="GNG11" s="217"/>
      <c r="GNH11" s="217"/>
      <c r="GNI11" s="217"/>
      <c r="GNJ11" s="217"/>
      <c r="GNK11" s="217"/>
      <c r="GNL11" s="217"/>
      <c r="GNM11" s="217"/>
      <c r="GNN11" s="217"/>
      <c r="GNO11" s="217"/>
      <c r="GNP11" s="217"/>
      <c r="GNQ11" s="217"/>
      <c r="GNR11" s="217"/>
      <c r="GNS11" s="217"/>
      <c r="GNT11" s="217"/>
      <c r="GNU11" s="217"/>
      <c r="GNV11" s="217"/>
      <c r="GNW11" s="217"/>
      <c r="GNX11" s="217"/>
      <c r="GNY11" s="217"/>
      <c r="GNZ11" s="217"/>
      <c r="GOA11" s="217"/>
      <c r="GOB11" s="217"/>
      <c r="GOC11" s="217"/>
      <c r="GOD11" s="217"/>
      <c r="GOE11" s="217"/>
      <c r="GOF11" s="217"/>
      <c r="GOG11" s="217"/>
      <c r="GOH11" s="217"/>
      <c r="GOI11" s="217"/>
      <c r="GOJ11" s="217"/>
      <c r="GOK11" s="217"/>
      <c r="GOL11" s="217"/>
      <c r="GOM11" s="217"/>
      <c r="GON11" s="217"/>
      <c r="GOO11" s="217"/>
      <c r="GOP11" s="217"/>
      <c r="GOQ11" s="217"/>
      <c r="GOR11" s="217"/>
      <c r="GOS11" s="217"/>
      <c r="GOT11" s="217"/>
      <c r="GOU11" s="217"/>
      <c r="GOV11" s="217"/>
      <c r="GOW11" s="217"/>
      <c r="GOX11" s="217"/>
      <c r="GOY11" s="217"/>
      <c r="GOZ11" s="217"/>
      <c r="GPA11" s="217"/>
      <c r="GPB11" s="217"/>
      <c r="GPC11" s="217"/>
      <c r="GPD11" s="217"/>
      <c r="GPE11" s="217"/>
      <c r="GPF11" s="217"/>
      <c r="GPG11" s="217"/>
      <c r="GPH11" s="217"/>
      <c r="GPI11" s="217"/>
      <c r="GPJ11" s="217"/>
      <c r="GPK11" s="217"/>
      <c r="GPL11" s="217"/>
      <c r="GPM11" s="217"/>
      <c r="GPN11" s="217"/>
      <c r="GPO11" s="217"/>
      <c r="GPP11" s="217"/>
      <c r="GPQ11" s="217"/>
      <c r="GPR11" s="217"/>
      <c r="GPS11" s="217"/>
      <c r="GPT11" s="217"/>
      <c r="GPU11" s="217"/>
      <c r="GPV11" s="217"/>
      <c r="GPW11" s="217"/>
      <c r="GPX11" s="217"/>
      <c r="GPY11" s="217"/>
      <c r="GPZ11" s="217"/>
      <c r="GQA11" s="217"/>
      <c r="GQB11" s="217"/>
      <c r="GQC11" s="217"/>
      <c r="GQD11" s="217"/>
      <c r="GQE11" s="217"/>
      <c r="GQF11" s="217"/>
      <c r="GQG11" s="217"/>
      <c r="GQH11" s="217"/>
      <c r="GQI11" s="217"/>
      <c r="GQJ11" s="217"/>
      <c r="GQK11" s="217"/>
      <c r="GQL11" s="217"/>
      <c r="GQM11" s="217"/>
      <c r="GQN11" s="217"/>
      <c r="GQO11" s="217"/>
      <c r="GQP11" s="217"/>
      <c r="GQQ11" s="217"/>
      <c r="GQR11" s="217"/>
      <c r="GQS11" s="217"/>
      <c r="GQT11" s="217"/>
      <c r="GQU11" s="217"/>
      <c r="GQV11" s="217"/>
      <c r="GQW11" s="217"/>
      <c r="GQX11" s="217"/>
      <c r="GQY11" s="217"/>
      <c r="GQZ11" s="217"/>
      <c r="GRA11" s="217"/>
      <c r="GRB11" s="217"/>
      <c r="GRC11" s="217"/>
      <c r="GRD11" s="217"/>
      <c r="GRE11" s="217"/>
      <c r="GRF11" s="217"/>
      <c r="GRG11" s="217"/>
      <c r="GRH11" s="217"/>
      <c r="GRI11" s="217"/>
      <c r="GRJ11" s="217"/>
      <c r="GRK11" s="217"/>
      <c r="GRL11" s="217"/>
      <c r="GRM11" s="217"/>
      <c r="GRN11" s="217"/>
      <c r="GRO11" s="217"/>
      <c r="GRP11" s="217"/>
      <c r="GRQ11" s="217"/>
      <c r="GRR11" s="217"/>
      <c r="GRS11" s="217"/>
      <c r="GRT11" s="217"/>
      <c r="GRU11" s="217"/>
      <c r="GRV11" s="217"/>
      <c r="GRW11" s="217"/>
      <c r="GRX11" s="217"/>
      <c r="GRY11" s="217"/>
      <c r="GRZ11" s="217"/>
      <c r="GSA11" s="217"/>
      <c r="GSB11" s="217"/>
      <c r="GSC11" s="217"/>
      <c r="GSD11" s="217"/>
      <c r="GSE11" s="217"/>
      <c r="GSF11" s="217"/>
      <c r="GSG11" s="217"/>
      <c r="GSH11" s="217"/>
      <c r="GSI11" s="217"/>
      <c r="GSJ11" s="217"/>
      <c r="GSK11" s="217"/>
      <c r="GSL11" s="217"/>
      <c r="GSM11" s="217"/>
      <c r="GSN11" s="217"/>
      <c r="GSO11" s="217"/>
      <c r="GSP11" s="217"/>
      <c r="GSQ11" s="217"/>
      <c r="GSR11" s="217"/>
      <c r="GSS11" s="217"/>
      <c r="GST11" s="217"/>
      <c r="GSU11" s="217"/>
      <c r="GSV11" s="217"/>
      <c r="GSW11" s="217"/>
      <c r="GSX11" s="217"/>
      <c r="GSY11" s="217"/>
      <c r="GSZ11" s="217"/>
      <c r="GTA11" s="217"/>
      <c r="GTB11" s="217"/>
      <c r="GTC11" s="217"/>
      <c r="GTD11" s="217"/>
      <c r="GTE11" s="217"/>
      <c r="GTF11" s="217"/>
      <c r="GTG11" s="217"/>
      <c r="GTH11" s="217"/>
      <c r="GTI11" s="217"/>
      <c r="GTJ11" s="217"/>
      <c r="GTK11" s="217"/>
      <c r="GTL11" s="217"/>
      <c r="GTM11" s="217"/>
      <c r="GTN11" s="217"/>
      <c r="GTO11" s="217"/>
      <c r="GTP11" s="217"/>
      <c r="GTQ11" s="217"/>
      <c r="GTR11" s="217"/>
      <c r="GTS11" s="217"/>
      <c r="GTT11" s="217"/>
      <c r="GTU11" s="217"/>
      <c r="GTV11" s="217"/>
      <c r="GTW11" s="217"/>
      <c r="GTX11" s="217"/>
      <c r="GTY11" s="217"/>
      <c r="GTZ11" s="217"/>
      <c r="GUA11" s="217"/>
      <c r="GUB11" s="217"/>
      <c r="GUC11" s="217"/>
      <c r="GUD11" s="217"/>
      <c r="GUE11" s="217"/>
      <c r="GUF11" s="217"/>
      <c r="GUG11" s="217"/>
      <c r="GUH11" s="217"/>
      <c r="GUI11" s="217"/>
      <c r="GUJ11" s="217"/>
      <c r="GUK11" s="217"/>
      <c r="GUL11" s="217"/>
      <c r="GUM11" s="217"/>
      <c r="GUN11" s="217"/>
      <c r="GUO11" s="217"/>
      <c r="GUP11" s="217"/>
      <c r="GUQ11" s="217"/>
      <c r="GUR11" s="217"/>
      <c r="GUS11" s="217"/>
      <c r="GUT11" s="217"/>
      <c r="GUU11" s="217"/>
      <c r="GUV11" s="217"/>
      <c r="GUW11" s="217"/>
      <c r="GUX11" s="217"/>
      <c r="GUY11" s="217"/>
      <c r="GUZ11" s="217"/>
      <c r="GVA11" s="217"/>
      <c r="GVB11" s="217"/>
      <c r="GVC11" s="217"/>
      <c r="GVD11" s="217"/>
      <c r="GVE11" s="217"/>
      <c r="GVF11" s="217"/>
      <c r="GVG11" s="217"/>
      <c r="GVH11" s="217"/>
      <c r="GVI11" s="217"/>
      <c r="GVJ11" s="217"/>
      <c r="GVK11" s="217"/>
      <c r="GVL11" s="217"/>
      <c r="GVM11" s="217"/>
      <c r="GVN11" s="217"/>
      <c r="GVO11" s="217"/>
      <c r="GVP11" s="217"/>
      <c r="GVQ11" s="217"/>
      <c r="GVR11" s="217"/>
      <c r="GVS11" s="217"/>
      <c r="GVT11" s="217"/>
      <c r="GVU11" s="217"/>
      <c r="GVV11" s="217"/>
      <c r="GVW11" s="217"/>
      <c r="GVX11" s="217"/>
      <c r="GVY11" s="217"/>
      <c r="GVZ11" s="217"/>
      <c r="GWA11" s="217"/>
      <c r="GWB11" s="217"/>
      <c r="GWC11" s="217"/>
      <c r="GWD11" s="217"/>
      <c r="GWE11" s="217"/>
      <c r="GWF11" s="217"/>
      <c r="GWG11" s="217"/>
      <c r="GWH11" s="217"/>
      <c r="GWI11" s="217"/>
      <c r="GWJ11" s="217"/>
      <c r="GWK11" s="217"/>
      <c r="GWL11" s="217"/>
      <c r="GWM11" s="217"/>
      <c r="GWN11" s="217"/>
      <c r="GWO11" s="217"/>
      <c r="GWP11" s="217"/>
      <c r="GWQ11" s="217"/>
      <c r="GWR11" s="217"/>
      <c r="GWS11" s="217"/>
      <c r="GWT11" s="217"/>
      <c r="GWU11" s="217"/>
      <c r="GWV11" s="217"/>
      <c r="GWW11" s="217"/>
      <c r="GWX11" s="217"/>
      <c r="GWY11" s="217"/>
      <c r="GWZ11" s="217"/>
      <c r="GXA11" s="217"/>
      <c r="GXB11" s="217"/>
      <c r="GXC11" s="217"/>
      <c r="GXD11" s="217"/>
      <c r="GXE11" s="217"/>
      <c r="GXF11" s="217"/>
      <c r="GXG11" s="217"/>
      <c r="GXH11" s="217"/>
      <c r="GXI11" s="217"/>
      <c r="GXJ11" s="217"/>
      <c r="GXK11" s="217"/>
      <c r="GXL11" s="217"/>
      <c r="GXM11" s="217"/>
      <c r="GXN11" s="217"/>
      <c r="GXO11" s="217"/>
      <c r="GXP11" s="217"/>
      <c r="GXQ11" s="217"/>
      <c r="GXR11" s="217"/>
      <c r="GXS11" s="217"/>
      <c r="GXT11" s="217"/>
      <c r="GXU11" s="217"/>
      <c r="GXV11" s="217"/>
      <c r="GXW11" s="217"/>
      <c r="GXX11" s="217"/>
      <c r="GXY11" s="217"/>
      <c r="GXZ11" s="217"/>
      <c r="GYA11" s="217"/>
      <c r="GYB11" s="217"/>
      <c r="GYC11" s="217"/>
      <c r="GYD11" s="217"/>
      <c r="GYE11" s="217"/>
      <c r="GYF11" s="217"/>
      <c r="GYG11" s="217"/>
      <c r="GYH11" s="217"/>
      <c r="GYI11" s="217"/>
      <c r="GYJ11" s="217"/>
      <c r="GYK11" s="217"/>
      <c r="GYL11" s="217"/>
      <c r="GYM11" s="217"/>
      <c r="GYN11" s="217"/>
      <c r="GYO11" s="217"/>
      <c r="GYP11" s="217"/>
      <c r="GYQ11" s="217"/>
      <c r="GYR11" s="217"/>
      <c r="GYS11" s="217"/>
      <c r="GYT11" s="217"/>
      <c r="GYU11" s="217"/>
      <c r="GYV11" s="217"/>
      <c r="GYW11" s="217"/>
      <c r="GYX11" s="217"/>
      <c r="GYY11" s="217"/>
      <c r="GYZ11" s="217"/>
      <c r="GZA11" s="217"/>
      <c r="GZB11" s="217"/>
      <c r="GZC11" s="217"/>
      <c r="GZD11" s="217"/>
      <c r="GZE11" s="217"/>
      <c r="GZF11" s="217"/>
      <c r="GZG11" s="217"/>
      <c r="GZH11" s="217"/>
      <c r="GZI11" s="217"/>
      <c r="GZJ11" s="217"/>
      <c r="GZK11" s="217"/>
      <c r="GZL11" s="217"/>
      <c r="GZM11" s="217"/>
      <c r="GZN11" s="217"/>
      <c r="GZO11" s="217"/>
      <c r="GZP11" s="217"/>
      <c r="GZQ11" s="217"/>
      <c r="GZR11" s="217"/>
      <c r="GZS11" s="217"/>
      <c r="GZT11" s="217"/>
      <c r="GZU11" s="217"/>
      <c r="GZV11" s="217"/>
      <c r="GZW11" s="217"/>
      <c r="GZX11" s="217"/>
      <c r="GZY11" s="217"/>
      <c r="GZZ11" s="217"/>
      <c r="HAA11" s="217"/>
      <c r="HAB11" s="217"/>
      <c r="HAC11" s="217"/>
      <c r="HAD11" s="217"/>
      <c r="HAE11" s="217"/>
      <c r="HAF11" s="217"/>
      <c r="HAG11" s="217"/>
      <c r="HAH11" s="217"/>
      <c r="HAI11" s="217"/>
      <c r="HAJ11" s="217"/>
      <c r="HAK11" s="217"/>
      <c r="HAL11" s="217"/>
      <c r="HAM11" s="217"/>
      <c r="HAN11" s="217"/>
      <c r="HAO11" s="217"/>
      <c r="HAP11" s="217"/>
      <c r="HAQ11" s="217"/>
      <c r="HAR11" s="217"/>
      <c r="HAS11" s="217"/>
      <c r="HAT11" s="217"/>
      <c r="HAU11" s="217"/>
      <c r="HAV11" s="217"/>
      <c r="HAW11" s="217"/>
      <c r="HAX11" s="217"/>
      <c r="HAY11" s="217"/>
      <c r="HAZ11" s="217"/>
      <c r="HBA11" s="217"/>
      <c r="HBB11" s="217"/>
      <c r="HBC11" s="217"/>
      <c r="HBD11" s="217"/>
      <c r="HBE11" s="217"/>
      <c r="HBF11" s="217"/>
      <c r="HBG11" s="217"/>
      <c r="HBH11" s="217"/>
      <c r="HBI11" s="217"/>
      <c r="HBJ11" s="217"/>
      <c r="HBK11" s="217"/>
      <c r="HBL11" s="217"/>
      <c r="HBM11" s="217"/>
      <c r="HBN11" s="217"/>
      <c r="HBO11" s="217"/>
      <c r="HBP11" s="217"/>
      <c r="HBQ11" s="217"/>
      <c r="HBR11" s="217"/>
      <c r="HBS11" s="217"/>
      <c r="HBT11" s="217"/>
      <c r="HBU11" s="217"/>
      <c r="HBV11" s="217"/>
      <c r="HBW11" s="217"/>
      <c r="HBX11" s="217"/>
      <c r="HBY11" s="217"/>
      <c r="HBZ11" s="217"/>
      <c r="HCA11" s="217"/>
      <c r="HCB11" s="217"/>
      <c r="HCC11" s="217"/>
      <c r="HCD11" s="217"/>
      <c r="HCE11" s="217"/>
      <c r="HCF11" s="217"/>
      <c r="HCG11" s="217"/>
      <c r="HCH11" s="217"/>
      <c r="HCI11" s="217"/>
      <c r="HCJ11" s="217"/>
      <c r="HCK11" s="217"/>
      <c r="HCL11" s="217"/>
      <c r="HCM11" s="217"/>
      <c r="HCN11" s="217"/>
      <c r="HCO11" s="217"/>
      <c r="HCP11" s="217"/>
      <c r="HCQ11" s="217"/>
      <c r="HCR11" s="217"/>
      <c r="HCS11" s="217"/>
      <c r="HCT11" s="217"/>
      <c r="HCU11" s="217"/>
      <c r="HCV11" s="217"/>
      <c r="HCW11" s="217"/>
      <c r="HCX11" s="217"/>
      <c r="HCY11" s="217"/>
      <c r="HCZ11" s="217"/>
      <c r="HDA11" s="217"/>
      <c r="HDB11" s="217"/>
      <c r="HDC11" s="217"/>
      <c r="HDD11" s="217"/>
      <c r="HDE11" s="217"/>
      <c r="HDF11" s="217"/>
      <c r="HDG11" s="217"/>
      <c r="HDH11" s="217"/>
      <c r="HDI11" s="217"/>
      <c r="HDJ11" s="217"/>
      <c r="HDK11" s="217"/>
      <c r="HDL11" s="217"/>
      <c r="HDM11" s="217"/>
      <c r="HDN11" s="217"/>
      <c r="HDO11" s="217"/>
      <c r="HDP11" s="217"/>
      <c r="HDQ11" s="217"/>
      <c r="HDR11" s="217"/>
      <c r="HDS11" s="217"/>
      <c r="HDT11" s="217"/>
      <c r="HDU11" s="217"/>
      <c r="HDV11" s="217"/>
      <c r="HDW11" s="217"/>
      <c r="HDX11" s="217"/>
      <c r="HDY11" s="217"/>
      <c r="HDZ11" s="217"/>
      <c r="HEA11" s="217"/>
      <c r="HEB11" s="217"/>
      <c r="HEC11" s="217"/>
      <c r="HED11" s="217"/>
      <c r="HEE11" s="217"/>
      <c r="HEF11" s="217"/>
      <c r="HEG11" s="217"/>
      <c r="HEH11" s="217"/>
      <c r="HEI11" s="217"/>
      <c r="HEJ11" s="217"/>
      <c r="HEK11" s="217"/>
      <c r="HEL11" s="217"/>
      <c r="HEM11" s="217"/>
      <c r="HEN11" s="217"/>
      <c r="HEO11" s="217"/>
      <c r="HEP11" s="217"/>
      <c r="HEQ11" s="217"/>
      <c r="HER11" s="217"/>
      <c r="HES11" s="217"/>
      <c r="HET11" s="217"/>
      <c r="HEU11" s="217"/>
      <c r="HEV11" s="217"/>
      <c r="HEW11" s="217"/>
      <c r="HEX11" s="217"/>
      <c r="HEY11" s="217"/>
      <c r="HEZ11" s="217"/>
      <c r="HFA11" s="217"/>
      <c r="HFB11" s="217"/>
      <c r="HFC11" s="217"/>
      <c r="HFD11" s="217"/>
      <c r="HFE11" s="217"/>
      <c r="HFF11" s="217"/>
      <c r="HFG11" s="217"/>
      <c r="HFH11" s="217"/>
      <c r="HFI11" s="217"/>
      <c r="HFJ11" s="217"/>
      <c r="HFK11" s="217"/>
      <c r="HFL11" s="217"/>
      <c r="HFM11" s="217"/>
      <c r="HFN11" s="217"/>
      <c r="HFO11" s="217"/>
      <c r="HFP11" s="217"/>
      <c r="HFQ11" s="217"/>
      <c r="HFR11" s="217"/>
      <c r="HFS11" s="217"/>
      <c r="HFT11" s="217"/>
      <c r="HFU11" s="217"/>
      <c r="HFV11" s="217"/>
      <c r="HFW11" s="217"/>
      <c r="HFX11" s="217"/>
      <c r="HFY11" s="217"/>
      <c r="HFZ11" s="217"/>
      <c r="HGA11" s="217"/>
      <c r="HGB11" s="217"/>
      <c r="HGC11" s="217"/>
      <c r="HGD11" s="217"/>
      <c r="HGE11" s="217"/>
      <c r="HGF11" s="217"/>
      <c r="HGG11" s="217"/>
      <c r="HGH11" s="217"/>
      <c r="HGI11" s="217"/>
      <c r="HGJ11" s="217"/>
      <c r="HGK11" s="217"/>
      <c r="HGL11" s="217"/>
      <c r="HGM11" s="217"/>
      <c r="HGN11" s="217"/>
      <c r="HGO11" s="217"/>
      <c r="HGP11" s="217"/>
      <c r="HGQ11" s="217"/>
      <c r="HGR11" s="217"/>
      <c r="HGS11" s="217"/>
      <c r="HGT11" s="217"/>
      <c r="HGU11" s="217"/>
      <c r="HGV11" s="217"/>
      <c r="HGW11" s="217"/>
      <c r="HGX11" s="217"/>
      <c r="HGY11" s="217"/>
      <c r="HGZ11" s="217"/>
      <c r="HHA11" s="217"/>
      <c r="HHB11" s="217"/>
      <c r="HHC11" s="217"/>
      <c r="HHD11" s="217"/>
      <c r="HHE11" s="217"/>
      <c r="HHF11" s="217"/>
      <c r="HHG11" s="217"/>
      <c r="HHH11" s="217"/>
      <c r="HHI11" s="217"/>
      <c r="HHJ11" s="217"/>
      <c r="HHK11" s="217"/>
      <c r="HHL11" s="217"/>
      <c r="HHM11" s="217"/>
      <c r="HHN11" s="217"/>
      <c r="HHO11" s="217"/>
      <c r="HHP11" s="217"/>
      <c r="HHQ11" s="217"/>
      <c r="HHR11" s="217"/>
      <c r="HHS11" s="217"/>
      <c r="HHT11" s="217"/>
      <c r="HHU11" s="217"/>
      <c r="HHV11" s="217"/>
      <c r="HHW11" s="217"/>
      <c r="HHX11" s="217"/>
      <c r="HHY11" s="217"/>
      <c r="HHZ11" s="217"/>
      <c r="HIA11" s="217"/>
      <c r="HIB11" s="217"/>
      <c r="HIC11" s="217"/>
      <c r="HID11" s="217"/>
      <c r="HIE11" s="217"/>
      <c r="HIF11" s="217"/>
      <c r="HIG11" s="217"/>
      <c r="HIH11" s="217"/>
      <c r="HII11" s="217"/>
      <c r="HIJ11" s="217"/>
      <c r="HIK11" s="217"/>
      <c r="HIL11" s="217"/>
      <c r="HIM11" s="217"/>
      <c r="HIN11" s="217"/>
      <c r="HIO11" s="217"/>
      <c r="HIP11" s="217"/>
      <c r="HIQ11" s="217"/>
      <c r="HIR11" s="217"/>
      <c r="HIS11" s="217"/>
      <c r="HIT11" s="217"/>
      <c r="HIU11" s="217"/>
      <c r="HIV11" s="217"/>
      <c r="HIW11" s="217"/>
      <c r="HIX11" s="217"/>
      <c r="HIY11" s="217"/>
      <c r="HIZ11" s="217"/>
      <c r="HJA11" s="217"/>
      <c r="HJB11" s="217"/>
      <c r="HJC11" s="217"/>
      <c r="HJD11" s="217"/>
      <c r="HJE11" s="217"/>
      <c r="HJF11" s="217"/>
      <c r="HJG11" s="217"/>
      <c r="HJH11" s="217"/>
      <c r="HJI11" s="217"/>
      <c r="HJJ11" s="217"/>
      <c r="HJK11" s="217"/>
      <c r="HJL11" s="217"/>
      <c r="HJM11" s="217"/>
      <c r="HJN11" s="217"/>
      <c r="HJO11" s="217"/>
      <c r="HJP11" s="217"/>
      <c r="HJQ11" s="217"/>
      <c r="HJR11" s="217"/>
      <c r="HJS11" s="217"/>
      <c r="HJT11" s="217"/>
      <c r="HJU11" s="217"/>
      <c r="HJV11" s="217"/>
      <c r="HJW11" s="217"/>
      <c r="HJX11" s="217"/>
      <c r="HJY11" s="217"/>
      <c r="HJZ11" s="217"/>
      <c r="HKA11" s="217"/>
      <c r="HKB11" s="217"/>
      <c r="HKC11" s="217"/>
      <c r="HKD11" s="217"/>
      <c r="HKE11" s="217"/>
      <c r="HKF11" s="217"/>
      <c r="HKG11" s="217"/>
      <c r="HKH11" s="217"/>
      <c r="HKI11" s="217"/>
      <c r="HKJ11" s="217"/>
      <c r="HKK11" s="217"/>
      <c r="HKL11" s="217"/>
      <c r="HKM11" s="217"/>
      <c r="HKN11" s="217"/>
      <c r="HKO11" s="217"/>
      <c r="HKP11" s="217"/>
      <c r="HKQ11" s="217"/>
      <c r="HKR11" s="217"/>
      <c r="HKS11" s="217"/>
      <c r="HKT11" s="217"/>
      <c r="HKU11" s="217"/>
      <c r="HKV11" s="217"/>
      <c r="HKW11" s="217"/>
      <c r="HKX11" s="217"/>
      <c r="HKY11" s="217"/>
      <c r="HKZ11" s="217"/>
      <c r="HLA11" s="217"/>
      <c r="HLB11" s="217"/>
      <c r="HLC11" s="217"/>
      <c r="HLD11" s="217"/>
      <c r="HLE11" s="217"/>
      <c r="HLF11" s="217"/>
      <c r="HLG11" s="217"/>
      <c r="HLH11" s="217"/>
      <c r="HLI11" s="217"/>
      <c r="HLJ11" s="217"/>
      <c r="HLK11" s="217"/>
      <c r="HLL11" s="217"/>
      <c r="HLM11" s="217"/>
      <c r="HLN11" s="217"/>
      <c r="HLO11" s="217"/>
      <c r="HLP11" s="217"/>
      <c r="HLQ11" s="217"/>
      <c r="HLR11" s="217"/>
      <c r="HLS11" s="217"/>
      <c r="HLT11" s="217"/>
      <c r="HLU11" s="217"/>
      <c r="HLV11" s="217"/>
      <c r="HLW11" s="217"/>
      <c r="HLX11" s="217"/>
      <c r="HLY11" s="217"/>
      <c r="HLZ11" s="217"/>
      <c r="HMA11" s="217"/>
      <c r="HMB11" s="217"/>
      <c r="HMC11" s="217"/>
      <c r="HMD11" s="217"/>
      <c r="HME11" s="217"/>
      <c r="HMF11" s="217"/>
      <c r="HMG11" s="217"/>
      <c r="HMH11" s="217"/>
      <c r="HMI11" s="217"/>
      <c r="HMJ11" s="217"/>
      <c r="HMK11" s="217"/>
      <c r="HML11" s="217"/>
      <c r="HMM11" s="217"/>
      <c r="HMN11" s="217"/>
      <c r="HMO11" s="217"/>
      <c r="HMP11" s="217"/>
      <c r="HMQ11" s="217"/>
      <c r="HMR11" s="217"/>
      <c r="HMS11" s="217"/>
      <c r="HMT11" s="217"/>
      <c r="HMU11" s="217"/>
      <c r="HMV11" s="217"/>
      <c r="HMW11" s="217"/>
      <c r="HMX11" s="217"/>
      <c r="HMY11" s="217"/>
      <c r="HMZ11" s="217"/>
      <c r="HNA11" s="217"/>
      <c r="HNB11" s="217"/>
      <c r="HNC11" s="217"/>
      <c r="HND11" s="217"/>
      <c r="HNE11" s="217"/>
      <c r="HNF11" s="217"/>
      <c r="HNG11" s="217"/>
      <c r="HNH11" s="217"/>
      <c r="HNI11" s="217"/>
      <c r="HNJ11" s="217"/>
      <c r="HNK11" s="217"/>
      <c r="HNL11" s="217"/>
      <c r="HNM11" s="217"/>
      <c r="HNN11" s="217"/>
      <c r="HNO11" s="217"/>
      <c r="HNP11" s="217"/>
      <c r="HNQ11" s="217"/>
      <c r="HNR11" s="217"/>
      <c r="HNS11" s="217"/>
      <c r="HNT11" s="217"/>
      <c r="HNU11" s="217"/>
      <c r="HNV11" s="217"/>
      <c r="HNW11" s="217"/>
      <c r="HNX11" s="217"/>
      <c r="HNY11" s="217"/>
      <c r="HNZ11" s="217"/>
      <c r="HOA11" s="217"/>
      <c r="HOB11" s="217"/>
      <c r="HOC11" s="217"/>
      <c r="HOD11" s="217"/>
      <c r="HOE11" s="217"/>
      <c r="HOF11" s="217"/>
      <c r="HOG11" s="217"/>
      <c r="HOH11" s="217"/>
      <c r="HOI11" s="217"/>
      <c r="HOJ11" s="217"/>
      <c r="HOK11" s="217"/>
      <c r="HOL11" s="217"/>
      <c r="HOM11" s="217"/>
      <c r="HON11" s="217"/>
      <c r="HOO11" s="217"/>
      <c r="HOP11" s="217"/>
      <c r="HOQ11" s="217"/>
      <c r="HOR11" s="217"/>
      <c r="HOS11" s="217"/>
      <c r="HOT11" s="217"/>
      <c r="HOU11" s="217"/>
      <c r="HOV11" s="217"/>
      <c r="HOW11" s="217"/>
      <c r="HOX11" s="217"/>
      <c r="HOY11" s="217"/>
      <c r="HOZ11" s="217"/>
      <c r="HPA11" s="217"/>
      <c r="HPB11" s="217"/>
      <c r="HPC11" s="217"/>
      <c r="HPD11" s="217"/>
      <c r="HPE11" s="217"/>
      <c r="HPF11" s="217"/>
      <c r="HPG11" s="217"/>
      <c r="HPH11" s="217"/>
      <c r="HPI11" s="217"/>
      <c r="HPJ11" s="217"/>
      <c r="HPK11" s="217"/>
      <c r="HPL11" s="217"/>
      <c r="HPM11" s="217"/>
      <c r="HPN11" s="217"/>
      <c r="HPO11" s="217"/>
      <c r="HPP11" s="217"/>
      <c r="HPQ11" s="217"/>
      <c r="HPR11" s="217"/>
      <c r="HPS11" s="217"/>
      <c r="HPT11" s="217"/>
      <c r="HPU11" s="217"/>
      <c r="HPV11" s="217"/>
      <c r="HPW11" s="217"/>
      <c r="HPX11" s="217"/>
      <c r="HPY11" s="217"/>
      <c r="HPZ11" s="217"/>
      <c r="HQA11" s="217"/>
      <c r="HQB11" s="217"/>
      <c r="HQC11" s="217"/>
      <c r="HQD11" s="217"/>
      <c r="HQE11" s="217"/>
      <c r="HQF11" s="217"/>
      <c r="HQG11" s="217"/>
      <c r="HQH11" s="217"/>
      <c r="HQI11" s="217"/>
      <c r="HQJ11" s="217"/>
      <c r="HQK11" s="217"/>
      <c r="HQL11" s="217"/>
      <c r="HQM11" s="217"/>
      <c r="HQN11" s="217"/>
      <c r="HQO11" s="217"/>
      <c r="HQP11" s="217"/>
      <c r="HQQ11" s="217"/>
      <c r="HQR11" s="217"/>
      <c r="HQS11" s="217"/>
      <c r="HQT11" s="217"/>
      <c r="HQU11" s="217"/>
      <c r="HQV11" s="217"/>
      <c r="HQW11" s="217"/>
      <c r="HQX11" s="217"/>
      <c r="HQY11" s="217"/>
      <c r="HQZ11" s="217"/>
      <c r="HRA11" s="217"/>
      <c r="HRB11" s="217"/>
      <c r="HRC11" s="217"/>
      <c r="HRD11" s="217"/>
      <c r="HRE11" s="217"/>
      <c r="HRF11" s="217"/>
      <c r="HRG11" s="217"/>
      <c r="HRH11" s="217"/>
      <c r="HRI11" s="217"/>
      <c r="HRJ11" s="217"/>
      <c r="HRK11" s="217"/>
      <c r="HRL11" s="217"/>
      <c r="HRM11" s="217"/>
      <c r="HRN11" s="217"/>
      <c r="HRO11" s="217"/>
      <c r="HRP11" s="217"/>
      <c r="HRQ11" s="217"/>
      <c r="HRR11" s="217"/>
      <c r="HRS11" s="217"/>
      <c r="HRT11" s="217"/>
      <c r="HRU11" s="217"/>
      <c r="HRV11" s="217"/>
      <c r="HRW11" s="217"/>
      <c r="HRX11" s="217"/>
      <c r="HRY11" s="217"/>
      <c r="HRZ11" s="217"/>
      <c r="HSA11" s="217"/>
      <c r="HSB11" s="217"/>
      <c r="HSC11" s="217"/>
      <c r="HSD11" s="217"/>
      <c r="HSE11" s="217"/>
      <c r="HSF11" s="217"/>
      <c r="HSG11" s="217"/>
      <c r="HSH11" s="217"/>
      <c r="HSI11" s="217"/>
      <c r="HSJ11" s="217"/>
      <c r="HSK11" s="217"/>
      <c r="HSL11" s="217"/>
      <c r="HSM11" s="217"/>
      <c r="HSN11" s="217"/>
      <c r="HSO11" s="217"/>
      <c r="HSP11" s="217"/>
      <c r="HSQ11" s="217"/>
      <c r="HSR11" s="217"/>
      <c r="HSS11" s="217"/>
      <c r="HST11" s="217"/>
      <c r="HSU11" s="217"/>
      <c r="HSV11" s="217"/>
      <c r="HSW11" s="217"/>
      <c r="HSX11" s="217"/>
      <c r="HSY11" s="217"/>
      <c r="HSZ11" s="217"/>
      <c r="HTA11" s="217"/>
      <c r="HTB11" s="217"/>
      <c r="HTC11" s="217"/>
      <c r="HTD11" s="217"/>
      <c r="HTE11" s="217"/>
      <c r="HTF11" s="217"/>
      <c r="HTG11" s="217"/>
      <c r="HTH11" s="217"/>
      <c r="HTI11" s="217"/>
      <c r="HTJ11" s="217"/>
      <c r="HTK11" s="217"/>
      <c r="HTL11" s="217"/>
      <c r="HTM11" s="217"/>
      <c r="HTN11" s="217"/>
      <c r="HTO11" s="217"/>
      <c r="HTP11" s="217"/>
      <c r="HTQ11" s="217"/>
      <c r="HTR11" s="217"/>
      <c r="HTS11" s="217"/>
      <c r="HTT11" s="217"/>
      <c r="HTU11" s="217"/>
      <c r="HTV11" s="217"/>
      <c r="HTW11" s="217"/>
      <c r="HTX11" s="217"/>
      <c r="HTY11" s="217"/>
      <c r="HTZ11" s="217"/>
      <c r="HUA11" s="217"/>
      <c r="HUB11" s="217"/>
      <c r="HUC11" s="217"/>
      <c r="HUD11" s="217"/>
      <c r="HUE11" s="217"/>
      <c r="HUF11" s="217"/>
      <c r="HUG11" s="217"/>
      <c r="HUH11" s="217"/>
      <c r="HUI11" s="217"/>
      <c r="HUJ11" s="217"/>
      <c r="HUK11" s="217"/>
      <c r="HUL11" s="217"/>
      <c r="HUM11" s="217"/>
      <c r="HUN11" s="217"/>
      <c r="HUO11" s="217"/>
      <c r="HUP11" s="217"/>
      <c r="HUQ11" s="217"/>
      <c r="HUR11" s="217"/>
      <c r="HUS11" s="217"/>
      <c r="HUT11" s="217"/>
      <c r="HUU11" s="217"/>
      <c r="HUV11" s="217"/>
      <c r="HUW11" s="217"/>
      <c r="HUX11" s="217"/>
      <c r="HUY11" s="217"/>
      <c r="HUZ11" s="217"/>
      <c r="HVA11" s="217"/>
      <c r="HVB11" s="217"/>
      <c r="HVC11" s="217"/>
      <c r="HVD11" s="217"/>
      <c r="HVE11" s="217"/>
      <c r="HVF11" s="217"/>
      <c r="HVG11" s="217"/>
      <c r="HVH11" s="217"/>
      <c r="HVI11" s="217"/>
      <c r="HVJ11" s="217"/>
      <c r="HVK11" s="217"/>
      <c r="HVL11" s="217"/>
      <c r="HVM11" s="217"/>
      <c r="HVN11" s="217"/>
      <c r="HVO11" s="217"/>
      <c r="HVP11" s="217"/>
      <c r="HVQ11" s="217"/>
      <c r="HVR11" s="217"/>
      <c r="HVS11" s="217"/>
      <c r="HVT11" s="217"/>
      <c r="HVU11" s="217"/>
      <c r="HVV11" s="217"/>
      <c r="HVW11" s="217"/>
      <c r="HVX11" s="217"/>
      <c r="HVY11" s="217"/>
      <c r="HVZ11" s="217"/>
      <c r="HWA11" s="217"/>
      <c r="HWB11" s="217"/>
      <c r="HWC11" s="217"/>
      <c r="HWD11" s="217"/>
      <c r="HWE11" s="217"/>
      <c r="HWF11" s="217"/>
      <c r="HWG11" s="217"/>
      <c r="HWH11" s="217"/>
      <c r="HWI11" s="217"/>
      <c r="HWJ11" s="217"/>
      <c r="HWK11" s="217"/>
      <c r="HWL11" s="217"/>
      <c r="HWM11" s="217"/>
      <c r="HWN11" s="217"/>
      <c r="HWO11" s="217"/>
      <c r="HWP11" s="217"/>
      <c r="HWQ11" s="217"/>
      <c r="HWR11" s="217"/>
      <c r="HWS11" s="217"/>
      <c r="HWT11" s="217"/>
      <c r="HWU11" s="217"/>
      <c r="HWV11" s="217"/>
      <c r="HWW11" s="217"/>
      <c r="HWX11" s="217"/>
      <c r="HWY11" s="217"/>
      <c r="HWZ11" s="217"/>
      <c r="HXA11" s="217"/>
      <c r="HXB11" s="217"/>
      <c r="HXC11" s="217"/>
      <c r="HXD11" s="217"/>
      <c r="HXE11" s="217"/>
      <c r="HXF11" s="217"/>
      <c r="HXG11" s="217"/>
      <c r="HXH11" s="217"/>
      <c r="HXI11" s="217"/>
      <c r="HXJ11" s="217"/>
      <c r="HXK11" s="217"/>
      <c r="HXL11" s="217"/>
      <c r="HXM11" s="217"/>
      <c r="HXN11" s="217"/>
      <c r="HXO11" s="217"/>
      <c r="HXP11" s="217"/>
      <c r="HXQ11" s="217"/>
      <c r="HXR11" s="217"/>
      <c r="HXS11" s="217"/>
      <c r="HXT11" s="217"/>
      <c r="HXU11" s="217"/>
      <c r="HXV11" s="217"/>
      <c r="HXW11" s="217"/>
      <c r="HXX11" s="217"/>
      <c r="HXY11" s="217"/>
      <c r="HXZ11" s="217"/>
      <c r="HYA11" s="217"/>
      <c r="HYB11" s="217"/>
      <c r="HYC11" s="217"/>
      <c r="HYD11" s="217"/>
      <c r="HYE11" s="217"/>
      <c r="HYF11" s="217"/>
      <c r="HYG11" s="217"/>
      <c r="HYH11" s="217"/>
      <c r="HYI11" s="217"/>
      <c r="HYJ11" s="217"/>
      <c r="HYK11" s="217"/>
      <c r="HYL11" s="217"/>
      <c r="HYM11" s="217"/>
      <c r="HYN11" s="217"/>
      <c r="HYO11" s="217"/>
      <c r="HYP11" s="217"/>
      <c r="HYQ11" s="217"/>
      <c r="HYR11" s="217"/>
      <c r="HYS11" s="217"/>
      <c r="HYT11" s="217"/>
      <c r="HYU11" s="217"/>
      <c r="HYV11" s="217"/>
      <c r="HYW11" s="217"/>
      <c r="HYX11" s="217"/>
      <c r="HYY11" s="217"/>
      <c r="HYZ11" s="217"/>
      <c r="HZA11" s="217"/>
      <c r="HZB11" s="217"/>
      <c r="HZC11" s="217"/>
      <c r="HZD11" s="217"/>
      <c r="HZE11" s="217"/>
      <c r="HZF11" s="217"/>
      <c r="HZG11" s="217"/>
      <c r="HZH11" s="217"/>
      <c r="HZI11" s="217"/>
      <c r="HZJ11" s="217"/>
      <c r="HZK11" s="217"/>
      <c r="HZL11" s="217"/>
      <c r="HZM11" s="217"/>
      <c r="HZN11" s="217"/>
      <c r="HZO11" s="217"/>
      <c r="HZP11" s="217"/>
      <c r="HZQ11" s="217"/>
      <c r="HZR11" s="217"/>
      <c r="HZS11" s="217"/>
      <c r="HZT11" s="217"/>
      <c r="HZU11" s="217"/>
      <c r="HZV11" s="217"/>
      <c r="HZW11" s="217"/>
      <c r="HZX11" s="217"/>
      <c r="HZY11" s="217"/>
      <c r="HZZ11" s="217"/>
      <c r="IAA11" s="217"/>
      <c r="IAB11" s="217"/>
      <c r="IAC11" s="217"/>
      <c r="IAD11" s="217"/>
      <c r="IAE11" s="217"/>
      <c r="IAF11" s="217"/>
      <c r="IAG11" s="217"/>
      <c r="IAH11" s="217"/>
      <c r="IAI11" s="217"/>
      <c r="IAJ11" s="217"/>
      <c r="IAK11" s="217"/>
      <c r="IAL11" s="217"/>
      <c r="IAM11" s="217"/>
      <c r="IAN11" s="217"/>
      <c r="IAO11" s="217"/>
      <c r="IAP11" s="217"/>
      <c r="IAQ11" s="217"/>
      <c r="IAR11" s="217"/>
      <c r="IAS11" s="217"/>
      <c r="IAT11" s="217"/>
      <c r="IAU11" s="217"/>
      <c r="IAV11" s="217"/>
      <c r="IAW11" s="217"/>
      <c r="IAX11" s="217"/>
      <c r="IAY11" s="217"/>
      <c r="IAZ11" s="217"/>
      <c r="IBA11" s="217"/>
      <c r="IBB11" s="217"/>
      <c r="IBC11" s="217"/>
      <c r="IBD11" s="217"/>
      <c r="IBE11" s="217"/>
      <c r="IBF11" s="217"/>
      <c r="IBG11" s="217"/>
      <c r="IBH11" s="217"/>
      <c r="IBI11" s="217"/>
      <c r="IBJ11" s="217"/>
      <c r="IBK11" s="217"/>
      <c r="IBL11" s="217"/>
      <c r="IBM11" s="217"/>
      <c r="IBN11" s="217"/>
      <c r="IBO11" s="217"/>
      <c r="IBP11" s="217"/>
      <c r="IBQ11" s="217"/>
      <c r="IBR11" s="217"/>
      <c r="IBS11" s="217"/>
      <c r="IBT11" s="217"/>
      <c r="IBU11" s="217"/>
      <c r="IBV11" s="217"/>
      <c r="IBW11" s="217"/>
      <c r="IBX11" s="217"/>
      <c r="IBY11" s="217"/>
      <c r="IBZ11" s="217"/>
      <c r="ICA11" s="217"/>
      <c r="ICB11" s="217"/>
      <c r="ICC11" s="217"/>
      <c r="ICD11" s="217"/>
      <c r="ICE11" s="217"/>
      <c r="ICF11" s="217"/>
      <c r="ICG11" s="217"/>
      <c r="ICH11" s="217"/>
      <c r="ICI11" s="217"/>
      <c r="ICJ11" s="217"/>
      <c r="ICK11" s="217"/>
      <c r="ICL11" s="217"/>
      <c r="ICM11" s="217"/>
      <c r="ICN11" s="217"/>
      <c r="ICO11" s="217"/>
      <c r="ICP11" s="217"/>
      <c r="ICQ11" s="217"/>
      <c r="ICR11" s="217"/>
      <c r="ICS11" s="217"/>
      <c r="ICT11" s="217"/>
      <c r="ICU11" s="217"/>
      <c r="ICV11" s="217"/>
      <c r="ICW11" s="217"/>
      <c r="ICX11" s="217"/>
      <c r="ICY11" s="217"/>
      <c r="ICZ11" s="217"/>
      <c r="IDA11" s="217"/>
      <c r="IDB11" s="217"/>
      <c r="IDC11" s="217"/>
      <c r="IDD11" s="217"/>
      <c r="IDE11" s="217"/>
      <c r="IDF11" s="217"/>
      <c r="IDG11" s="217"/>
      <c r="IDH11" s="217"/>
      <c r="IDI11" s="217"/>
      <c r="IDJ11" s="217"/>
      <c r="IDK11" s="217"/>
      <c r="IDL11" s="217"/>
      <c r="IDM11" s="217"/>
      <c r="IDN11" s="217"/>
      <c r="IDO11" s="217"/>
      <c r="IDP11" s="217"/>
      <c r="IDQ11" s="217"/>
      <c r="IDR11" s="217"/>
      <c r="IDS11" s="217"/>
      <c r="IDT11" s="217"/>
      <c r="IDU11" s="217"/>
      <c r="IDV11" s="217"/>
      <c r="IDW11" s="217"/>
      <c r="IDX11" s="217"/>
      <c r="IDY11" s="217"/>
      <c r="IDZ11" s="217"/>
      <c r="IEA11" s="217"/>
      <c r="IEB11" s="217"/>
      <c r="IEC11" s="217"/>
      <c r="IED11" s="217"/>
      <c r="IEE11" s="217"/>
      <c r="IEF11" s="217"/>
      <c r="IEG11" s="217"/>
      <c r="IEH11" s="217"/>
      <c r="IEI11" s="217"/>
      <c r="IEJ11" s="217"/>
      <c r="IEK11" s="217"/>
      <c r="IEL11" s="217"/>
      <c r="IEM11" s="217"/>
      <c r="IEN11" s="217"/>
      <c r="IEO11" s="217"/>
      <c r="IEP11" s="217"/>
      <c r="IEQ11" s="217"/>
      <c r="IER11" s="217"/>
      <c r="IES11" s="217"/>
      <c r="IET11" s="217"/>
      <c r="IEU11" s="217"/>
      <c r="IEV11" s="217"/>
      <c r="IEW11" s="217"/>
      <c r="IEX11" s="217"/>
      <c r="IEY11" s="217"/>
      <c r="IEZ11" s="217"/>
      <c r="IFA11" s="217"/>
      <c r="IFB11" s="217"/>
      <c r="IFC11" s="217"/>
      <c r="IFD11" s="217"/>
      <c r="IFE11" s="217"/>
      <c r="IFF11" s="217"/>
      <c r="IFG11" s="217"/>
      <c r="IFH11" s="217"/>
      <c r="IFI11" s="217"/>
      <c r="IFJ11" s="217"/>
      <c r="IFK11" s="217"/>
      <c r="IFL11" s="217"/>
      <c r="IFM11" s="217"/>
      <c r="IFN11" s="217"/>
      <c r="IFO11" s="217"/>
      <c r="IFP11" s="217"/>
      <c r="IFQ11" s="217"/>
      <c r="IFR11" s="217"/>
      <c r="IFS11" s="217"/>
      <c r="IFT11" s="217"/>
      <c r="IFU11" s="217"/>
      <c r="IFV11" s="217"/>
      <c r="IFW11" s="217"/>
      <c r="IFX11" s="217"/>
      <c r="IFY11" s="217"/>
      <c r="IFZ11" s="217"/>
      <c r="IGA11" s="217"/>
      <c r="IGB11" s="217"/>
      <c r="IGC11" s="217"/>
      <c r="IGD11" s="217"/>
      <c r="IGE11" s="217"/>
      <c r="IGF11" s="217"/>
      <c r="IGG11" s="217"/>
      <c r="IGH11" s="217"/>
      <c r="IGI11" s="217"/>
      <c r="IGJ11" s="217"/>
      <c r="IGK11" s="217"/>
      <c r="IGL11" s="217"/>
      <c r="IGM11" s="217"/>
      <c r="IGN11" s="217"/>
      <c r="IGO11" s="217"/>
      <c r="IGP11" s="217"/>
      <c r="IGQ11" s="217"/>
      <c r="IGR11" s="217"/>
      <c r="IGS11" s="217"/>
      <c r="IGT11" s="217"/>
      <c r="IGU11" s="217"/>
      <c r="IGV11" s="217"/>
      <c r="IGW11" s="217"/>
      <c r="IGX11" s="217"/>
      <c r="IGY11" s="217"/>
      <c r="IGZ11" s="217"/>
      <c r="IHA11" s="217"/>
      <c r="IHB11" s="217"/>
      <c r="IHC11" s="217"/>
      <c r="IHD11" s="217"/>
      <c r="IHE11" s="217"/>
      <c r="IHF11" s="217"/>
      <c r="IHG11" s="217"/>
      <c r="IHH11" s="217"/>
      <c r="IHI11" s="217"/>
      <c r="IHJ11" s="217"/>
      <c r="IHK11" s="217"/>
      <c r="IHL11" s="217"/>
      <c r="IHM11" s="217"/>
      <c r="IHN11" s="217"/>
      <c r="IHO11" s="217"/>
      <c r="IHP11" s="217"/>
      <c r="IHQ11" s="217"/>
      <c r="IHR11" s="217"/>
      <c r="IHS11" s="217"/>
      <c r="IHT11" s="217"/>
      <c r="IHU11" s="217"/>
      <c r="IHV11" s="217"/>
      <c r="IHW11" s="217"/>
      <c r="IHX11" s="217"/>
      <c r="IHY11" s="217"/>
      <c r="IHZ11" s="217"/>
      <c r="IIA11" s="217"/>
      <c r="IIB11" s="217"/>
      <c r="IIC11" s="217"/>
      <c r="IID11" s="217"/>
      <c r="IIE11" s="217"/>
      <c r="IIF11" s="217"/>
      <c r="IIG11" s="217"/>
      <c r="IIH11" s="217"/>
      <c r="III11" s="217"/>
      <c r="IIJ11" s="217"/>
      <c r="IIK11" s="217"/>
      <c r="IIL11" s="217"/>
      <c r="IIM11" s="217"/>
      <c r="IIN11" s="217"/>
      <c r="IIO11" s="217"/>
      <c r="IIP11" s="217"/>
      <c r="IIQ11" s="217"/>
      <c r="IIR11" s="217"/>
      <c r="IIS11" s="217"/>
      <c r="IIT11" s="217"/>
      <c r="IIU11" s="217"/>
      <c r="IIV11" s="217"/>
      <c r="IIW11" s="217"/>
      <c r="IIX11" s="217"/>
      <c r="IIY11" s="217"/>
      <c r="IIZ11" s="217"/>
      <c r="IJA11" s="217"/>
      <c r="IJB11" s="217"/>
      <c r="IJC11" s="217"/>
      <c r="IJD11" s="217"/>
      <c r="IJE11" s="217"/>
      <c r="IJF11" s="217"/>
      <c r="IJG11" s="217"/>
      <c r="IJH11" s="217"/>
      <c r="IJI11" s="217"/>
      <c r="IJJ11" s="217"/>
      <c r="IJK11" s="217"/>
      <c r="IJL11" s="217"/>
      <c r="IJM11" s="217"/>
      <c r="IJN11" s="217"/>
      <c r="IJO11" s="217"/>
      <c r="IJP11" s="217"/>
      <c r="IJQ11" s="217"/>
      <c r="IJR11" s="217"/>
      <c r="IJS11" s="217"/>
      <c r="IJT11" s="217"/>
      <c r="IJU11" s="217"/>
      <c r="IJV11" s="217"/>
      <c r="IJW11" s="217"/>
      <c r="IJX11" s="217"/>
      <c r="IJY11" s="217"/>
      <c r="IJZ11" s="217"/>
      <c r="IKA11" s="217"/>
      <c r="IKB11" s="217"/>
      <c r="IKC11" s="217"/>
      <c r="IKD11" s="217"/>
      <c r="IKE11" s="217"/>
      <c r="IKF11" s="217"/>
      <c r="IKG11" s="217"/>
      <c r="IKH11" s="217"/>
      <c r="IKI11" s="217"/>
      <c r="IKJ11" s="217"/>
      <c r="IKK11" s="217"/>
      <c r="IKL11" s="217"/>
      <c r="IKM11" s="217"/>
      <c r="IKN11" s="217"/>
      <c r="IKO11" s="217"/>
      <c r="IKP11" s="217"/>
      <c r="IKQ11" s="217"/>
      <c r="IKR11" s="217"/>
      <c r="IKS11" s="217"/>
      <c r="IKT11" s="217"/>
      <c r="IKU11" s="217"/>
      <c r="IKV11" s="217"/>
      <c r="IKW11" s="217"/>
      <c r="IKX11" s="217"/>
      <c r="IKY11" s="217"/>
      <c r="IKZ11" s="217"/>
      <c r="ILA11" s="217"/>
      <c r="ILB11" s="217"/>
      <c r="ILC11" s="217"/>
      <c r="ILD11" s="217"/>
      <c r="ILE11" s="217"/>
      <c r="ILF11" s="217"/>
      <c r="ILG11" s="217"/>
      <c r="ILH11" s="217"/>
      <c r="ILI11" s="217"/>
      <c r="ILJ11" s="217"/>
      <c r="ILK11" s="217"/>
      <c r="ILL11" s="217"/>
      <c r="ILM11" s="217"/>
      <c r="ILN11" s="217"/>
      <c r="ILO11" s="217"/>
      <c r="ILP11" s="217"/>
      <c r="ILQ11" s="217"/>
      <c r="ILR11" s="217"/>
      <c r="ILS11" s="217"/>
      <c r="ILT11" s="217"/>
      <c r="ILU11" s="217"/>
      <c r="ILV11" s="217"/>
      <c r="ILW11" s="217"/>
      <c r="ILX11" s="217"/>
      <c r="ILY11" s="217"/>
      <c r="ILZ11" s="217"/>
      <c r="IMA11" s="217"/>
      <c r="IMB11" s="217"/>
      <c r="IMC11" s="217"/>
      <c r="IMD11" s="217"/>
      <c r="IME11" s="217"/>
      <c r="IMF11" s="217"/>
      <c r="IMG11" s="217"/>
      <c r="IMH11" s="217"/>
      <c r="IMI11" s="217"/>
      <c r="IMJ11" s="217"/>
      <c r="IMK11" s="217"/>
      <c r="IML11" s="217"/>
      <c r="IMM11" s="217"/>
      <c r="IMN11" s="217"/>
      <c r="IMO11" s="217"/>
      <c r="IMP11" s="217"/>
      <c r="IMQ11" s="217"/>
      <c r="IMR11" s="217"/>
      <c r="IMS11" s="217"/>
      <c r="IMT11" s="217"/>
      <c r="IMU11" s="217"/>
      <c r="IMV11" s="217"/>
      <c r="IMW11" s="217"/>
      <c r="IMX11" s="217"/>
      <c r="IMY11" s="217"/>
      <c r="IMZ11" s="217"/>
      <c r="INA11" s="217"/>
      <c r="INB11" s="217"/>
      <c r="INC11" s="217"/>
      <c r="IND11" s="217"/>
      <c r="INE11" s="217"/>
      <c r="INF11" s="217"/>
      <c r="ING11" s="217"/>
      <c r="INH11" s="217"/>
      <c r="INI11" s="217"/>
      <c r="INJ11" s="217"/>
      <c r="INK11" s="217"/>
      <c r="INL11" s="217"/>
      <c r="INM11" s="217"/>
      <c r="INN11" s="217"/>
      <c r="INO11" s="217"/>
      <c r="INP11" s="217"/>
      <c r="INQ11" s="217"/>
      <c r="INR11" s="217"/>
      <c r="INS11" s="217"/>
      <c r="INT11" s="217"/>
      <c r="INU11" s="217"/>
      <c r="INV11" s="217"/>
      <c r="INW11" s="217"/>
      <c r="INX11" s="217"/>
      <c r="INY11" s="217"/>
      <c r="INZ11" s="217"/>
      <c r="IOA11" s="217"/>
      <c r="IOB11" s="217"/>
      <c r="IOC11" s="217"/>
      <c r="IOD11" s="217"/>
      <c r="IOE11" s="217"/>
      <c r="IOF11" s="217"/>
      <c r="IOG11" s="217"/>
      <c r="IOH11" s="217"/>
      <c r="IOI11" s="217"/>
      <c r="IOJ11" s="217"/>
      <c r="IOK11" s="217"/>
      <c r="IOL11" s="217"/>
      <c r="IOM11" s="217"/>
      <c r="ION11" s="217"/>
      <c r="IOO11" s="217"/>
      <c r="IOP11" s="217"/>
      <c r="IOQ11" s="217"/>
      <c r="IOR11" s="217"/>
      <c r="IOS11" s="217"/>
      <c r="IOT11" s="217"/>
      <c r="IOU11" s="217"/>
      <c r="IOV11" s="217"/>
      <c r="IOW11" s="217"/>
      <c r="IOX11" s="217"/>
      <c r="IOY11" s="217"/>
      <c r="IOZ11" s="217"/>
      <c r="IPA11" s="217"/>
      <c r="IPB11" s="217"/>
      <c r="IPC11" s="217"/>
      <c r="IPD11" s="217"/>
      <c r="IPE11" s="217"/>
      <c r="IPF11" s="217"/>
      <c r="IPG11" s="217"/>
      <c r="IPH11" s="217"/>
      <c r="IPI11" s="217"/>
      <c r="IPJ11" s="217"/>
      <c r="IPK11" s="217"/>
      <c r="IPL11" s="217"/>
      <c r="IPM11" s="217"/>
      <c r="IPN11" s="217"/>
      <c r="IPO11" s="217"/>
      <c r="IPP11" s="217"/>
      <c r="IPQ11" s="217"/>
      <c r="IPR11" s="217"/>
      <c r="IPS11" s="217"/>
      <c r="IPT11" s="217"/>
      <c r="IPU11" s="217"/>
      <c r="IPV11" s="217"/>
      <c r="IPW11" s="217"/>
      <c r="IPX11" s="217"/>
      <c r="IPY11" s="217"/>
      <c r="IPZ11" s="217"/>
      <c r="IQA11" s="217"/>
      <c r="IQB11" s="217"/>
      <c r="IQC11" s="217"/>
      <c r="IQD11" s="217"/>
      <c r="IQE11" s="217"/>
      <c r="IQF11" s="217"/>
      <c r="IQG11" s="217"/>
      <c r="IQH11" s="217"/>
      <c r="IQI11" s="217"/>
      <c r="IQJ11" s="217"/>
      <c r="IQK11" s="217"/>
      <c r="IQL11" s="217"/>
      <c r="IQM11" s="217"/>
      <c r="IQN11" s="217"/>
      <c r="IQO11" s="217"/>
      <c r="IQP11" s="217"/>
      <c r="IQQ11" s="217"/>
      <c r="IQR11" s="217"/>
      <c r="IQS11" s="217"/>
      <c r="IQT11" s="217"/>
      <c r="IQU11" s="217"/>
      <c r="IQV11" s="217"/>
      <c r="IQW11" s="217"/>
      <c r="IQX11" s="217"/>
      <c r="IQY11" s="217"/>
      <c r="IQZ11" s="217"/>
      <c r="IRA11" s="217"/>
      <c r="IRB11" s="217"/>
      <c r="IRC11" s="217"/>
      <c r="IRD11" s="217"/>
      <c r="IRE11" s="217"/>
      <c r="IRF11" s="217"/>
      <c r="IRG11" s="217"/>
      <c r="IRH11" s="217"/>
      <c r="IRI11" s="217"/>
      <c r="IRJ11" s="217"/>
      <c r="IRK11" s="217"/>
      <c r="IRL11" s="217"/>
      <c r="IRM11" s="217"/>
      <c r="IRN11" s="217"/>
      <c r="IRO11" s="217"/>
      <c r="IRP11" s="217"/>
      <c r="IRQ11" s="217"/>
      <c r="IRR11" s="217"/>
      <c r="IRS11" s="217"/>
      <c r="IRT11" s="217"/>
      <c r="IRU11" s="217"/>
      <c r="IRV11" s="217"/>
      <c r="IRW11" s="217"/>
      <c r="IRX11" s="217"/>
      <c r="IRY11" s="217"/>
      <c r="IRZ11" s="217"/>
      <c r="ISA11" s="217"/>
      <c r="ISB11" s="217"/>
      <c r="ISC11" s="217"/>
      <c r="ISD11" s="217"/>
      <c r="ISE11" s="217"/>
      <c r="ISF11" s="217"/>
      <c r="ISG11" s="217"/>
      <c r="ISH11" s="217"/>
      <c r="ISI11" s="217"/>
      <c r="ISJ11" s="217"/>
      <c r="ISK11" s="217"/>
      <c r="ISL11" s="217"/>
      <c r="ISM11" s="217"/>
      <c r="ISN11" s="217"/>
      <c r="ISO11" s="217"/>
      <c r="ISP11" s="217"/>
      <c r="ISQ11" s="217"/>
      <c r="ISR11" s="217"/>
      <c r="ISS11" s="217"/>
      <c r="IST11" s="217"/>
      <c r="ISU11" s="217"/>
      <c r="ISV11" s="217"/>
      <c r="ISW11" s="217"/>
      <c r="ISX11" s="217"/>
      <c r="ISY11" s="217"/>
      <c r="ISZ11" s="217"/>
      <c r="ITA11" s="217"/>
      <c r="ITB11" s="217"/>
      <c r="ITC11" s="217"/>
      <c r="ITD11" s="217"/>
      <c r="ITE11" s="217"/>
      <c r="ITF11" s="217"/>
      <c r="ITG11" s="217"/>
      <c r="ITH11" s="217"/>
      <c r="ITI11" s="217"/>
      <c r="ITJ11" s="217"/>
      <c r="ITK11" s="217"/>
      <c r="ITL11" s="217"/>
      <c r="ITM11" s="217"/>
      <c r="ITN11" s="217"/>
      <c r="ITO11" s="217"/>
      <c r="ITP11" s="217"/>
      <c r="ITQ11" s="217"/>
      <c r="ITR11" s="217"/>
      <c r="ITS11" s="217"/>
      <c r="ITT11" s="217"/>
      <c r="ITU11" s="217"/>
      <c r="ITV11" s="217"/>
      <c r="ITW11" s="217"/>
      <c r="ITX11" s="217"/>
      <c r="ITY11" s="217"/>
      <c r="ITZ11" s="217"/>
      <c r="IUA11" s="217"/>
      <c r="IUB11" s="217"/>
      <c r="IUC11" s="217"/>
      <c r="IUD11" s="217"/>
      <c r="IUE11" s="217"/>
      <c r="IUF11" s="217"/>
      <c r="IUG11" s="217"/>
      <c r="IUH11" s="217"/>
      <c r="IUI11" s="217"/>
      <c r="IUJ11" s="217"/>
      <c r="IUK11" s="217"/>
      <c r="IUL11" s="217"/>
      <c r="IUM11" s="217"/>
      <c r="IUN11" s="217"/>
      <c r="IUO11" s="217"/>
      <c r="IUP11" s="217"/>
      <c r="IUQ11" s="217"/>
      <c r="IUR11" s="217"/>
      <c r="IUS11" s="217"/>
      <c r="IUT11" s="217"/>
      <c r="IUU11" s="217"/>
      <c r="IUV11" s="217"/>
      <c r="IUW11" s="217"/>
      <c r="IUX11" s="217"/>
      <c r="IUY11" s="217"/>
      <c r="IUZ11" s="217"/>
      <c r="IVA11" s="217"/>
      <c r="IVB11" s="217"/>
      <c r="IVC11" s="217"/>
      <c r="IVD11" s="217"/>
      <c r="IVE11" s="217"/>
      <c r="IVF11" s="217"/>
      <c r="IVG11" s="217"/>
      <c r="IVH11" s="217"/>
      <c r="IVI11" s="217"/>
      <c r="IVJ11" s="217"/>
      <c r="IVK11" s="217"/>
      <c r="IVL11" s="217"/>
      <c r="IVM11" s="217"/>
      <c r="IVN11" s="217"/>
      <c r="IVO11" s="217"/>
      <c r="IVP11" s="217"/>
      <c r="IVQ11" s="217"/>
      <c r="IVR11" s="217"/>
      <c r="IVS11" s="217"/>
      <c r="IVT11" s="217"/>
      <c r="IVU11" s="217"/>
      <c r="IVV11" s="217"/>
      <c r="IVW11" s="217"/>
      <c r="IVX11" s="217"/>
      <c r="IVY11" s="217"/>
      <c r="IVZ11" s="217"/>
      <c r="IWA11" s="217"/>
      <c r="IWB11" s="217"/>
      <c r="IWC11" s="217"/>
      <c r="IWD11" s="217"/>
      <c r="IWE11" s="217"/>
      <c r="IWF11" s="217"/>
      <c r="IWG11" s="217"/>
      <c r="IWH11" s="217"/>
      <c r="IWI11" s="217"/>
      <c r="IWJ11" s="217"/>
      <c r="IWK11" s="217"/>
      <c r="IWL11" s="217"/>
      <c r="IWM11" s="217"/>
      <c r="IWN11" s="217"/>
      <c r="IWO11" s="217"/>
      <c r="IWP11" s="217"/>
      <c r="IWQ11" s="217"/>
      <c r="IWR11" s="217"/>
      <c r="IWS11" s="217"/>
      <c r="IWT11" s="217"/>
      <c r="IWU11" s="217"/>
      <c r="IWV11" s="217"/>
      <c r="IWW11" s="217"/>
      <c r="IWX11" s="217"/>
      <c r="IWY11" s="217"/>
      <c r="IWZ11" s="217"/>
      <c r="IXA11" s="217"/>
      <c r="IXB11" s="217"/>
      <c r="IXC11" s="217"/>
      <c r="IXD11" s="217"/>
      <c r="IXE11" s="217"/>
      <c r="IXF11" s="217"/>
      <c r="IXG11" s="217"/>
      <c r="IXH11" s="217"/>
      <c r="IXI11" s="217"/>
      <c r="IXJ11" s="217"/>
      <c r="IXK11" s="217"/>
      <c r="IXL11" s="217"/>
      <c r="IXM11" s="217"/>
      <c r="IXN11" s="217"/>
      <c r="IXO11" s="217"/>
      <c r="IXP11" s="217"/>
      <c r="IXQ11" s="217"/>
      <c r="IXR11" s="217"/>
      <c r="IXS11" s="217"/>
      <c r="IXT11" s="217"/>
      <c r="IXU11" s="217"/>
      <c r="IXV11" s="217"/>
      <c r="IXW11" s="217"/>
      <c r="IXX11" s="217"/>
      <c r="IXY11" s="217"/>
      <c r="IXZ11" s="217"/>
      <c r="IYA11" s="217"/>
      <c r="IYB11" s="217"/>
      <c r="IYC11" s="217"/>
      <c r="IYD11" s="217"/>
      <c r="IYE11" s="217"/>
      <c r="IYF11" s="217"/>
      <c r="IYG11" s="217"/>
      <c r="IYH11" s="217"/>
      <c r="IYI11" s="217"/>
      <c r="IYJ11" s="217"/>
      <c r="IYK11" s="217"/>
      <c r="IYL11" s="217"/>
      <c r="IYM11" s="217"/>
      <c r="IYN11" s="217"/>
      <c r="IYO11" s="217"/>
      <c r="IYP11" s="217"/>
      <c r="IYQ11" s="217"/>
      <c r="IYR11" s="217"/>
      <c r="IYS11" s="217"/>
      <c r="IYT11" s="217"/>
      <c r="IYU11" s="217"/>
      <c r="IYV11" s="217"/>
      <c r="IYW11" s="217"/>
      <c r="IYX11" s="217"/>
      <c r="IYY11" s="217"/>
      <c r="IYZ11" s="217"/>
      <c r="IZA11" s="217"/>
      <c r="IZB11" s="217"/>
      <c r="IZC11" s="217"/>
      <c r="IZD11" s="217"/>
      <c r="IZE11" s="217"/>
      <c r="IZF11" s="217"/>
      <c r="IZG11" s="217"/>
      <c r="IZH11" s="217"/>
      <c r="IZI11" s="217"/>
      <c r="IZJ11" s="217"/>
      <c r="IZK11" s="217"/>
      <c r="IZL11" s="217"/>
      <c r="IZM11" s="217"/>
      <c r="IZN11" s="217"/>
      <c r="IZO11" s="217"/>
      <c r="IZP11" s="217"/>
      <c r="IZQ11" s="217"/>
      <c r="IZR11" s="217"/>
      <c r="IZS11" s="217"/>
      <c r="IZT11" s="217"/>
      <c r="IZU11" s="217"/>
      <c r="IZV11" s="217"/>
      <c r="IZW11" s="217"/>
      <c r="IZX11" s="217"/>
      <c r="IZY11" s="217"/>
      <c r="IZZ11" s="217"/>
      <c r="JAA11" s="217"/>
      <c r="JAB11" s="217"/>
      <c r="JAC11" s="217"/>
      <c r="JAD11" s="217"/>
      <c r="JAE11" s="217"/>
      <c r="JAF11" s="217"/>
      <c r="JAG11" s="217"/>
      <c r="JAH11" s="217"/>
      <c r="JAI11" s="217"/>
      <c r="JAJ11" s="217"/>
      <c r="JAK11" s="217"/>
      <c r="JAL11" s="217"/>
      <c r="JAM11" s="217"/>
      <c r="JAN11" s="217"/>
      <c r="JAO11" s="217"/>
      <c r="JAP11" s="217"/>
      <c r="JAQ11" s="217"/>
      <c r="JAR11" s="217"/>
      <c r="JAS11" s="217"/>
      <c r="JAT11" s="217"/>
      <c r="JAU11" s="217"/>
      <c r="JAV11" s="217"/>
      <c r="JAW11" s="217"/>
      <c r="JAX11" s="217"/>
      <c r="JAY11" s="217"/>
      <c r="JAZ11" s="217"/>
      <c r="JBA11" s="217"/>
      <c r="JBB11" s="217"/>
      <c r="JBC11" s="217"/>
      <c r="JBD11" s="217"/>
      <c r="JBE11" s="217"/>
      <c r="JBF11" s="217"/>
      <c r="JBG11" s="217"/>
      <c r="JBH11" s="217"/>
      <c r="JBI11" s="217"/>
      <c r="JBJ11" s="217"/>
      <c r="JBK11" s="217"/>
      <c r="JBL11" s="217"/>
      <c r="JBM11" s="217"/>
      <c r="JBN11" s="217"/>
      <c r="JBO11" s="217"/>
      <c r="JBP11" s="217"/>
      <c r="JBQ11" s="217"/>
      <c r="JBR11" s="217"/>
      <c r="JBS11" s="217"/>
      <c r="JBT11" s="217"/>
      <c r="JBU11" s="217"/>
      <c r="JBV11" s="217"/>
      <c r="JBW11" s="217"/>
      <c r="JBX11" s="217"/>
      <c r="JBY11" s="217"/>
      <c r="JBZ11" s="217"/>
      <c r="JCA11" s="217"/>
      <c r="JCB11" s="217"/>
      <c r="JCC11" s="217"/>
      <c r="JCD11" s="217"/>
      <c r="JCE11" s="217"/>
      <c r="JCF11" s="217"/>
      <c r="JCG11" s="217"/>
      <c r="JCH11" s="217"/>
      <c r="JCI11" s="217"/>
      <c r="JCJ11" s="217"/>
      <c r="JCK11" s="217"/>
      <c r="JCL11" s="217"/>
      <c r="JCM11" s="217"/>
      <c r="JCN11" s="217"/>
      <c r="JCO11" s="217"/>
      <c r="JCP11" s="217"/>
      <c r="JCQ11" s="217"/>
      <c r="JCR11" s="217"/>
      <c r="JCS11" s="217"/>
      <c r="JCT11" s="217"/>
      <c r="JCU11" s="217"/>
      <c r="JCV11" s="217"/>
      <c r="JCW11" s="217"/>
      <c r="JCX11" s="217"/>
      <c r="JCY11" s="217"/>
      <c r="JCZ11" s="217"/>
      <c r="JDA11" s="217"/>
      <c r="JDB11" s="217"/>
      <c r="JDC11" s="217"/>
      <c r="JDD11" s="217"/>
      <c r="JDE11" s="217"/>
      <c r="JDF11" s="217"/>
      <c r="JDG11" s="217"/>
      <c r="JDH11" s="217"/>
      <c r="JDI11" s="217"/>
      <c r="JDJ11" s="217"/>
      <c r="JDK11" s="217"/>
      <c r="JDL11" s="217"/>
      <c r="JDM11" s="217"/>
      <c r="JDN11" s="217"/>
      <c r="JDO11" s="217"/>
      <c r="JDP11" s="217"/>
      <c r="JDQ11" s="217"/>
      <c r="JDR11" s="217"/>
      <c r="JDS11" s="217"/>
      <c r="JDT11" s="217"/>
      <c r="JDU11" s="217"/>
      <c r="JDV11" s="217"/>
      <c r="JDW11" s="217"/>
      <c r="JDX11" s="217"/>
      <c r="JDY11" s="217"/>
      <c r="JDZ11" s="217"/>
      <c r="JEA11" s="217"/>
      <c r="JEB11" s="217"/>
      <c r="JEC11" s="217"/>
      <c r="JED11" s="217"/>
      <c r="JEE11" s="217"/>
      <c r="JEF11" s="217"/>
      <c r="JEG11" s="217"/>
      <c r="JEH11" s="217"/>
      <c r="JEI11" s="217"/>
      <c r="JEJ11" s="217"/>
      <c r="JEK11" s="217"/>
      <c r="JEL11" s="217"/>
      <c r="JEM11" s="217"/>
      <c r="JEN11" s="217"/>
      <c r="JEO11" s="217"/>
      <c r="JEP11" s="217"/>
      <c r="JEQ11" s="217"/>
      <c r="JER11" s="217"/>
      <c r="JES11" s="217"/>
      <c r="JET11" s="217"/>
      <c r="JEU11" s="217"/>
      <c r="JEV11" s="217"/>
      <c r="JEW11" s="217"/>
      <c r="JEX11" s="217"/>
      <c r="JEY11" s="217"/>
      <c r="JEZ11" s="217"/>
      <c r="JFA11" s="217"/>
      <c r="JFB11" s="217"/>
      <c r="JFC11" s="217"/>
      <c r="JFD11" s="217"/>
      <c r="JFE11" s="217"/>
      <c r="JFF11" s="217"/>
      <c r="JFG11" s="217"/>
      <c r="JFH11" s="217"/>
      <c r="JFI11" s="217"/>
      <c r="JFJ11" s="217"/>
      <c r="JFK11" s="217"/>
      <c r="JFL11" s="217"/>
      <c r="JFM11" s="217"/>
      <c r="JFN11" s="217"/>
      <c r="JFO11" s="217"/>
      <c r="JFP11" s="217"/>
      <c r="JFQ11" s="217"/>
      <c r="JFR11" s="217"/>
      <c r="JFS11" s="217"/>
      <c r="JFT11" s="217"/>
      <c r="JFU11" s="217"/>
      <c r="JFV11" s="217"/>
      <c r="JFW11" s="217"/>
      <c r="JFX11" s="217"/>
      <c r="JFY11" s="217"/>
      <c r="JFZ11" s="217"/>
      <c r="JGA11" s="217"/>
      <c r="JGB11" s="217"/>
      <c r="JGC11" s="217"/>
      <c r="JGD11" s="217"/>
      <c r="JGE11" s="217"/>
      <c r="JGF11" s="217"/>
      <c r="JGG11" s="217"/>
      <c r="JGH11" s="217"/>
      <c r="JGI11" s="217"/>
      <c r="JGJ11" s="217"/>
      <c r="JGK11" s="217"/>
      <c r="JGL11" s="217"/>
      <c r="JGM11" s="217"/>
      <c r="JGN11" s="217"/>
      <c r="JGO11" s="217"/>
      <c r="JGP11" s="217"/>
      <c r="JGQ11" s="217"/>
      <c r="JGR11" s="217"/>
      <c r="JGS11" s="217"/>
      <c r="JGT11" s="217"/>
      <c r="JGU11" s="217"/>
      <c r="JGV11" s="217"/>
      <c r="JGW11" s="217"/>
      <c r="JGX11" s="217"/>
      <c r="JGY11" s="217"/>
      <c r="JGZ11" s="217"/>
      <c r="JHA11" s="217"/>
      <c r="JHB11" s="217"/>
      <c r="JHC11" s="217"/>
      <c r="JHD11" s="217"/>
      <c r="JHE11" s="217"/>
      <c r="JHF11" s="217"/>
      <c r="JHG11" s="217"/>
      <c r="JHH11" s="217"/>
      <c r="JHI11" s="217"/>
      <c r="JHJ11" s="217"/>
      <c r="JHK11" s="217"/>
      <c r="JHL11" s="217"/>
      <c r="JHM11" s="217"/>
      <c r="JHN11" s="217"/>
      <c r="JHO11" s="217"/>
      <c r="JHP11" s="217"/>
      <c r="JHQ11" s="217"/>
      <c r="JHR11" s="217"/>
      <c r="JHS11" s="217"/>
      <c r="JHT11" s="217"/>
      <c r="JHU11" s="217"/>
      <c r="JHV11" s="217"/>
      <c r="JHW11" s="217"/>
      <c r="JHX11" s="217"/>
      <c r="JHY11" s="217"/>
      <c r="JHZ11" s="217"/>
      <c r="JIA11" s="217"/>
      <c r="JIB11" s="217"/>
      <c r="JIC11" s="217"/>
      <c r="JID11" s="217"/>
      <c r="JIE11" s="217"/>
      <c r="JIF11" s="217"/>
      <c r="JIG11" s="217"/>
      <c r="JIH11" s="217"/>
      <c r="JII11" s="217"/>
      <c r="JIJ11" s="217"/>
      <c r="JIK11" s="217"/>
      <c r="JIL11" s="217"/>
      <c r="JIM11" s="217"/>
      <c r="JIN11" s="217"/>
      <c r="JIO11" s="217"/>
      <c r="JIP11" s="217"/>
      <c r="JIQ11" s="217"/>
      <c r="JIR11" s="217"/>
      <c r="JIS11" s="217"/>
      <c r="JIT11" s="217"/>
      <c r="JIU11" s="217"/>
      <c r="JIV11" s="217"/>
      <c r="JIW11" s="217"/>
      <c r="JIX11" s="217"/>
      <c r="JIY11" s="217"/>
      <c r="JIZ11" s="217"/>
      <c r="JJA11" s="217"/>
      <c r="JJB11" s="217"/>
      <c r="JJC11" s="217"/>
      <c r="JJD11" s="217"/>
      <c r="JJE11" s="217"/>
      <c r="JJF11" s="217"/>
      <c r="JJG11" s="217"/>
      <c r="JJH11" s="217"/>
      <c r="JJI11" s="217"/>
      <c r="JJJ11" s="217"/>
      <c r="JJK11" s="217"/>
      <c r="JJL11" s="217"/>
      <c r="JJM11" s="217"/>
      <c r="JJN11" s="217"/>
      <c r="JJO11" s="217"/>
      <c r="JJP11" s="217"/>
      <c r="JJQ11" s="217"/>
      <c r="JJR11" s="217"/>
      <c r="JJS11" s="217"/>
      <c r="JJT11" s="217"/>
      <c r="JJU11" s="217"/>
      <c r="JJV11" s="217"/>
      <c r="JJW11" s="217"/>
      <c r="JJX11" s="217"/>
      <c r="JJY11" s="217"/>
      <c r="JJZ11" s="217"/>
      <c r="JKA11" s="217"/>
      <c r="JKB11" s="217"/>
      <c r="JKC11" s="217"/>
      <c r="JKD11" s="217"/>
      <c r="JKE11" s="217"/>
      <c r="JKF11" s="217"/>
      <c r="JKG11" s="217"/>
      <c r="JKH11" s="217"/>
      <c r="JKI11" s="217"/>
      <c r="JKJ11" s="217"/>
      <c r="JKK11" s="217"/>
      <c r="JKL11" s="217"/>
      <c r="JKM11" s="217"/>
      <c r="JKN11" s="217"/>
      <c r="JKO11" s="217"/>
      <c r="JKP11" s="217"/>
      <c r="JKQ11" s="217"/>
      <c r="JKR11" s="217"/>
      <c r="JKS11" s="217"/>
      <c r="JKT11" s="217"/>
      <c r="JKU11" s="217"/>
      <c r="JKV11" s="217"/>
      <c r="JKW11" s="217"/>
      <c r="JKX11" s="217"/>
      <c r="JKY11" s="217"/>
      <c r="JKZ11" s="217"/>
      <c r="JLA11" s="217"/>
      <c r="JLB11" s="217"/>
      <c r="JLC11" s="217"/>
      <c r="JLD11" s="217"/>
      <c r="JLE11" s="217"/>
      <c r="JLF11" s="217"/>
      <c r="JLG11" s="217"/>
      <c r="JLH11" s="217"/>
      <c r="JLI11" s="217"/>
      <c r="JLJ11" s="217"/>
      <c r="JLK11" s="217"/>
      <c r="JLL11" s="217"/>
      <c r="JLM11" s="217"/>
      <c r="JLN11" s="217"/>
      <c r="JLO11" s="217"/>
      <c r="JLP11" s="217"/>
      <c r="JLQ11" s="217"/>
      <c r="JLR11" s="217"/>
      <c r="JLS11" s="217"/>
      <c r="JLT11" s="217"/>
      <c r="JLU11" s="217"/>
      <c r="JLV11" s="217"/>
      <c r="JLW11" s="217"/>
      <c r="JLX11" s="217"/>
      <c r="JLY11" s="217"/>
      <c r="JLZ11" s="217"/>
      <c r="JMA11" s="217"/>
      <c r="JMB11" s="217"/>
      <c r="JMC11" s="217"/>
      <c r="JMD11" s="217"/>
      <c r="JME11" s="217"/>
      <c r="JMF11" s="217"/>
      <c r="JMG11" s="217"/>
      <c r="JMH11" s="217"/>
      <c r="JMI11" s="217"/>
      <c r="JMJ11" s="217"/>
      <c r="JMK11" s="217"/>
      <c r="JML11" s="217"/>
      <c r="JMM11" s="217"/>
      <c r="JMN11" s="217"/>
      <c r="JMO11" s="217"/>
      <c r="JMP11" s="217"/>
      <c r="JMQ11" s="217"/>
      <c r="JMR11" s="217"/>
      <c r="JMS11" s="217"/>
      <c r="JMT11" s="217"/>
      <c r="JMU11" s="217"/>
      <c r="JMV11" s="217"/>
      <c r="JMW11" s="217"/>
      <c r="JMX11" s="217"/>
      <c r="JMY11" s="217"/>
      <c r="JMZ11" s="217"/>
      <c r="JNA11" s="217"/>
      <c r="JNB11" s="217"/>
      <c r="JNC11" s="217"/>
      <c r="JND11" s="217"/>
      <c r="JNE11" s="217"/>
      <c r="JNF11" s="217"/>
      <c r="JNG11" s="217"/>
      <c r="JNH11" s="217"/>
      <c r="JNI11" s="217"/>
      <c r="JNJ11" s="217"/>
      <c r="JNK11" s="217"/>
      <c r="JNL11" s="217"/>
      <c r="JNM11" s="217"/>
      <c r="JNN11" s="217"/>
      <c r="JNO11" s="217"/>
      <c r="JNP11" s="217"/>
      <c r="JNQ11" s="217"/>
      <c r="JNR11" s="217"/>
      <c r="JNS11" s="217"/>
      <c r="JNT11" s="217"/>
      <c r="JNU11" s="217"/>
      <c r="JNV11" s="217"/>
      <c r="JNW11" s="217"/>
      <c r="JNX11" s="217"/>
      <c r="JNY11" s="217"/>
      <c r="JNZ11" s="217"/>
      <c r="JOA11" s="217"/>
      <c r="JOB11" s="217"/>
      <c r="JOC11" s="217"/>
      <c r="JOD11" s="217"/>
      <c r="JOE11" s="217"/>
      <c r="JOF11" s="217"/>
      <c r="JOG11" s="217"/>
      <c r="JOH11" s="217"/>
      <c r="JOI11" s="217"/>
      <c r="JOJ11" s="217"/>
      <c r="JOK11" s="217"/>
      <c r="JOL11" s="217"/>
      <c r="JOM11" s="217"/>
      <c r="JON11" s="217"/>
      <c r="JOO11" s="217"/>
      <c r="JOP11" s="217"/>
      <c r="JOQ11" s="217"/>
      <c r="JOR11" s="217"/>
      <c r="JOS11" s="217"/>
      <c r="JOT11" s="217"/>
      <c r="JOU11" s="217"/>
      <c r="JOV11" s="217"/>
      <c r="JOW11" s="217"/>
      <c r="JOX11" s="217"/>
      <c r="JOY11" s="217"/>
      <c r="JOZ11" s="217"/>
      <c r="JPA11" s="217"/>
      <c r="JPB11" s="217"/>
      <c r="JPC11" s="217"/>
      <c r="JPD11" s="217"/>
      <c r="JPE11" s="217"/>
      <c r="JPF11" s="217"/>
      <c r="JPG11" s="217"/>
      <c r="JPH11" s="217"/>
      <c r="JPI11" s="217"/>
      <c r="JPJ11" s="217"/>
      <c r="JPK11" s="217"/>
      <c r="JPL11" s="217"/>
      <c r="JPM11" s="217"/>
      <c r="JPN11" s="217"/>
      <c r="JPO11" s="217"/>
      <c r="JPP11" s="217"/>
      <c r="JPQ11" s="217"/>
      <c r="JPR11" s="217"/>
      <c r="JPS11" s="217"/>
      <c r="JPT11" s="217"/>
      <c r="JPU11" s="217"/>
      <c r="JPV11" s="217"/>
      <c r="JPW11" s="217"/>
      <c r="JPX11" s="217"/>
      <c r="JPY11" s="217"/>
      <c r="JPZ11" s="217"/>
      <c r="JQA11" s="217"/>
      <c r="JQB11" s="217"/>
      <c r="JQC11" s="217"/>
      <c r="JQD11" s="217"/>
      <c r="JQE11" s="217"/>
      <c r="JQF11" s="217"/>
      <c r="JQG11" s="217"/>
      <c r="JQH11" s="217"/>
      <c r="JQI11" s="217"/>
      <c r="JQJ11" s="217"/>
      <c r="JQK11" s="217"/>
      <c r="JQL11" s="217"/>
      <c r="JQM11" s="217"/>
      <c r="JQN11" s="217"/>
      <c r="JQO11" s="217"/>
      <c r="JQP11" s="217"/>
      <c r="JQQ11" s="217"/>
      <c r="JQR11" s="217"/>
      <c r="JQS11" s="217"/>
      <c r="JQT11" s="217"/>
      <c r="JQU11" s="217"/>
      <c r="JQV11" s="217"/>
      <c r="JQW11" s="217"/>
      <c r="JQX11" s="217"/>
      <c r="JQY11" s="217"/>
      <c r="JQZ11" s="217"/>
      <c r="JRA11" s="217"/>
      <c r="JRB11" s="217"/>
      <c r="JRC11" s="217"/>
      <c r="JRD11" s="217"/>
      <c r="JRE11" s="217"/>
      <c r="JRF11" s="217"/>
      <c r="JRG11" s="217"/>
      <c r="JRH11" s="217"/>
      <c r="JRI11" s="217"/>
      <c r="JRJ11" s="217"/>
      <c r="JRK11" s="217"/>
      <c r="JRL11" s="217"/>
      <c r="JRM11" s="217"/>
      <c r="JRN11" s="217"/>
      <c r="JRO11" s="217"/>
      <c r="JRP11" s="217"/>
      <c r="JRQ11" s="217"/>
      <c r="JRR11" s="217"/>
      <c r="JRS11" s="217"/>
      <c r="JRT11" s="217"/>
      <c r="JRU11" s="217"/>
      <c r="JRV11" s="217"/>
      <c r="JRW11" s="217"/>
      <c r="JRX11" s="217"/>
      <c r="JRY11" s="217"/>
      <c r="JRZ11" s="217"/>
      <c r="JSA11" s="217"/>
      <c r="JSB11" s="217"/>
      <c r="JSC11" s="217"/>
      <c r="JSD11" s="217"/>
      <c r="JSE11" s="217"/>
      <c r="JSF11" s="217"/>
      <c r="JSG11" s="217"/>
      <c r="JSH11" s="217"/>
      <c r="JSI11" s="217"/>
      <c r="JSJ11" s="217"/>
      <c r="JSK11" s="217"/>
      <c r="JSL11" s="217"/>
      <c r="JSM11" s="217"/>
      <c r="JSN11" s="217"/>
      <c r="JSO11" s="217"/>
      <c r="JSP11" s="217"/>
      <c r="JSQ11" s="217"/>
      <c r="JSR11" s="217"/>
      <c r="JSS11" s="217"/>
      <c r="JST11" s="217"/>
      <c r="JSU11" s="217"/>
      <c r="JSV11" s="217"/>
      <c r="JSW11" s="217"/>
      <c r="JSX11" s="217"/>
      <c r="JSY11" s="217"/>
      <c r="JSZ11" s="217"/>
      <c r="JTA11" s="217"/>
      <c r="JTB11" s="217"/>
      <c r="JTC11" s="217"/>
      <c r="JTD11" s="217"/>
      <c r="JTE11" s="217"/>
      <c r="JTF11" s="217"/>
      <c r="JTG11" s="217"/>
      <c r="JTH11" s="217"/>
      <c r="JTI11" s="217"/>
      <c r="JTJ11" s="217"/>
      <c r="JTK11" s="217"/>
      <c r="JTL11" s="217"/>
      <c r="JTM11" s="217"/>
      <c r="JTN11" s="217"/>
      <c r="JTO11" s="217"/>
      <c r="JTP11" s="217"/>
      <c r="JTQ11" s="217"/>
      <c r="JTR11" s="217"/>
      <c r="JTS11" s="217"/>
      <c r="JTT11" s="217"/>
      <c r="JTU11" s="217"/>
      <c r="JTV11" s="217"/>
      <c r="JTW11" s="217"/>
      <c r="JTX11" s="217"/>
      <c r="JTY11" s="217"/>
      <c r="JTZ11" s="217"/>
      <c r="JUA11" s="217"/>
      <c r="JUB11" s="217"/>
      <c r="JUC11" s="217"/>
      <c r="JUD11" s="217"/>
      <c r="JUE11" s="217"/>
      <c r="JUF11" s="217"/>
      <c r="JUG11" s="217"/>
      <c r="JUH11" s="217"/>
      <c r="JUI11" s="217"/>
      <c r="JUJ11" s="217"/>
      <c r="JUK11" s="217"/>
      <c r="JUL11" s="217"/>
      <c r="JUM11" s="217"/>
      <c r="JUN11" s="217"/>
      <c r="JUO11" s="217"/>
      <c r="JUP11" s="217"/>
      <c r="JUQ11" s="217"/>
      <c r="JUR11" s="217"/>
      <c r="JUS11" s="217"/>
      <c r="JUT11" s="217"/>
      <c r="JUU11" s="217"/>
      <c r="JUV11" s="217"/>
      <c r="JUW11" s="217"/>
      <c r="JUX11" s="217"/>
      <c r="JUY11" s="217"/>
      <c r="JUZ11" s="217"/>
      <c r="JVA11" s="217"/>
      <c r="JVB11" s="217"/>
      <c r="JVC11" s="217"/>
      <c r="JVD11" s="217"/>
      <c r="JVE11" s="217"/>
      <c r="JVF11" s="217"/>
      <c r="JVG11" s="217"/>
      <c r="JVH11" s="217"/>
      <c r="JVI11" s="217"/>
      <c r="JVJ11" s="217"/>
      <c r="JVK11" s="217"/>
      <c r="JVL11" s="217"/>
      <c r="JVM11" s="217"/>
      <c r="JVN11" s="217"/>
      <c r="JVO11" s="217"/>
      <c r="JVP11" s="217"/>
      <c r="JVQ11" s="217"/>
      <c r="JVR11" s="217"/>
      <c r="JVS11" s="217"/>
      <c r="JVT11" s="217"/>
      <c r="JVU11" s="217"/>
      <c r="JVV11" s="217"/>
      <c r="JVW11" s="217"/>
      <c r="JVX11" s="217"/>
      <c r="JVY11" s="217"/>
      <c r="JVZ11" s="217"/>
      <c r="JWA11" s="217"/>
      <c r="JWB11" s="217"/>
      <c r="JWC11" s="217"/>
      <c r="JWD11" s="217"/>
      <c r="JWE11" s="217"/>
      <c r="JWF11" s="217"/>
      <c r="JWG11" s="217"/>
      <c r="JWH11" s="217"/>
      <c r="JWI11" s="217"/>
      <c r="JWJ11" s="217"/>
      <c r="JWK11" s="217"/>
      <c r="JWL11" s="217"/>
      <c r="JWM11" s="217"/>
      <c r="JWN11" s="217"/>
      <c r="JWO11" s="217"/>
      <c r="JWP11" s="217"/>
      <c r="JWQ11" s="217"/>
      <c r="JWR11" s="217"/>
      <c r="JWS11" s="217"/>
      <c r="JWT11" s="217"/>
      <c r="JWU11" s="217"/>
      <c r="JWV11" s="217"/>
      <c r="JWW11" s="217"/>
      <c r="JWX11" s="217"/>
      <c r="JWY11" s="217"/>
      <c r="JWZ11" s="217"/>
      <c r="JXA11" s="217"/>
      <c r="JXB11" s="217"/>
      <c r="JXC11" s="217"/>
      <c r="JXD11" s="217"/>
      <c r="JXE11" s="217"/>
      <c r="JXF11" s="217"/>
      <c r="JXG11" s="217"/>
      <c r="JXH11" s="217"/>
      <c r="JXI11" s="217"/>
      <c r="JXJ11" s="217"/>
      <c r="JXK11" s="217"/>
      <c r="JXL11" s="217"/>
      <c r="JXM11" s="217"/>
      <c r="JXN11" s="217"/>
      <c r="JXO11" s="217"/>
      <c r="JXP11" s="217"/>
      <c r="JXQ11" s="217"/>
      <c r="JXR11" s="217"/>
      <c r="JXS11" s="217"/>
      <c r="JXT11" s="217"/>
      <c r="JXU11" s="217"/>
      <c r="JXV11" s="217"/>
      <c r="JXW11" s="217"/>
      <c r="JXX11" s="217"/>
      <c r="JXY11" s="217"/>
      <c r="JXZ11" s="217"/>
      <c r="JYA11" s="217"/>
      <c r="JYB11" s="217"/>
      <c r="JYC11" s="217"/>
      <c r="JYD11" s="217"/>
      <c r="JYE11" s="217"/>
      <c r="JYF11" s="217"/>
      <c r="JYG11" s="217"/>
      <c r="JYH11" s="217"/>
      <c r="JYI11" s="217"/>
      <c r="JYJ11" s="217"/>
      <c r="JYK11" s="217"/>
      <c r="JYL11" s="217"/>
      <c r="JYM11" s="217"/>
      <c r="JYN11" s="217"/>
      <c r="JYO11" s="217"/>
      <c r="JYP11" s="217"/>
      <c r="JYQ11" s="217"/>
      <c r="JYR11" s="217"/>
      <c r="JYS11" s="217"/>
      <c r="JYT11" s="217"/>
      <c r="JYU11" s="217"/>
      <c r="JYV11" s="217"/>
      <c r="JYW11" s="217"/>
      <c r="JYX11" s="217"/>
      <c r="JYY11" s="217"/>
      <c r="JYZ11" s="217"/>
      <c r="JZA11" s="217"/>
      <c r="JZB11" s="217"/>
      <c r="JZC11" s="217"/>
      <c r="JZD11" s="217"/>
      <c r="JZE11" s="217"/>
      <c r="JZF11" s="217"/>
      <c r="JZG11" s="217"/>
      <c r="JZH11" s="217"/>
      <c r="JZI11" s="217"/>
      <c r="JZJ11" s="217"/>
      <c r="JZK11" s="217"/>
      <c r="JZL11" s="217"/>
      <c r="JZM11" s="217"/>
      <c r="JZN11" s="217"/>
      <c r="JZO11" s="217"/>
      <c r="JZP11" s="217"/>
      <c r="JZQ11" s="217"/>
      <c r="JZR11" s="217"/>
      <c r="JZS11" s="217"/>
      <c r="JZT11" s="217"/>
      <c r="JZU11" s="217"/>
      <c r="JZV11" s="217"/>
      <c r="JZW11" s="217"/>
      <c r="JZX11" s="217"/>
      <c r="JZY11" s="217"/>
      <c r="JZZ11" s="217"/>
      <c r="KAA11" s="217"/>
      <c r="KAB11" s="217"/>
      <c r="KAC11" s="217"/>
      <c r="KAD11" s="217"/>
      <c r="KAE11" s="217"/>
      <c r="KAF11" s="217"/>
      <c r="KAG11" s="217"/>
      <c r="KAH11" s="217"/>
      <c r="KAI11" s="217"/>
      <c r="KAJ11" s="217"/>
      <c r="KAK11" s="217"/>
      <c r="KAL11" s="217"/>
      <c r="KAM11" s="217"/>
      <c r="KAN11" s="217"/>
      <c r="KAO11" s="217"/>
      <c r="KAP11" s="217"/>
      <c r="KAQ11" s="217"/>
      <c r="KAR11" s="217"/>
      <c r="KAS11" s="217"/>
      <c r="KAT11" s="217"/>
      <c r="KAU11" s="217"/>
      <c r="KAV11" s="217"/>
      <c r="KAW11" s="217"/>
      <c r="KAX11" s="217"/>
      <c r="KAY11" s="217"/>
      <c r="KAZ11" s="217"/>
      <c r="KBA11" s="217"/>
      <c r="KBB11" s="217"/>
      <c r="KBC11" s="217"/>
      <c r="KBD11" s="217"/>
      <c r="KBE11" s="217"/>
      <c r="KBF11" s="217"/>
      <c r="KBG11" s="217"/>
      <c r="KBH11" s="217"/>
      <c r="KBI11" s="217"/>
      <c r="KBJ11" s="217"/>
      <c r="KBK11" s="217"/>
      <c r="KBL11" s="217"/>
      <c r="KBM11" s="217"/>
      <c r="KBN11" s="217"/>
      <c r="KBO11" s="217"/>
      <c r="KBP11" s="217"/>
      <c r="KBQ11" s="217"/>
      <c r="KBR11" s="217"/>
      <c r="KBS11" s="217"/>
      <c r="KBT11" s="217"/>
      <c r="KBU11" s="217"/>
      <c r="KBV11" s="217"/>
      <c r="KBW11" s="217"/>
      <c r="KBX11" s="217"/>
      <c r="KBY11" s="217"/>
      <c r="KBZ11" s="217"/>
      <c r="KCA11" s="217"/>
      <c r="KCB11" s="217"/>
      <c r="KCC11" s="217"/>
      <c r="KCD11" s="217"/>
      <c r="KCE11" s="217"/>
      <c r="KCF11" s="217"/>
      <c r="KCG11" s="217"/>
      <c r="KCH11" s="217"/>
      <c r="KCI11" s="217"/>
      <c r="KCJ11" s="217"/>
      <c r="KCK11" s="217"/>
      <c r="KCL11" s="217"/>
      <c r="KCM11" s="217"/>
      <c r="KCN11" s="217"/>
      <c r="KCO11" s="217"/>
      <c r="KCP11" s="217"/>
      <c r="KCQ11" s="217"/>
      <c r="KCR11" s="217"/>
      <c r="KCS11" s="217"/>
      <c r="KCT11" s="217"/>
      <c r="KCU11" s="217"/>
      <c r="KCV11" s="217"/>
      <c r="KCW11" s="217"/>
      <c r="KCX11" s="217"/>
      <c r="KCY11" s="217"/>
      <c r="KCZ11" s="217"/>
      <c r="KDA11" s="217"/>
      <c r="KDB11" s="217"/>
      <c r="KDC11" s="217"/>
      <c r="KDD11" s="217"/>
      <c r="KDE11" s="217"/>
      <c r="KDF11" s="217"/>
      <c r="KDG11" s="217"/>
      <c r="KDH11" s="217"/>
      <c r="KDI11" s="217"/>
      <c r="KDJ11" s="217"/>
      <c r="KDK11" s="217"/>
      <c r="KDL11" s="217"/>
      <c r="KDM11" s="217"/>
      <c r="KDN11" s="217"/>
      <c r="KDO11" s="217"/>
      <c r="KDP11" s="217"/>
      <c r="KDQ11" s="217"/>
      <c r="KDR11" s="217"/>
      <c r="KDS11" s="217"/>
      <c r="KDT11" s="217"/>
      <c r="KDU11" s="217"/>
      <c r="KDV11" s="217"/>
      <c r="KDW11" s="217"/>
      <c r="KDX11" s="217"/>
      <c r="KDY11" s="217"/>
      <c r="KDZ11" s="217"/>
      <c r="KEA11" s="217"/>
      <c r="KEB11" s="217"/>
      <c r="KEC11" s="217"/>
      <c r="KED11" s="217"/>
      <c r="KEE11" s="217"/>
      <c r="KEF11" s="217"/>
      <c r="KEG11" s="217"/>
      <c r="KEH11" s="217"/>
      <c r="KEI11" s="217"/>
      <c r="KEJ11" s="217"/>
      <c r="KEK11" s="217"/>
      <c r="KEL11" s="217"/>
      <c r="KEM11" s="217"/>
      <c r="KEN11" s="217"/>
      <c r="KEO11" s="217"/>
      <c r="KEP11" s="217"/>
      <c r="KEQ11" s="217"/>
      <c r="KER11" s="217"/>
      <c r="KES11" s="217"/>
      <c r="KET11" s="217"/>
      <c r="KEU11" s="217"/>
      <c r="KEV11" s="217"/>
      <c r="KEW11" s="217"/>
      <c r="KEX11" s="217"/>
      <c r="KEY11" s="217"/>
      <c r="KEZ11" s="217"/>
      <c r="KFA11" s="217"/>
      <c r="KFB11" s="217"/>
      <c r="KFC11" s="217"/>
      <c r="KFD11" s="217"/>
      <c r="KFE11" s="217"/>
      <c r="KFF11" s="217"/>
      <c r="KFG11" s="217"/>
      <c r="KFH11" s="217"/>
      <c r="KFI11" s="217"/>
      <c r="KFJ11" s="217"/>
      <c r="KFK11" s="217"/>
      <c r="KFL11" s="217"/>
      <c r="KFM11" s="217"/>
      <c r="KFN11" s="217"/>
      <c r="KFO11" s="217"/>
      <c r="KFP11" s="217"/>
      <c r="KFQ11" s="217"/>
      <c r="KFR11" s="217"/>
      <c r="KFS11" s="217"/>
      <c r="KFT11" s="217"/>
      <c r="KFU11" s="217"/>
      <c r="KFV11" s="217"/>
      <c r="KFW11" s="217"/>
      <c r="KFX11" s="217"/>
      <c r="KFY11" s="217"/>
      <c r="KFZ11" s="217"/>
      <c r="KGA11" s="217"/>
      <c r="KGB11" s="217"/>
      <c r="KGC11" s="217"/>
      <c r="KGD11" s="217"/>
      <c r="KGE11" s="217"/>
      <c r="KGF11" s="217"/>
      <c r="KGG11" s="217"/>
      <c r="KGH11" s="217"/>
      <c r="KGI11" s="217"/>
      <c r="KGJ11" s="217"/>
      <c r="KGK11" s="217"/>
      <c r="KGL11" s="217"/>
      <c r="KGM11" s="217"/>
      <c r="KGN11" s="217"/>
      <c r="KGO11" s="217"/>
      <c r="KGP11" s="217"/>
      <c r="KGQ11" s="217"/>
      <c r="KGR11" s="217"/>
      <c r="KGS11" s="217"/>
      <c r="KGT11" s="217"/>
      <c r="KGU11" s="217"/>
      <c r="KGV11" s="217"/>
      <c r="KGW11" s="217"/>
      <c r="KGX11" s="217"/>
      <c r="KGY11" s="217"/>
      <c r="KGZ11" s="217"/>
      <c r="KHA11" s="217"/>
      <c r="KHB11" s="217"/>
      <c r="KHC11" s="217"/>
      <c r="KHD11" s="217"/>
      <c r="KHE11" s="217"/>
      <c r="KHF11" s="217"/>
      <c r="KHG11" s="217"/>
      <c r="KHH11" s="217"/>
      <c r="KHI11" s="217"/>
      <c r="KHJ11" s="217"/>
      <c r="KHK11" s="217"/>
      <c r="KHL11" s="217"/>
      <c r="KHM11" s="217"/>
      <c r="KHN11" s="217"/>
      <c r="KHO11" s="217"/>
      <c r="KHP11" s="217"/>
      <c r="KHQ11" s="217"/>
      <c r="KHR11" s="217"/>
      <c r="KHS11" s="217"/>
      <c r="KHT11" s="217"/>
      <c r="KHU11" s="217"/>
      <c r="KHV11" s="217"/>
      <c r="KHW11" s="217"/>
      <c r="KHX11" s="217"/>
      <c r="KHY11" s="217"/>
      <c r="KHZ11" s="217"/>
      <c r="KIA11" s="217"/>
      <c r="KIB11" s="217"/>
      <c r="KIC11" s="217"/>
      <c r="KID11" s="217"/>
      <c r="KIE11" s="217"/>
      <c r="KIF11" s="217"/>
      <c r="KIG11" s="217"/>
      <c r="KIH11" s="217"/>
      <c r="KII11" s="217"/>
      <c r="KIJ11" s="217"/>
      <c r="KIK11" s="217"/>
      <c r="KIL11" s="217"/>
      <c r="KIM11" s="217"/>
      <c r="KIN11" s="217"/>
      <c r="KIO11" s="217"/>
      <c r="KIP11" s="217"/>
      <c r="KIQ11" s="217"/>
      <c r="KIR11" s="217"/>
      <c r="KIS11" s="217"/>
      <c r="KIT11" s="217"/>
      <c r="KIU11" s="217"/>
      <c r="KIV11" s="217"/>
      <c r="KIW11" s="217"/>
      <c r="KIX11" s="217"/>
      <c r="KIY11" s="217"/>
      <c r="KIZ11" s="217"/>
      <c r="KJA11" s="217"/>
      <c r="KJB11" s="217"/>
      <c r="KJC11" s="217"/>
      <c r="KJD11" s="217"/>
      <c r="KJE11" s="217"/>
      <c r="KJF11" s="217"/>
      <c r="KJG11" s="217"/>
      <c r="KJH11" s="217"/>
      <c r="KJI11" s="217"/>
      <c r="KJJ11" s="217"/>
      <c r="KJK11" s="217"/>
      <c r="KJL11" s="217"/>
      <c r="KJM11" s="217"/>
      <c r="KJN11" s="217"/>
      <c r="KJO11" s="217"/>
      <c r="KJP11" s="217"/>
      <c r="KJQ11" s="217"/>
      <c r="KJR11" s="217"/>
      <c r="KJS11" s="217"/>
      <c r="KJT11" s="217"/>
      <c r="KJU11" s="217"/>
      <c r="KJV11" s="217"/>
      <c r="KJW11" s="217"/>
      <c r="KJX11" s="217"/>
      <c r="KJY11" s="217"/>
      <c r="KJZ11" s="217"/>
      <c r="KKA11" s="217"/>
      <c r="KKB11" s="217"/>
      <c r="KKC11" s="217"/>
      <c r="KKD11" s="217"/>
      <c r="KKE11" s="217"/>
      <c r="KKF11" s="217"/>
      <c r="KKG11" s="217"/>
      <c r="KKH11" s="217"/>
      <c r="KKI11" s="217"/>
      <c r="KKJ11" s="217"/>
      <c r="KKK11" s="217"/>
      <c r="KKL11" s="217"/>
      <c r="KKM11" s="217"/>
      <c r="KKN11" s="217"/>
      <c r="KKO11" s="217"/>
      <c r="KKP11" s="217"/>
      <c r="KKQ11" s="217"/>
      <c r="KKR11" s="217"/>
      <c r="KKS11" s="217"/>
      <c r="KKT11" s="217"/>
      <c r="KKU11" s="217"/>
      <c r="KKV11" s="217"/>
      <c r="KKW11" s="217"/>
      <c r="KKX11" s="217"/>
      <c r="KKY11" s="217"/>
      <c r="KKZ11" s="217"/>
      <c r="KLA11" s="217"/>
      <c r="KLB11" s="217"/>
      <c r="KLC11" s="217"/>
      <c r="KLD11" s="217"/>
      <c r="KLE11" s="217"/>
      <c r="KLF11" s="217"/>
      <c r="KLG11" s="217"/>
      <c r="KLH11" s="217"/>
      <c r="KLI11" s="217"/>
      <c r="KLJ11" s="217"/>
      <c r="KLK11" s="217"/>
      <c r="KLL11" s="217"/>
      <c r="KLM11" s="217"/>
      <c r="KLN11" s="217"/>
      <c r="KLO11" s="217"/>
      <c r="KLP11" s="217"/>
      <c r="KLQ11" s="217"/>
      <c r="KLR11" s="217"/>
      <c r="KLS11" s="217"/>
      <c r="KLT11" s="217"/>
      <c r="KLU11" s="217"/>
      <c r="KLV11" s="217"/>
      <c r="KLW11" s="217"/>
      <c r="KLX11" s="217"/>
      <c r="KLY11" s="217"/>
      <c r="KLZ11" s="217"/>
      <c r="KMA11" s="217"/>
      <c r="KMB11" s="217"/>
      <c r="KMC11" s="217"/>
      <c r="KMD11" s="217"/>
      <c r="KME11" s="217"/>
      <c r="KMF11" s="217"/>
      <c r="KMG11" s="217"/>
      <c r="KMH11" s="217"/>
      <c r="KMI11" s="217"/>
      <c r="KMJ11" s="217"/>
      <c r="KMK11" s="217"/>
      <c r="KML11" s="217"/>
      <c r="KMM11" s="217"/>
      <c r="KMN11" s="217"/>
      <c r="KMO11" s="217"/>
      <c r="KMP11" s="217"/>
      <c r="KMQ11" s="217"/>
      <c r="KMR11" s="217"/>
      <c r="KMS11" s="217"/>
      <c r="KMT11" s="217"/>
      <c r="KMU11" s="217"/>
      <c r="KMV11" s="217"/>
      <c r="KMW11" s="217"/>
      <c r="KMX11" s="217"/>
      <c r="KMY11" s="217"/>
      <c r="KMZ11" s="217"/>
      <c r="KNA11" s="217"/>
      <c r="KNB11" s="217"/>
      <c r="KNC11" s="217"/>
      <c r="KND11" s="217"/>
      <c r="KNE11" s="217"/>
      <c r="KNF11" s="217"/>
      <c r="KNG11" s="217"/>
      <c r="KNH11" s="217"/>
      <c r="KNI11" s="217"/>
      <c r="KNJ11" s="217"/>
      <c r="KNK11" s="217"/>
      <c r="KNL11" s="217"/>
      <c r="KNM11" s="217"/>
      <c r="KNN11" s="217"/>
      <c r="KNO11" s="217"/>
      <c r="KNP11" s="217"/>
      <c r="KNQ11" s="217"/>
      <c r="KNR11" s="217"/>
      <c r="KNS11" s="217"/>
      <c r="KNT11" s="217"/>
      <c r="KNU11" s="217"/>
      <c r="KNV11" s="217"/>
      <c r="KNW11" s="217"/>
      <c r="KNX11" s="217"/>
      <c r="KNY11" s="217"/>
      <c r="KNZ11" s="217"/>
      <c r="KOA11" s="217"/>
      <c r="KOB11" s="217"/>
      <c r="KOC11" s="217"/>
      <c r="KOD11" s="217"/>
      <c r="KOE11" s="217"/>
      <c r="KOF11" s="217"/>
      <c r="KOG11" s="217"/>
      <c r="KOH11" s="217"/>
      <c r="KOI11" s="217"/>
      <c r="KOJ11" s="217"/>
      <c r="KOK11" s="217"/>
      <c r="KOL11" s="217"/>
      <c r="KOM11" s="217"/>
      <c r="KON11" s="217"/>
      <c r="KOO11" s="217"/>
      <c r="KOP11" s="217"/>
      <c r="KOQ11" s="217"/>
      <c r="KOR11" s="217"/>
      <c r="KOS11" s="217"/>
      <c r="KOT11" s="217"/>
      <c r="KOU11" s="217"/>
      <c r="KOV11" s="217"/>
      <c r="KOW11" s="217"/>
      <c r="KOX11" s="217"/>
      <c r="KOY11" s="217"/>
      <c r="KOZ11" s="217"/>
      <c r="KPA11" s="217"/>
      <c r="KPB11" s="217"/>
      <c r="KPC11" s="217"/>
      <c r="KPD11" s="217"/>
      <c r="KPE11" s="217"/>
      <c r="KPF11" s="217"/>
      <c r="KPG11" s="217"/>
      <c r="KPH11" s="217"/>
      <c r="KPI11" s="217"/>
      <c r="KPJ11" s="217"/>
      <c r="KPK11" s="217"/>
      <c r="KPL11" s="217"/>
      <c r="KPM11" s="217"/>
      <c r="KPN11" s="217"/>
      <c r="KPO11" s="217"/>
      <c r="KPP11" s="217"/>
      <c r="KPQ11" s="217"/>
      <c r="KPR11" s="217"/>
      <c r="KPS11" s="217"/>
      <c r="KPT11" s="217"/>
      <c r="KPU11" s="217"/>
      <c r="KPV11" s="217"/>
      <c r="KPW11" s="217"/>
      <c r="KPX11" s="217"/>
      <c r="KPY11" s="217"/>
      <c r="KPZ11" s="217"/>
      <c r="KQA11" s="217"/>
      <c r="KQB11" s="217"/>
      <c r="KQC11" s="217"/>
      <c r="KQD11" s="217"/>
      <c r="KQE11" s="217"/>
      <c r="KQF11" s="217"/>
      <c r="KQG11" s="217"/>
      <c r="KQH11" s="217"/>
      <c r="KQI11" s="217"/>
      <c r="KQJ11" s="217"/>
      <c r="KQK11" s="217"/>
      <c r="KQL11" s="217"/>
      <c r="KQM11" s="217"/>
      <c r="KQN11" s="217"/>
      <c r="KQO11" s="217"/>
      <c r="KQP11" s="217"/>
      <c r="KQQ11" s="217"/>
      <c r="KQR11" s="217"/>
      <c r="KQS11" s="217"/>
      <c r="KQT11" s="217"/>
      <c r="KQU11" s="217"/>
      <c r="KQV11" s="217"/>
      <c r="KQW11" s="217"/>
      <c r="KQX11" s="217"/>
      <c r="KQY11" s="217"/>
      <c r="KQZ11" s="217"/>
      <c r="KRA11" s="217"/>
      <c r="KRB11" s="217"/>
      <c r="KRC11" s="217"/>
      <c r="KRD11" s="217"/>
      <c r="KRE11" s="217"/>
      <c r="KRF11" s="217"/>
      <c r="KRG11" s="217"/>
      <c r="KRH11" s="217"/>
      <c r="KRI11" s="217"/>
      <c r="KRJ11" s="217"/>
      <c r="KRK11" s="217"/>
      <c r="KRL11" s="217"/>
      <c r="KRM11" s="217"/>
      <c r="KRN11" s="217"/>
      <c r="KRO11" s="217"/>
      <c r="KRP11" s="217"/>
      <c r="KRQ11" s="217"/>
      <c r="KRR11" s="217"/>
      <c r="KRS11" s="217"/>
      <c r="KRT11" s="217"/>
      <c r="KRU11" s="217"/>
      <c r="KRV11" s="217"/>
      <c r="KRW11" s="217"/>
      <c r="KRX11" s="217"/>
      <c r="KRY11" s="217"/>
      <c r="KRZ11" s="217"/>
      <c r="KSA11" s="217"/>
      <c r="KSB11" s="217"/>
      <c r="KSC11" s="217"/>
      <c r="KSD11" s="217"/>
      <c r="KSE11" s="217"/>
      <c r="KSF11" s="217"/>
      <c r="KSG11" s="217"/>
      <c r="KSH11" s="217"/>
      <c r="KSI11" s="217"/>
      <c r="KSJ11" s="217"/>
      <c r="KSK11" s="217"/>
      <c r="KSL11" s="217"/>
      <c r="KSM11" s="217"/>
      <c r="KSN11" s="217"/>
      <c r="KSO11" s="217"/>
      <c r="KSP11" s="217"/>
      <c r="KSQ11" s="217"/>
      <c r="KSR11" s="217"/>
      <c r="KSS11" s="217"/>
      <c r="KST11" s="217"/>
      <c r="KSU11" s="217"/>
      <c r="KSV11" s="217"/>
      <c r="KSW11" s="217"/>
      <c r="KSX11" s="217"/>
      <c r="KSY11" s="217"/>
      <c r="KSZ11" s="217"/>
      <c r="KTA11" s="217"/>
      <c r="KTB11" s="217"/>
      <c r="KTC11" s="217"/>
      <c r="KTD11" s="217"/>
      <c r="KTE11" s="217"/>
      <c r="KTF11" s="217"/>
      <c r="KTG11" s="217"/>
      <c r="KTH11" s="217"/>
      <c r="KTI11" s="217"/>
      <c r="KTJ11" s="217"/>
      <c r="KTK11" s="217"/>
      <c r="KTL11" s="217"/>
      <c r="KTM11" s="217"/>
      <c r="KTN11" s="217"/>
      <c r="KTO11" s="217"/>
      <c r="KTP11" s="217"/>
      <c r="KTQ11" s="217"/>
      <c r="KTR11" s="217"/>
      <c r="KTS11" s="217"/>
      <c r="KTT11" s="217"/>
      <c r="KTU11" s="217"/>
      <c r="KTV11" s="217"/>
      <c r="KTW11" s="217"/>
      <c r="KTX11" s="217"/>
      <c r="KTY11" s="217"/>
      <c r="KTZ11" s="217"/>
      <c r="KUA11" s="217"/>
      <c r="KUB11" s="217"/>
      <c r="KUC11" s="217"/>
      <c r="KUD11" s="217"/>
      <c r="KUE11" s="217"/>
      <c r="KUF11" s="217"/>
      <c r="KUG11" s="217"/>
      <c r="KUH11" s="217"/>
      <c r="KUI11" s="217"/>
      <c r="KUJ11" s="217"/>
      <c r="KUK11" s="217"/>
      <c r="KUL11" s="217"/>
      <c r="KUM11" s="217"/>
      <c r="KUN11" s="217"/>
      <c r="KUO11" s="217"/>
      <c r="KUP11" s="217"/>
      <c r="KUQ11" s="217"/>
      <c r="KUR11" s="217"/>
      <c r="KUS11" s="217"/>
      <c r="KUT11" s="217"/>
      <c r="KUU11" s="217"/>
      <c r="KUV11" s="217"/>
      <c r="KUW11" s="217"/>
      <c r="KUX11" s="217"/>
      <c r="KUY11" s="217"/>
      <c r="KUZ11" s="217"/>
      <c r="KVA11" s="217"/>
      <c r="KVB11" s="217"/>
      <c r="KVC11" s="217"/>
      <c r="KVD11" s="217"/>
      <c r="KVE11" s="217"/>
      <c r="KVF11" s="217"/>
      <c r="KVG11" s="217"/>
      <c r="KVH11" s="217"/>
      <c r="KVI11" s="217"/>
      <c r="KVJ11" s="217"/>
      <c r="KVK11" s="217"/>
      <c r="KVL11" s="217"/>
      <c r="KVM11" s="217"/>
      <c r="KVN11" s="217"/>
      <c r="KVO11" s="217"/>
      <c r="KVP11" s="217"/>
      <c r="KVQ11" s="217"/>
      <c r="KVR11" s="217"/>
      <c r="KVS11" s="217"/>
      <c r="KVT11" s="217"/>
      <c r="KVU11" s="217"/>
      <c r="KVV11" s="217"/>
      <c r="KVW11" s="217"/>
      <c r="KVX11" s="217"/>
      <c r="KVY11" s="217"/>
      <c r="KVZ11" s="217"/>
      <c r="KWA11" s="217"/>
      <c r="KWB11" s="217"/>
      <c r="KWC11" s="217"/>
      <c r="KWD11" s="217"/>
      <c r="KWE11" s="217"/>
      <c r="KWF11" s="217"/>
      <c r="KWG11" s="217"/>
      <c r="KWH11" s="217"/>
      <c r="KWI11" s="217"/>
      <c r="KWJ11" s="217"/>
      <c r="KWK11" s="217"/>
      <c r="KWL11" s="217"/>
      <c r="KWM11" s="217"/>
      <c r="KWN11" s="217"/>
      <c r="KWO11" s="217"/>
      <c r="KWP11" s="217"/>
      <c r="KWQ11" s="217"/>
      <c r="KWR11" s="217"/>
      <c r="KWS11" s="217"/>
      <c r="KWT11" s="217"/>
      <c r="KWU11" s="217"/>
      <c r="KWV11" s="217"/>
      <c r="KWW11" s="217"/>
      <c r="KWX11" s="217"/>
      <c r="KWY11" s="217"/>
      <c r="KWZ11" s="217"/>
      <c r="KXA11" s="217"/>
      <c r="KXB11" s="217"/>
      <c r="KXC11" s="217"/>
      <c r="KXD11" s="217"/>
      <c r="KXE11" s="217"/>
      <c r="KXF11" s="217"/>
      <c r="KXG11" s="217"/>
      <c r="KXH11" s="217"/>
      <c r="KXI11" s="217"/>
      <c r="KXJ11" s="217"/>
      <c r="KXK11" s="217"/>
      <c r="KXL11" s="217"/>
      <c r="KXM11" s="217"/>
      <c r="KXN11" s="217"/>
      <c r="KXO11" s="217"/>
      <c r="KXP11" s="217"/>
      <c r="KXQ11" s="217"/>
      <c r="KXR11" s="217"/>
      <c r="KXS11" s="217"/>
      <c r="KXT11" s="217"/>
      <c r="KXU11" s="217"/>
      <c r="KXV11" s="217"/>
      <c r="KXW11" s="217"/>
      <c r="KXX11" s="217"/>
      <c r="KXY11" s="217"/>
      <c r="KXZ11" s="217"/>
      <c r="KYA11" s="217"/>
      <c r="KYB11" s="217"/>
      <c r="KYC11" s="217"/>
      <c r="KYD11" s="217"/>
      <c r="KYE11" s="217"/>
      <c r="KYF11" s="217"/>
      <c r="KYG11" s="217"/>
      <c r="KYH11" s="217"/>
      <c r="KYI11" s="217"/>
      <c r="KYJ11" s="217"/>
      <c r="KYK11" s="217"/>
      <c r="KYL11" s="217"/>
      <c r="KYM11" s="217"/>
      <c r="KYN11" s="217"/>
      <c r="KYO11" s="217"/>
      <c r="KYP11" s="217"/>
      <c r="KYQ11" s="217"/>
      <c r="KYR11" s="217"/>
      <c r="KYS11" s="217"/>
      <c r="KYT11" s="217"/>
      <c r="KYU11" s="217"/>
      <c r="KYV11" s="217"/>
      <c r="KYW11" s="217"/>
      <c r="KYX11" s="217"/>
      <c r="KYY11" s="217"/>
      <c r="KYZ11" s="217"/>
      <c r="KZA11" s="217"/>
      <c r="KZB11" s="217"/>
      <c r="KZC11" s="217"/>
      <c r="KZD11" s="217"/>
      <c r="KZE11" s="217"/>
      <c r="KZF11" s="217"/>
      <c r="KZG11" s="217"/>
      <c r="KZH11" s="217"/>
      <c r="KZI11" s="217"/>
      <c r="KZJ11" s="217"/>
      <c r="KZK11" s="217"/>
      <c r="KZL11" s="217"/>
      <c r="KZM11" s="217"/>
      <c r="KZN11" s="217"/>
      <c r="KZO11" s="217"/>
      <c r="KZP11" s="217"/>
      <c r="KZQ11" s="217"/>
      <c r="KZR11" s="217"/>
      <c r="KZS11" s="217"/>
      <c r="KZT11" s="217"/>
      <c r="KZU11" s="217"/>
      <c r="KZV11" s="217"/>
      <c r="KZW11" s="217"/>
      <c r="KZX11" s="217"/>
      <c r="KZY11" s="217"/>
      <c r="KZZ11" s="217"/>
      <c r="LAA11" s="217"/>
      <c r="LAB11" s="217"/>
      <c r="LAC11" s="217"/>
      <c r="LAD11" s="217"/>
      <c r="LAE11" s="217"/>
      <c r="LAF11" s="217"/>
      <c r="LAG11" s="217"/>
      <c r="LAH11" s="217"/>
      <c r="LAI11" s="217"/>
      <c r="LAJ11" s="217"/>
      <c r="LAK11" s="217"/>
      <c r="LAL11" s="217"/>
      <c r="LAM11" s="217"/>
      <c r="LAN11" s="217"/>
      <c r="LAO11" s="217"/>
      <c r="LAP11" s="217"/>
      <c r="LAQ11" s="217"/>
      <c r="LAR11" s="217"/>
      <c r="LAS11" s="217"/>
      <c r="LAT11" s="217"/>
      <c r="LAU11" s="217"/>
      <c r="LAV11" s="217"/>
      <c r="LAW11" s="217"/>
      <c r="LAX11" s="217"/>
      <c r="LAY11" s="217"/>
      <c r="LAZ11" s="217"/>
      <c r="LBA11" s="217"/>
      <c r="LBB11" s="217"/>
      <c r="LBC11" s="217"/>
      <c r="LBD11" s="217"/>
      <c r="LBE11" s="217"/>
      <c r="LBF11" s="217"/>
      <c r="LBG11" s="217"/>
      <c r="LBH11" s="217"/>
      <c r="LBI11" s="217"/>
      <c r="LBJ11" s="217"/>
      <c r="LBK11" s="217"/>
      <c r="LBL11" s="217"/>
      <c r="LBM11" s="217"/>
      <c r="LBN11" s="217"/>
      <c r="LBO11" s="217"/>
      <c r="LBP11" s="217"/>
      <c r="LBQ11" s="217"/>
      <c r="LBR11" s="217"/>
      <c r="LBS11" s="217"/>
      <c r="LBT11" s="217"/>
      <c r="LBU11" s="217"/>
      <c r="LBV11" s="217"/>
      <c r="LBW11" s="217"/>
      <c r="LBX11" s="217"/>
      <c r="LBY11" s="217"/>
      <c r="LBZ11" s="217"/>
      <c r="LCA11" s="217"/>
      <c r="LCB11" s="217"/>
      <c r="LCC11" s="217"/>
      <c r="LCD11" s="217"/>
      <c r="LCE11" s="217"/>
      <c r="LCF11" s="217"/>
      <c r="LCG11" s="217"/>
      <c r="LCH11" s="217"/>
      <c r="LCI11" s="217"/>
      <c r="LCJ11" s="217"/>
      <c r="LCK11" s="217"/>
      <c r="LCL11" s="217"/>
      <c r="LCM11" s="217"/>
      <c r="LCN11" s="217"/>
      <c r="LCO11" s="217"/>
      <c r="LCP11" s="217"/>
      <c r="LCQ11" s="217"/>
      <c r="LCR11" s="217"/>
      <c r="LCS11" s="217"/>
      <c r="LCT11" s="217"/>
      <c r="LCU11" s="217"/>
      <c r="LCV11" s="217"/>
      <c r="LCW11" s="217"/>
      <c r="LCX11" s="217"/>
      <c r="LCY11" s="217"/>
      <c r="LCZ11" s="217"/>
      <c r="LDA11" s="217"/>
      <c r="LDB11" s="217"/>
      <c r="LDC11" s="217"/>
      <c r="LDD11" s="217"/>
      <c r="LDE11" s="217"/>
      <c r="LDF11" s="217"/>
      <c r="LDG11" s="217"/>
      <c r="LDH11" s="217"/>
      <c r="LDI11" s="217"/>
      <c r="LDJ11" s="217"/>
      <c r="LDK11" s="217"/>
      <c r="LDL11" s="217"/>
      <c r="LDM11" s="217"/>
      <c r="LDN11" s="217"/>
      <c r="LDO11" s="217"/>
      <c r="LDP11" s="217"/>
      <c r="LDQ11" s="217"/>
      <c r="LDR11" s="217"/>
      <c r="LDS11" s="217"/>
      <c r="LDT11" s="217"/>
      <c r="LDU11" s="217"/>
      <c r="LDV11" s="217"/>
      <c r="LDW11" s="217"/>
      <c r="LDX11" s="217"/>
      <c r="LDY11" s="217"/>
      <c r="LDZ11" s="217"/>
      <c r="LEA11" s="217"/>
      <c r="LEB11" s="217"/>
      <c r="LEC11" s="217"/>
      <c r="LED11" s="217"/>
      <c r="LEE11" s="217"/>
      <c r="LEF11" s="217"/>
      <c r="LEG11" s="217"/>
      <c r="LEH11" s="217"/>
      <c r="LEI11" s="217"/>
      <c r="LEJ11" s="217"/>
      <c r="LEK11" s="217"/>
      <c r="LEL11" s="217"/>
      <c r="LEM11" s="217"/>
      <c r="LEN11" s="217"/>
      <c r="LEO11" s="217"/>
      <c r="LEP11" s="217"/>
      <c r="LEQ11" s="217"/>
      <c r="LER11" s="217"/>
      <c r="LES11" s="217"/>
      <c r="LET11" s="217"/>
      <c r="LEU11" s="217"/>
      <c r="LEV11" s="217"/>
      <c r="LEW11" s="217"/>
      <c r="LEX11" s="217"/>
      <c r="LEY11" s="217"/>
      <c r="LEZ11" s="217"/>
      <c r="LFA11" s="217"/>
      <c r="LFB11" s="217"/>
      <c r="LFC11" s="217"/>
      <c r="LFD11" s="217"/>
      <c r="LFE11" s="217"/>
      <c r="LFF11" s="217"/>
      <c r="LFG11" s="217"/>
      <c r="LFH11" s="217"/>
      <c r="LFI11" s="217"/>
      <c r="LFJ11" s="217"/>
      <c r="LFK11" s="217"/>
      <c r="LFL11" s="217"/>
      <c r="LFM11" s="217"/>
      <c r="LFN11" s="217"/>
      <c r="LFO11" s="217"/>
      <c r="LFP11" s="217"/>
      <c r="LFQ11" s="217"/>
      <c r="LFR11" s="217"/>
      <c r="LFS11" s="217"/>
      <c r="LFT11" s="217"/>
      <c r="LFU11" s="217"/>
      <c r="LFV11" s="217"/>
      <c r="LFW11" s="217"/>
      <c r="LFX11" s="217"/>
      <c r="LFY11" s="217"/>
      <c r="LFZ11" s="217"/>
      <c r="LGA11" s="217"/>
      <c r="LGB11" s="217"/>
      <c r="LGC11" s="217"/>
      <c r="LGD11" s="217"/>
      <c r="LGE11" s="217"/>
      <c r="LGF11" s="217"/>
      <c r="LGG11" s="217"/>
      <c r="LGH11" s="217"/>
      <c r="LGI11" s="217"/>
      <c r="LGJ11" s="217"/>
      <c r="LGK11" s="217"/>
      <c r="LGL11" s="217"/>
      <c r="LGM11" s="217"/>
      <c r="LGN11" s="217"/>
      <c r="LGO11" s="217"/>
      <c r="LGP11" s="217"/>
      <c r="LGQ11" s="217"/>
      <c r="LGR11" s="217"/>
      <c r="LGS11" s="217"/>
      <c r="LGT11" s="217"/>
      <c r="LGU11" s="217"/>
      <c r="LGV11" s="217"/>
      <c r="LGW11" s="217"/>
      <c r="LGX11" s="217"/>
      <c r="LGY11" s="217"/>
      <c r="LGZ11" s="217"/>
      <c r="LHA11" s="217"/>
      <c r="LHB11" s="217"/>
      <c r="LHC11" s="217"/>
      <c r="LHD11" s="217"/>
      <c r="LHE11" s="217"/>
      <c r="LHF11" s="217"/>
      <c r="LHG11" s="217"/>
      <c r="LHH11" s="217"/>
      <c r="LHI11" s="217"/>
      <c r="LHJ11" s="217"/>
      <c r="LHK11" s="217"/>
      <c r="LHL11" s="217"/>
      <c r="LHM11" s="217"/>
      <c r="LHN11" s="217"/>
      <c r="LHO11" s="217"/>
      <c r="LHP11" s="217"/>
      <c r="LHQ11" s="217"/>
      <c r="LHR11" s="217"/>
      <c r="LHS11" s="217"/>
      <c r="LHT11" s="217"/>
      <c r="LHU11" s="217"/>
      <c r="LHV11" s="217"/>
      <c r="LHW11" s="217"/>
      <c r="LHX11" s="217"/>
      <c r="LHY11" s="217"/>
      <c r="LHZ11" s="217"/>
      <c r="LIA11" s="217"/>
      <c r="LIB11" s="217"/>
      <c r="LIC11" s="217"/>
      <c r="LID11" s="217"/>
      <c r="LIE11" s="217"/>
      <c r="LIF11" s="217"/>
      <c r="LIG11" s="217"/>
      <c r="LIH11" s="217"/>
      <c r="LII11" s="217"/>
      <c r="LIJ11" s="217"/>
      <c r="LIK11" s="217"/>
      <c r="LIL11" s="217"/>
      <c r="LIM11" s="217"/>
      <c r="LIN11" s="217"/>
      <c r="LIO11" s="217"/>
      <c r="LIP11" s="217"/>
      <c r="LIQ11" s="217"/>
      <c r="LIR11" s="217"/>
      <c r="LIS11" s="217"/>
      <c r="LIT11" s="217"/>
      <c r="LIU11" s="217"/>
      <c r="LIV11" s="217"/>
      <c r="LIW11" s="217"/>
      <c r="LIX11" s="217"/>
      <c r="LIY11" s="217"/>
      <c r="LIZ11" s="217"/>
      <c r="LJA11" s="217"/>
      <c r="LJB11" s="217"/>
      <c r="LJC11" s="217"/>
      <c r="LJD11" s="217"/>
      <c r="LJE11" s="217"/>
      <c r="LJF11" s="217"/>
      <c r="LJG11" s="217"/>
      <c r="LJH11" s="217"/>
      <c r="LJI11" s="217"/>
      <c r="LJJ11" s="217"/>
      <c r="LJK11" s="217"/>
      <c r="LJL11" s="217"/>
      <c r="LJM11" s="217"/>
      <c r="LJN11" s="217"/>
      <c r="LJO11" s="217"/>
      <c r="LJP11" s="217"/>
      <c r="LJQ11" s="217"/>
      <c r="LJR11" s="217"/>
      <c r="LJS11" s="217"/>
      <c r="LJT11" s="217"/>
      <c r="LJU11" s="217"/>
      <c r="LJV11" s="217"/>
      <c r="LJW11" s="217"/>
      <c r="LJX11" s="217"/>
      <c r="LJY11" s="217"/>
      <c r="LJZ11" s="217"/>
      <c r="LKA11" s="217"/>
      <c r="LKB11" s="217"/>
      <c r="LKC11" s="217"/>
      <c r="LKD11" s="217"/>
      <c r="LKE11" s="217"/>
      <c r="LKF11" s="217"/>
      <c r="LKG11" s="217"/>
      <c r="LKH11" s="217"/>
      <c r="LKI11" s="217"/>
      <c r="LKJ11" s="217"/>
      <c r="LKK11" s="217"/>
      <c r="LKL11" s="217"/>
      <c r="LKM11" s="217"/>
      <c r="LKN11" s="217"/>
      <c r="LKO11" s="217"/>
      <c r="LKP11" s="217"/>
      <c r="LKQ11" s="217"/>
      <c r="LKR11" s="217"/>
      <c r="LKS11" s="217"/>
      <c r="LKT11" s="217"/>
      <c r="LKU11" s="217"/>
      <c r="LKV11" s="217"/>
      <c r="LKW11" s="217"/>
      <c r="LKX11" s="217"/>
      <c r="LKY11" s="217"/>
      <c r="LKZ11" s="217"/>
      <c r="LLA11" s="217"/>
      <c r="LLB11" s="217"/>
      <c r="LLC11" s="217"/>
      <c r="LLD11" s="217"/>
      <c r="LLE11" s="217"/>
      <c r="LLF11" s="217"/>
      <c r="LLG11" s="217"/>
      <c r="LLH11" s="217"/>
      <c r="LLI11" s="217"/>
      <c r="LLJ11" s="217"/>
      <c r="LLK11" s="217"/>
      <c r="LLL11" s="217"/>
      <c r="LLM11" s="217"/>
      <c r="LLN11" s="217"/>
      <c r="LLO11" s="217"/>
      <c r="LLP11" s="217"/>
      <c r="LLQ11" s="217"/>
      <c r="LLR11" s="217"/>
      <c r="LLS11" s="217"/>
      <c r="LLT11" s="217"/>
      <c r="LLU11" s="217"/>
      <c r="LLV11" s="217"/>
      <c r="LLW11" s="217"/>
      <c r="LLX11" s="217"/>
      <c r="LLY11" s="217"/>
      <c r="LLZ11" s="217"/>
      <c r="LMA11" s="217"/>
      <c r="LMB11" s="217"/>
      <c r="LMC11" s="217"/>
      <c r="LMD11" s="217"/>
      <c r="LME11" s="217"/>
      <c r="LMF11" s="217"/>
      <c r="LMG11" s="217"/>
      <c r="LMH11" s="217"/>
      <c r="LMI11" s="217"/>
      <c r="LMJ11" s="217"/>
      <c r="LMK11" s="217"/>
      <c r="LML11" s="217"/>
      <c r="LMM11" s="217"/>
      <c r="LMN11" s="217"/>
      <c r="LMO11" s="217"/>
      <c r="LMP11" s="217"/>
      <c r="LMQ11" s="217"/>
      <c r="LMR11" s="217"/>
      <c r="LMS11" s="217"/>
      <c r="LMT11" s="217"/>
      <c r="LMU11" s="217"/>
      <c r="LMV11" s="217"/>
      <c r="LMW11" s="217"/>
      <c r="LMX11" s="217"/>
      <c r="LMY11" s="217"/>
      <c r="LMZ11" s="217"/>
      <c r="LNA11" s="217"/>
      <c r="LNB11" s="217"/>
      <c r="LNC11" s="217"/>
      <c r="LND11" s="217"/>
      <c r="LNE11" s="217"/>
      <c r="LNF11" s="217"/>
      <c r="LNG11" s="217"/>
      <c r="LNH11" s="217"/>
      <c r="LNI11" s="217"/>
      <c r="LNJ11" s="217"/>
      <c r="LNK11" s="217"/>
      <c r="LNL11" s="217"/>
      <c r="LNM11" s="217"/>
      <c r="LNN11" s="217"/>
      <c r="LNO11" s="217"/>
      <c r="LNP11" s="217"/>
      <c r="LNQ11" s="217"/>
      <c r="LNR11" s="217"/>
      <c r="LNS11" s="217"/>
      <c r="LNT11" s="217"/>
      <c r="LNU11" s="217"/>
      <c r="LNV11" s="217"/>
      <c r="LNW11" s="217"/>
      <c r="LNX11" s="217"/>
      <c r="LNY11" s="217"/>
      <c r="LNZ11" s="217"/>
      <c r="LOA11" s="217"/>
      <c r="LOB11" s="217"/>
      <c r="LOC11" s="217"/>
      <c r="LOD11" s="217"/>
      <c r="LOE11" s="217"/>
      <c r="LOF11" s="217"/>
      <c r="LOG11" s="217"/>
      <c r="LOH11" s="217"/>
      <c r="LOI11" s="217"/>
      <c r="LOJ11" s="217"/>
      <c r="LOK11" s="217"/>
      <c r="LOL11" s="217"/>
      <c r="LOM11" s="217"/>
      <c r="LON11" s="217"/>
      <c r="LOO11" s="217"/>
      <c r="LOP11" s="217"/>
      <c r="LOQ11" s="217"/>
      <c r="LOR11" s="217"/>
      <c r="LOS11" s="217"/>
      <c r="LOT11" s="217"/>
      <c r="LOU11" s="217"/>
      <c r="LOV11" s="217"/>
      <c r="LOW11" s="217"/>
      <c r="LOX11" s="217"/>
      <c r="LOY11" s="217"/>
      <c r="LOZ11" s="217"/>
      <c r="LPA11" s="217"/>
      <c r="LPB11" s="217"/>
      <c r="LPC11" s="217"/>
      <c r="LPD11" s="217"/>
      <c r="LPE11" s="217"/>
      <c r="LPF11" s="217"/>
      <c r="LPG11" s="217"/>
      <c r="LPH11" s="217"/>
      <c r="LPI11" s="217"/>
      <c r="LPJ11" s="217"/>
      <c r="LPK11" s="217"/>
      <c r="LPL11" s="217"/>
      <c r="LPM11" s="217"/>
      <c r="LPN11" s="217"/>
      <c r="LPO11" s="217"/>
      <c r="LPP11" s="217"/>
      <c r="LPQ11" s="217"/>
      <c r="LPR11" s="217"/>
      <c r="LPS11" s="217"/>
      <c r="LPT11" s="217"/>
      <c r="LPU11" s="217"/>
      <c r="LPV11" s="217"/>
      <c r="LPW11" s="217"/>
      <c r="LPX11" s="217"/>
      <c r="LPY11" s="217"/>
      <c r="LPZ11" s="217"/>
      <c r="LQA11" s="217"/>
      <c r="LQB11" s="217"/>
      <c r="LQC11" s="217"/>
      <c r="LQD11" s="217"/>
      <c r="LQE11" s="217"/>
      <c r="LQF11" s="217"/>
      <c r="LQG11" s="217"/>
      <c r="LQH11" s="217"/>
      <c r="LQI11" s="217"/>
      <c r="LQJ11" s="217"/>
      <c r="LQK11" s="217"/>
      <c r="LQL11" s="217"/>
      <c r="LQM11" s="217"/>
      <c r="LQN11" s="217"/>
      <c r="LQO11" s="217"/>
      <c r="LQP11" s="217"/>
      <c r="LQQ11" s="217"/>
      <c r="LQR11" s="217"/>
      <c r="LQS11" s="217"/>
      <c r="LQT11" s="217"/>
      <c r="LQU11" s="217"/>
      <c r="LQV11" s="217"/>
      <c r="LQW11" s="217"/>
      <c r="LQX11" s="217"/>
      <c r="LQY11" s="217"/>
      <c r="LQZ11" s="217"/>
      <c r="LRA11" s="217"/>
      <c r="LRB11" s="217"/>
      <c r="LRC11" s="217"/>
      <c r="LRD11" s="217"/>
      <c r="LRE11" s="217"/>
      <c r="LRF11" s="217"/>
      <c r="LRG11" s="217"/>
      <c r="LRH11" s="217"/>
      <c r="LRI11" s="217"/>
      <c r="LRJ11" s="217"/>
      <c r="LRK11" s="217"/>
      <c r="LRL11" s="217"/>
      <c r="LRM11" s="217"/>
      <c r="LRN11" s="217"/>
      <c r="LRO11" s="217"/>
      <c r="LRP11" s="217"/>
      <c r="LRQ11" s="217"/>
      <c r="LRR11" s="217"/>
      <c r="LRS11" s="217"/>
      <c r="LRT11" s="217"/>
      <c r="LRU11" s="217"/>
      <c r="LRV11" s="217"/>
      <c r="LRW11" s="217"/>
      <c r="LRX11" s="217"/>
      <c r="LRY11" s="217"/>
      <c r="LRZ11" s="217"/>
      <c r="LSA11" s="217"/>
      <c r="LSB11" s="217"/>
      <c r="LSC11" s="217"/>
      <c r="LSD11" s="217"/>
      <c r="LSE11" s="217"/>
      <c r="LSF11" s="217"/>
      <c r="LSG11" s="217"/>
      <c r="LSH11" s="217"/>
      <c r="LSI11" s="217"/>
      <c r="LSJ11" s="217"/>
      <c r="LSK11" s="217"/>
      <c r="LSL11" s="217"/>
      <c r="LSM11" s="217"/>
      <c r="LSN11" s="217"/>
      <c r="LSO11" s="217"/>
      <c r="LSP11" s="217"/>
      <c r="LSQ11" s="217"/>
      <c r="LSR11" s="217"/>
      <c r="LSS11" s="217"/>
      <c r="LST11" s="217"/>
      <c r="LSU11" s="217"/>
      <c r="LSV11" s="217"/>
      <c r="LSW11" s="217"/>
      <c r="LSX11" s="217"/>
      <c r="LSY11" s="217"/>
      <c r="LSZ11" s="217"/>
      <c r="LTA11" s="217"/>
      <c r="LTB11" s="217"/>
      <c r="LTC11" s="217"/>
      <c r="LTD11" s="217"/>
      <c r="LTE11" s="217"/>
      <c r="LTF11" s="217"/>
      <c r="LTG11" s="217"/>
      <c r="LTH11" s="217"/>
      <c r="LTI11" s="217"/>
      <c r="LTJ11" s="217"/>
      <c r="LTK11" s="217"/>
      <c r="LTL11" s="217"/>
      <c r="LTM11" s="217"/>
      <c r="LTN11" s="217"/>
      <c r="LTO11" s="217"/>
      <c r="LTP11" s="217"/>
      <c r="LTQ11" s="217"/>
      <c r="LTR11" s="217"/>
      <c r="LTS11" s="217"/>
      <c r="LTT11" s="217"/>
      <c r="LTU11" s="217"/>
      <c r="LTV11" s="217"/>
      <c r="LTW11" s="217"/>
      <c r="LTX11" s="217"/>
      <c r="LTY11" s="217"/>
      <c r="LTZ11" s="217"/>
      <c r="LUA11" s="217"/>
      <c r="LUB11" s="217"/>
      <c r="LUC11" s="217"/>
      <c r="LUD11" s="217"/>
      <c r="LUE11" s="217"/>
      <c r="LUF11" s="217"/>
      <c r="LUG11" s="217"/>
      <c r="LUH11" s="217"/>
      <c r="LUI11" s="217"/>
      <c r="LUJ11" s="217"/>
      <c r="LUK11" s="217"/>
      <c r="LUL11" s="217"/>
      <c r="LUM11" s="217"/>
      <c r="LUN11" s="217"/>
      <c r="LUO11" s="217"/>
      <c r="LUP11" s="217"/>
      <c r="LUQ11" s="217"/>
      <c r="LUR11" s="217"/>
      <c r="LUS11" s="217"/>
      <c r="LUT11" s="217"/>
      <c r="LUU11" s="217"/>
      <c r="LUV11" s="217"/>
      <c r="LUW11" s="217"/>
      <c r="LUX11" s="217"/>
      <c r="LUY11" s="217"/>
      <c r="LUZ11" s="217"/>
      <c r="LVA11" s="217"/>
      <c r="LVB11" s="217"/>
      <c r="LVC11" s="217"/>
      <c r="LVD11" s="217"/>
      <c r="LVE11" s="217"/>
      <c r="LVF11" s="217"/>
      <c r="LVG11" s="217"/>
      <c r="LVH11" s="217"/>
      <c r="LVI11" s="217"/>
      <c r="LVJ11" s="217"/>
      <c r="LVK11" s="217"/>
      <c r="LVL11" s="217"/>
      <c r="LVM11" s="217"/>
      <c r="LVN11" s="217"/>
      <c r="LVO11" s="217"/>
      <c r="LVP11" s="217"/>
      <c r="LVQ11" s="217"/>
      <c r="LVR11" s="217"/>
      <c r="LVS11" s="217"/>
      <c r="LVT11" s="217"/>
      <c r="LVU11" s="217"/>
      <c r="LVV11" s="217"/>
      <c r="LVW11" s="217"/>
      <c r="LVX11" s="217"/>
      <c r="LVY11" s="217"/>
      <c r="LVZ11" s="217"/>
      <c r="LWA11" s="217"/>
      <c r="LWB11" s="217"/>
      <c r="LWC11" s="217"/>
      <c r="LWD11" s="217"/>
      <c r="LWE11" s="217"/>
      <c r="LWF11" s="217"/>
      <c r="LWG11" s="217"/>
      <c r="LWH11" s="217"/>
      <c r="LWI11" s="217"/>
      <c r="LWJ11" s="217"/>
      <c r="LWK11" s="217"/>
      <c r="LWL11" s="217"/>
      <c r="LWM11" s="217"/>
      <c r="LWN11" s="217"/>
      <c r="LWO11" s="217"/>
      <c r="LWP11" s="217"/>
      <c r="LWQ11" s="217"/>
      <c r="LWR11" s="217"/>
      <c r="LWS11" s="217"/>
      <c r="LWT11" s="217"/>
      <c r="LWU11" s="217"/>
      <c r="LWV11" s="217"/>
      <c r="LWW11" s="217"/>
      <c r="LWX11" s="217"/>
      <c r="LWY11" s="217"/>
      <c r="LWZ11" s="217"/>
      <c r="LXA11" s="217"/>
      <c r="LXB11" s="217"/>
      <c r="LXC11" s="217"/>
      <c r="LXD11" s="217"/>
      <c r="LXE11" s="217"/>
      <c r="LXF11" s="217"/>
      <c r="LXG11" s="217"/>
      <c r="LXH11" s="217"/>
      <c r="LXI11" s="217"/>
      <c r="LXJ11" s="217"/>
      <c r="LXK11" s="217"/>
      <c r="LXL11" s="217"/>
      <c r="LXM11" s="217"/>
      <c r="LXN11" s="217"/>
      <c r="LXO11" s="217"/>
      <c r="LXP11" s="217"/>
      <c r="LXQ11" s="217"/>
      <c r="LXR11" s="217"/>
      <c r="LXS11" s="217"/>
      <c r="LXT11" s="217"/>
      <c r="LXU11" s="217"/>
      <c r="LXV11" s="217"/>
      <c r="LXW11" s="217"/>
      <c r="LXX11" s="217"/>
      <c r="LXY11" s="217"/>
      <c r="LXZ11" s="217"/>
      <c r="LYA11" s="217"/>
      <c r="LYB11" s="217"/>
      <c r="LYC11" s="217"/>
      <c r="LYD11" s="217"/>
      <c r="LYE11" s="217"/>
      <c r="LYF11" s="217"/>
      <c r="LYG11" s="217"/>
      <c r="LYH11" s="217"/>
      <c r="LYI11" s="217"/>
      <c r="LYJ11" s="217"/>
      <c r="LYK11" s="217"/>
      <c r="LYL11" s="217"/>
      <c r="LYM11" s="217"/>
      <c r="LYN11" s="217"/>
      <c r="LYO11" s="217"/>
      <c r="LYP11" s="217"/>
      <c r="LYQ11" s="217"/>
      <c r="LYR11" s="217"/>
      <c r="LYS11" s="217"/>
      <c r="LYT11" s="217"/>
      <c r="LYU11" s="217"/>
      <c r="LYV11" s="217"/>
      <c r="LYW11" s="217"/>
      <c r="LYX11" s="217"/>
      <c r="LYY11" s="217"/>
      <c r="LYZ11" s="217"/>
      <c r="LZA11" s="217"/>
      <c r="LZB11" s="217"/>
      <c r="LZC11" s="217"/>
      <c r="LZD11" s="217"/>
      <c r="LZE11" s="217"/>
      <c r="LZF11" s="217"/>
      <c r="LZG11" s="217"/>
      <c r="LZH11" s="217"/>
      <c r="LZI11" s="217"/>
      <c r="LZJ11" s="217"/>
      <c r="LZK11" s="217"/>
      <c r="LZL11" s="217"/>
      <c r="LZM11" s="217"/>
      <c r="LZN11" s="217"/>
      <c r="LZO11" s="217"/>
      <c r="LZP11" s="217"/>
      <c r="LZQ11" s="217"/>
      <c r="LZR11" s="217"/>
      <c r="LZS11" s="217"/>
      <c r="LZT11" s="217"/>
      <c r="LZU11" s="217"/>
      <c r="LZV11" s="217"/>
      <c r="LZW11" s="217"/>
      <c r="LZX11" s="217"/>
      <c r="LZY11" s="217"/>
      <c r="LZZ11" s="217"/>
      <c r="MAA11" s="217"/>
      <c r="MAB11" s="217"/>
      <c r="MAC11" s="217"/>
      <c r="MAD11" s="217"/>
      <c r="MAE11" s="217"/>
      <c r="MAF11" s="217"/>
      <c r="MAG11" s="217"/>
      <c r="MAH11" s="217"/>
      <c r="MAI11" s="217"/>
      <c r="MAJ11" s="217"/>
      <c r="MAK11" s="217"/>
      <c r="MAL11" s="217"/>
      <c r="MAM11" s="217"/>
      <c r="MAN11" s="217"/>
      <c r="MAO11" s="217"/>
      <c r="MAP11" s="217"/>
      <c r="MAQ11" s="217"/>
      <c r="MAR11" s="217"/>
      <c r="MAS11" s="217"/>
      <c r="MAT11" s="217"/>
      <c r="MAU11" s="217"/>
      <c r="MAV11" s="217"/>
      <c r="MAW11" s="217"/>
      <c r="MAX11" s="217"/>
      <c r="MAY11" s="217"/>
      <c r="MAZ11" s="217"/>
      <c r="MBA11" s="217"/>
      <c r="MBB11" s="217"/>
      <c r="MBC11" s="217"/>
      <c r="MBD11" s="217"/>
      <c r="MBE11" s="217"/>
      <c r="MBF11" s="217"/>
      <c r="MBG11" s="217"/>
      <c r="MBH11" s="217"/>
      <c r="MBI11" s="217"/>
      <c r="MBJ11" s="217"/>
      <c r="MBK11" s="217"/>
      <c r="MBL11" s="217"/>
      <c r="MBM11" s="217"/>
      <c r="MBN11" s="217"/>
      <c r="MBO11" s="217"/>
      <c r="MBP11" s="217"/>
      <c r="MBQ11" s="217"/>
      <c r="MBR11" s="217"/>
      <c r="MBS11" s="217"/>
      <c r="MBT11" s="217"/>
      <c r="MBU11" s="217"/>
      <c r="MBV11" s="217"/>
      <c r="MBW11" s="217"/>
      <c r="MBX11" s="217"/>
      <c r="MBY11" s="217"/>
      <c r="MBZ11" s="217"/>
      <c r="MCA11" s="217"/>
      <c r="MCB11" s="217"/>
      <c r="MCC11" s="217"/>
      <c r="MCD11" s="217"/>
      <c r="MCE11" s="217"/>
      <c r="MCF11" s="217"/>
      <c r="MCG11" s="217"/>
      <c r="MCH11" s="217"/>
      <c r="MCI11" s="217"/>
      <c r="MCJ11" s="217"/>
      <c r="MCK11" s="217"/>
      <c r="MCL11" s="217"/>
      <c r="MCM11" s="217"/>
      <c r="MCN11" s="217"/>
      <c r="MCO11" s="217"/>
      <c r="MCP11" s="217"/>
      <c r="MCQ11" s="217"/>
      <c r="MCR11" s="217"/>
      <c r="MCS11" s="217"/>
      <c r="MCT11" s="217"/>
      <c r="MCU11" s="217"/>
      <c r="MCV11" s="217"/>
      <c r="MCW11" s="217"/>
      <c r="MCX11" s="217"/>
      <c r="MCY11" s="217"/>
      <c r="MCZ11" s="217"/>
      <c r="MDA11" s="217"/>
      <c r="MDB11" s="217"/>
      <c r="MDC11" s="217"/>
      <c r="MDD11" s="217"/>
      <c r="MDE11" s="217"/>
      <c r="MDF11" s="217"/>
      <c r="MDG11" s="217"/>
      <c r="MDH11" s="217"/>
      <c r="MDI11" s="217"/>
      <c r="MDJ11" s="217"/>
      <c r="MDK11" s="217"/>
      <c r="MDL11" s="217"/>
      <c r="MDM11" s="217"/>
      <c r="MDN11" s="217"/>
      <c r="MDO11" s="217"/>
      <c r="MDP11" s="217"/>
      <c r="MDQ11" s="217"/>
      <c r="MDR11" s="217"/>
      <c r="MDS11" s="217"/>
      <c r="MDT11" s="217"/>
      <c r="MDU11" s="217"/>
      <c r="MDV11" s="217"/>
      <c r="MDW11" s="217"/>
      <c r="MDX11" s="217"/>
      <c r="MDY11" s="217"/>
      <c r="MDZ11" s="217"/>
      <c r="MEA11" s="217"/>
      <c r="MEB11" s="217"/>
      <c r="MEC11" s="217"/>
      <c r="MED11" s="217"/>
      <c r="MEE11" s="217"/>
      <c r="MEF11" s="217"/>
      <c r="MEG11" s="217"/>
      <c r="MEH11" s="217"/>
      <c r="MEI11" s="217"/>
      <c r="MEJ11" s="217"/>
      <c r="MEK11" s="217"/>
      <c r="MEL11" s="217"/>
      <c r="MEM11" s="217"/>
      <c r="MEN11" s="217"/>
      <c r="MEO11" s="217"/>
      <c r="MEP11" s="217"/>
      <c r="MEQ11" s="217"/>
      <c r="MER11" s="217"/>
      <c r="MES11" s="217"/>
      <c r="MET11" s="217"/>
      <c r="MEU11" s="217"/>
      <c r="MEV11" s="217"/>
      <c r="MEW11" s="217"/>
      <c r="MEX11" s="217"/>
      <c r="MEY11" s="217"/>
      <c r="MEZ11" s="217"/>
      <c r="MFA11" s="217"/>
      <c r="MFB11" s="217"/>
      <c r="MFC11" s="217"/>
      <c r="MFD11" s="217"/>
      <c r="MFE11" s="217"/>
      <c r="MFF11" s="217"/>
      <c r="MFG11" s="217"/>
      <c r="MFH11" s="217"/>
      <c r="MFI11" s="217"/>
      <c r="MFJ11" s="217"/>
      <c r="MFK11" s="217"/>
      <c r="MFL11" s="217"/>
      <c r="MFM11" s="217"/>
      <c r="MFN11" s="217"/>
      <c r="MFO11" s="217"/>
      <c r="MFP11" s="217"/>
      <c r="MFQ11" s="217"/>
      <c r="MFR11" s="217"/>
      <c r="MFS11" s="217"/>
      <c r="MFT11" s="217"/>
      <c r="MFU11" s="217"/>
      <c r="MFV11" s="217"/>
      <c r="MFW11" s="217"/>
      <c r="MFX11" s="217"/>
      <c r="MFY11" s="217"/>
      <c r="MFZ11" s="217"/>
      <c r="MGA11" s="217"/>
      <c r="MGB11" s="217"/>
      <c r="MGC11" s="217"/>
      <c r="MGD11" s="217"/>
      <c r="MGE11" s="217"/>
      <c r="MGF11" s="217"/>
      <c r="MGG11" s="217"/>
      <c r="MGH11" s="217"/>
      <c r="MGI11" s="217"/>
      <c r="MGJ11" s="217"/>
      <c r="MGK11" s="217"/>
      <c r="MGL11" s="217"/>
      <c r="MGM11" s="217"/>
      <c r="MGN11" s="217"/>
      <c r="MGO11" s="217"/>
      <c r="MGP11" s="217"/>
      <c r="MGQ11" s="217"/>
      <c r="MGR11" s="217"/>
      <c r="MGS11" s="217"/>
      <c r="MGT11" s="217"/>
      <c r="MGU11" s="217"/>
      <c r="MGV11" s="217"/>
      <c r="MGW11" s="217"/>
      <c r="MGX11" s="217"/>
      <c r="MGY11" s="217"/>
      <c r="MGZ11" s="217"/>
      <c r="MHA11" s="217"/>
      <c r="MHB11" s="217"/>
      <c r="MHC11" s="217"/>
      <c r="MHD11" s="217"/>
      <c r="MHE11" s="217"/>
      <c r="MHF11" s="217"/>
      <c r="MHG11" s="217"/>
      <c r="MHH11" s="217"/>
      <c r="MHI11" s="217"/>
      <c r="MHJ11" s="217"/>
      <c r="MHK11" s="217"/>
      <c r="MHL11" s="217"/>
      <c r="MHM11" s="217"/>
      <c r="MHN11" s="217"/>
      <c r="MHO11" s="217"/>
      <c r="MHP11" s="217"/>
      <c r="MHQ11" s="217"/>
      <c r="MHR11" s="217"/>
      <c r="MHS11" s="217"/>
      <c r="MHT11" s="217"/>
      <c r="MHU11" s="217"/>
      <c r="MHV11" s="217"/>
      <c r="MHW11" s="217"/>
      <c r="MHX11" s="217"/>
      <c r="MHY11" s="217"/>
      <c r="MHZ11" s="217"/>
      <c r="MIA11" s="217"/>
      <c r="MIB11" s="217"/>
      <c r="MIC11" s="217"/>
      <c r="MID11" s="217"/>
      <c r="MIE11" s="217"/>
      <c r="MIF11" s="217"/>
      <c r="MIG11" s="217"/>
      <c r="MIH11" s="217"/>
      <c r="MII11" s="217"/>
      <c r="MIJ11" s="217"/>
      <c r="MIK11" s="217"/>
      <c r="MIL11" s="217"/>
      <c r="MIM11" s="217"/>
      <c r="MIN11" s="217"/>
      <c r="MIO11" s="217"/>
      <c r="MIP11" s="217"/>
      <c r="MIQ11" s="217"/>
      <c r="MIR11" s="217"/>
      <c r="MIS11" s="217"/>
      <c r="MIT11" s="217"/>
      <c r="MIU11" s="217"/>
      <c r="MIV11" s="217"/>
      <c r="MIW11" s="217"/>
      <c r="MIX11" s="217"/>
      <c r="MIY11" s="217"/>
      <c r="MIZ11" s="217"/>
      <c r="MJA11" s="217"/>
      <c r="MJB11" s="217"/>
      <c r="MJC11" s="217"/>
      <c r="MJD11" s="217"/>
      <c r="MJE11" s="217"/>
      <c r="MJF11" s="217"/>
      <c r="MJG11" s="217"/>
      <c r="MJH11" s="217"/>
      <c r="MJI11" s="217"/>
      <c r="MJJ11" s="217"/>
      <c r="MJK11" s="217"/>
      <c r="MJL11" s="217"/>
      <c r="MJM11" s="217"/>
      <c r="MJN11" s="217"/>
      <c r="MJO11" s="217"/>
      <c r="MJP11" s="217"/>
      <c r="MJQ11" s="217"/>
      <c r="MJR11" s="217"/>
      <c r="MJS11" s="217"/>
      <c r="MJT11" s="217"/>
      <c r="MJU11" s="217"/>
      <c r="MJV11" s="217"/>
      <c r="MJW11" s="217"/>
      <c r="MJX11" s="217"/>
      <c r="MJY11" s="217"/>
      <c r="MJZ11" s="217"/>
      <c r="MKA11" s="217"/>
      <c r="MKB11" s="217"/>
      <c r="MKC11" s="217"/>
      <c r="MKD11" s="217"/>
      <c r="MKE11" s="217"/>
      <c r="MKF11" s="217"/>
      <c r="MKG11" s="217"/>
      <c r="MKH11" s="217"/>
      <c r="MKI11" s="217"/>
      <c r="MKJ11" s="217"/>
      <c r="MKK11" s="217"/>
      <c r="MKL11" s="217"/>
      <c r="MKM11" s="217"/>
      <c r="MKN11" s="217"/>
      <c r="MKO11" s="217"/>
      <c r="MKP11" s="217"/>
      <c r="MKQ11" s="217"/>
      <c r="MKR11" s="217"/>
      <c r="MKS11" s="217"/>
      <c r="MKT11" s="217"/>
      <c r="MKU11" s="217"/>
      <c r="MKV11" s="217"/>
      <c r="MKW11" s="217"/>
      <c r="MKX11" s="217"/>
      <c r="MKY11" s="217"/>
      <c r="MKZ11" s="217"/>
      <c r="MLA11" s="217"/>
      <c r="MLB11" s="217"/>
      <c r="MLC11" s="217"/>
      <c r="MLD11" s="217"/>
      <c r="MLE11" s="217"/>
      <c r="MLF11" s="217"/>
      <c r="MLG11" s="217"/>
      <c r="MLH11" s="217"/>
      <c r="MLI11" s="217"/>
      <c r="MLJ11" s="217"/>
      <c r="MLK11" s="217"/>
      <c r="MLL11" s="217"/>
      <c r="MLM11" s="217"/>
      <c r="MLN11" s="217"/>
      <c r="MLO11" s="217"/>
      <c r="MLP11" s="217"/>
      <c r="MLQ11" s="217"/>
      <c r="MLR11" s="217"/>
      <c r="MLS11" s="217"/>
      <c r="MLT11" s="217"/>
      <c r="MLU11" s="217"/>
      <c r="MLV11" s="217"/>
      <c r="MLW11" s="217"/>
      <c r="MLX11" s="217"/>
      <c r="MLY11" s="217"/>
      <c r="MLZ11" s="217"/>
      <c r="MMA11" s="217"/>
      <c r="MMB11" s="217"/>
      <c r="MMC11" s="217"/>
      <c r="MMD11" s="217"/>
      <c r="MME11" s="217"/>
      <c r="MMF11" s="217"/>
      <c r="MMG11" s="217"/>
      <c r="MMH11" s="217"/>
      <c r="MMI11" s="217"/>
      <c r="MMJ11" s="217"/>
      <c r="MMK11" s="217"/>
      <c r="MML11" s="217"/>
      <c r="MMM11" s="217"/>
      <c r="MMN11" s="217"/>
      <c r="MMO11" s="217"/>
      <c r="MMP11" s="217"/>
      <c r="MMQ11" s="217"/>
      <c r="MMR11" s="217"/>
      <c r="MMS11" s="217"/>
      <c r="MMT11" s="217"/>
      <c r="MMU11" s="217"/>
      <c r="MMV11" s="217"/>
      <c r="MMW11" s="217"/>
      <c r="MMX11" s="217"/>
      <c r="MMY11" s="217"/>
      <c r="MMZ11" s="217"/>
      <c r="MNA11" s="217"/>
      <c r="MNB11" s="217"/>
      <c r="MNC11" s="217"/>
      <c r="MND11" s="217"/>
      <c r="MNE11" s="217"/>
      <c r="MNF11" s="217"/>
      <c r="MNG11" s="217"/>
      <c r="MNH11" s="217"/>
      <c r="MNI11" s="217"/>
      <c r="MNJ11" s="217"/>
      <c r="MNK11" s="217"/>
      <c r="MNL11" s="217"/>
      <c r="MNM11" s="217"/>
      <c r="MNN11" s="217"/>
      <c r="MNO11" s="217"/>
      <c r="MNP11" s="217"/>
      <c r="MNQ11" s="217"/>
      <c r="MNR11" s="217"/>
      <c r="MNS11" s="217"/>
      <c r="MNT11" s="217"/>
      <c r="MNU11" s="217"/>
      <c r="MNV11" s="217"/>
      <c r="MNW11" s="217"/>
      <c r="MNX11" s="217"/>
      <c r="MNY11" s="217"/>
      <c r="MNZ11" s="217"/>
      <c r="MOA11" s="217"/>
      <c r="MOB11" s="217"/>
      <c r="MOC11" s="217"/>
      <c r="MOD11" s="217"/>
      <c r="MOE11" s="217"/>
      <c r="MOF11" s="217"/>
      <c r="MOG11" s="217"/>
      <c r="MOH11" s="217"/>
      <c r="MOI11" s="217"/>
      <c r="MOJ11" s="217"/>
      <c r="MOK11" s="217"/>
      <c r="MOL11" s="217"/>
      <c r="MOM11" s="217"/>
      <c r="MON11" s="217"/>
      <c r="MOO11" s="217"/>
      <c r="MOP11" s="217"/>
      <c r="MOQ11" s="217"/>
      <c r="MOR11" s="217"/>
      <c r="MOS11" s="217"/>
      <c r="MOT11" s="217"/>
      <c r="MOU11" s="217"/>
      <c r="MOV11" s="217"/>
      <c r="MOW11" s="217"/>
      <c r="MOX11" s="217"/>
      <c r="MOY11" s="217"/>
      <c r="MOZ11" s="217"/>
      <c r="MPA11" s="217"/>
      <c r="MPB11" s="217"/>
      <c r="MPC11" s="217"/>
      <c r="MPD11" s="217"/>
      <c r="MPE11" s="217"/>
      <c r="MPF11" s="217"/>
      <c r="MPG11" s="217"/>
      <c r="MPH11" s="217"/>
      <c r="MPI11" s="217"/>
      <c r="MPJ11" s="217"/>
      <c r="MPK11" s="217"/>
      <c r="MPL11" s="217"/>
      <c r="MPM11" s="217"/>
      <c r="MPN11" s="217"/>
      <c r="MPO11" s="217"/>
      <c r="MPP11" s="217"/>
      <c r="MPQ11" s="217"/>
      <c r="MPR11" s="217"/>
      <c r="MPS11" s="217"/>
      <c r="MPT11" s="217"/>
      <c r="MPU11" s="217"/>
      <c r="MPV11" s="217"/>
      <c r="MPW11" s="217"/>
      <c r="MPX11" s="217"/>
      <c r="MPY11" s="217"/>
      <c r="MPZ11" s="217"/>
      <c r="MQA11" s="217"/>
      <c r="MQB11" s="217"/>
      <c r="MQC11" s="217"/>
      <c r="MQD11" s="217"/>
      <c r="MQE11" s="217"/>
      <c r="MQF11" s="217"/>
      <c r="MQG11" s="217"/>
      <c r="MQH11" s="217"/>
      <c r="MQI11" s="217"/>
      <c r="MQJ11" s="217"/>
      <c r="MQK11" s="217"/>
      <c r="MQL11" s="217"/>
      <c r="MQM11" s="217"/>
      <c r="MQN11" s="217"/>
      <c r="MQO11" s="217"/>
      <c r="MQP11" s="217"/>
      <c r="MQQ11" s="217"/>
      <c r="MQR11" s="217"/>
      <c r="MQS11" s="217"/>
      <c r="MQT11" s="217"/>
      <c r="MQU11" s="217"/>
      <c r="MQV11" s="217"/>
      <c r="MQW11" s="217"/>
      <c r="MQX11" s="217"/>
      <c r="MQY11" s="217"/>
      <c r="MQZ11" s="217"/>
      <c r="MRA11" s="217"/>
      <c r="MRB11" s="217"/>
      <c r="MRC11" s="217"/>
      <c r="MRD11" s="217"/>
      <c r="MRE11" s="217"/>
      <c r="MRF11" s="217"/>
      <c r="MRG11" s="217"/>
      <c r="MRH11" s="217"/>
      <c r="MRI11" s="217"/>
      <c r="MRJ11" s="217"/>
      <c r="MRK11" s="217"/>
      <c r="MRL11" s="217"/>
      <c r="MRM11" s="217"/>
      <c r="MRN11" s="217"/>
      <c r="MRO11" s="217"/>
      <c r="MRP11" s="217"/>
      <c r="MRQ11" s="217"/>
      <c r="MRR11" s="217"/>
      <c r="MRS11" s="217"/>
      <c r="MRT11" s="217"/>
      <c r="MRU11" s="217"/>
      <c r="MRV11" s="217"/>
      <c r="MRW11" s="217"/>
      <c r="MRX11" s="217"/>
      <c r="MRY11" s="217"/>
      <c r="MRZ11" s="217"/>
      <c r="MSA11" s="217"/>
      <c r="MSB11" s="217"/>
      <c r="MSC11" s="217"/>
      <c r="MSD11" s="217"/>
      <c r="MSE11" s="217"/>
      <c r="MSF11" s="217"/>
      <c r="MSG11" s="217"/>
      <c r="MSH11" s="217"/>
      <c r="MSI11" s="217"/>
      <c r="MSJ11" s="217"/>
      <c r="MSK11" s="217"/>
      <c r="MSL11" s="217"/>
      <c r="MSM11" s="217"/>
      <c r="MSN11" s="217"/>
      <c r="MSO11" s="217"/>
      <c r="MSP11" s="217"/>
      <c r="MSQ11" s="217"/>
      <c r="MSR11" s="217"/>
      <c r="MSS11" s="217"/>
      <c r="MST11" s="217"/>
      <c r="MSU11" s="217"/>
      <c r="MSV11" s="217"/>
      <c r="MSW11" s="217"/>
      <c r="MSX11" s="217"/>
      <c r="MSY11" s="217"/>
      <c r="MSZ11" s="217"/>
      <c r="MTA11" s="217"/>
      <c r="MTB11" s="217"/>
      <c r="MTC11" s="217"/>
      <c r="MTD11" s="217"/>
      <c r="MTE11" s="217"/>
      <c r="MTF11" s="217"/>
      <c r="MTG11" s="217"/>
      <c r="MTH11" s="217"/>
      <c r="MTI11" s="217"/>
      <c r="MTJ11" s="217"/>
      <c r="MTK11" s="217"/>
      <c r="MTL11" s="217"/>
      <c r="MTM11" s="217"/>
      <c r="MTN11" s="217"/>
      <c r="MTO11" s="217"/>
      <c r="MTP11" s="217"/>
      <c r="MTQ11" s="217"/>
      <c r="MTR11" s="217"/>
      <c r="MTS11" s="217"/>
      <c r="MTT11" s="217"/>
      <c r="MTU11" s="217"/>
      <c r="MTV11" s="217"/>
      <c r="MTW11" s="217"/>
      <c r="MTX11" s="217"/>
      <c r="MTY11" s="217"/>
      <c r="MTZ11" s="217"/>
      <c r="MUA11" s="217"/>
      <c r="MUB11" s="217"/>
      <c r="MUC11" s="217"/>
      <c r="MUD11" s="217"/>
      <c r="MUE11" s="217"/>
      <c r="MUF11" s="217"/>
      <c r="MUG11" s="217"/>
      <c r="MUH11" s="217"/>
      <c r="MUI11" s="217"/>
      <c r="MUJ11" s="217"/>
      <c r="MUK11" s="217"/>
      <c r="MUL11" s="217"/>
      <c r="MUM11" s="217"/>
      <c r="MUN11" s="217"/>
      <c r="MUO11" s="217"/>
      <c r="MUP11" s="217"/>
      <c r="MUQ11" s="217"/>
      <c r="MUR11" s="217"/>
      <c r="MUS11" s="217"/>
      <c r="MUT11" s="217"/>
      <c r="MUU11" s="217"/>
      <c r="MUV11" s="217"/>
      <c r="MUW11" s="217"/>
      <c r="MUX11" s="217"/>
      <c r="MUY11" s="217"/>
      <c r="MUZ11" s="217"/>
      <c r="MVA11" s="217"/>
      <c r="MVB11" s="217"/>
      <c r="MVC11" s="217"/>
      <c r="MVD11" s="217"/>
      <c r="MVE11" s="217"/>
      <c r="MVF11" s="217"/>
      <c r="MVG11" s="217"/>
      <c r="MVH11" s="217"/>
      <c r="MVI11" s="217"/>
      <c r="MVJ11" s="217"/>
      <c r="MVK11" s="217"/>
      <c r="MVL11" s="217"/>
      <c r="MVM11" s="217"/>
      <c r="MVN11" s="217"/>
      <c r="MVO11" s="217"/>
      <c r="MVP11" s="217"/>
      <c r="MVQ11" s="217"/>
      <c r="MVR11" s="217"/>
      <c r="MVS11" s="217"/>
      <c r="MVT11" s="217"/>
      <c r="MVU11" s="217"/>
      <c r="MVV11" s="217"/>
      <c r="MVW11" s="217"/>
      <c r="MVX11" s="217"/>
      <c r="MVY11" s="217"/>
      <c r="MVZ11" s="217"/>
      <c r="MWA11" s="217"/>
      <c r="MWB11" s="217"/>
      <c r="MWC11" s="217"/>
      <c r="MWD11" s="217"/>
      <c r="MWE11" s="217"/>
      <c r="MWF11" s="217"/>
      <c r="MWG11" s="217"/>
      <c r="MWH11" s="217"/>
      <c r="MWI11" s="217"/>
      <c r="MWJ11" s="217"/>
      <c r="MWK11" s="217"/>
      <c r="MWL11" s="217"/>
      <c r="MWM11" s="217"/>
      <c r="MWN11" s="217"/>
      <c r="MWO11" s="217"/>
      <c r="MWP11" s="217"/>
      <c r="MWQ11" s="217"/>
      <c r="MWR11" s="217"/>
      <c r="MWS11" s="217"/>
      <c r="MWT11" s="217"/>
      <c r="MWU11" s="217"/>
      <c r="MWV11" s="217"/>
      <c r="MWW11" s="217"/>
      <c r="MWX11" s="217"/>
      <c r="MWY11" s="217"/>
      <c r="MWZ11" s="217"/>
      <c r="MXA11" s="217"/>
      <c r="MXB11" s="217"/>
      <c r="MXC11" s="217"/>
      <c r="MXD11" s="217"/>
      <c r="MXE11" s="217"/>
      <c r="MXF11" s="217"/>
      <c r="MXG11" s="217"/>
      <c r="MXH11" s="217"/>
      <c r="MXI11" s="217"/>
      <c r="MXJ11" s="217"/>
      <c r="MXK11" s="217"/>
      <c r="MXL11" s="217"/>
      <c r="MXM11" s="217"/>
      <c r="MXN11" s="217"/>
      <c r="MXO11" s="217"/>
      <c r="MXP11" s="217"/>
      <c r="MXQ11" s="217"/>
      <c r="MXR11" s="217"/>
      <c r="MXS11" s="217"/>
      <c r="MXT11" s="217"/>
      <c r="MXU11" s="217"/>
      <c r="MXV11" s="217"/>
      <c r="MXW11" s="217"/>
      <c r="MXX11" s="217"/>
      <c r="MXY11" s="217"/>
      <c r="MXZ11" s="217"/>
      <c r="MYA11" s="217"/>
      <c r="MYB11" s="217"/>
      <c r="MYC11" s="217"/>
      <c r="MYD11" s="217"/>
      <c r="MYE11" s="217"/>
      <c r="MYF11" s="217"/>
      <c r="MYG11" s="217"/>
      <c r="MYH11" s="217"/>
      <c r="MYI11" s="217"/>
      <c r="MYJ11" s="217"/>
      <c r="MYK11" s="217"/>
      <c r="MYL11" s="217"/>
      <c r="MYM11" s="217"/>
      <c r="MYN11" s="217"/>
      <c r="MYO11" s="217"/>
      <c r="MYP11" s="217"/>
      <c r="MYQ11" s="217"/>
      <c r="MYR11" s="217"/>
      <c r="MYS11" s="217"/>
      <c r="MYT11" s="217"/>
      <c r="MYU11" s="217"/>
      <c r="MYV11" s="217"/>
      <c r="MYW11" s="217"/>
      <c r="MYX11" s="217"/>
      <c r="MYY11" s="217"/>
      <c r="MYZ11" s="217"/>
      <c r="MZA11" s="217"/>
      <c r="MZB11" s="217"/>
      <c r="MZC11" s="217"/>
      <c r="MZD11" s="217"/>
      <c r="MZE11" s="217"/>
      <c r="MZF11" s="217"/>
      <c r="MZG11" s="217"/>
      <c r="MZH11" s="217"/>
      <c r="MZI11" s="217"/>
      <c r="MZJ11" s="217"/>
      <c r="MZK11" s="217"/>
      <c r="MZL11" s="217"/>
      <c r="MZM11" s="217"/>
      <c r="MZN11" s="217"/>
      <c r="MZO11" s="217"/>
      <c r="MZP11" s="217"/>
      <c r="MZQ11" s="217"/>
      <c r="MZR11" s="217"/>
      <c r="MZS11" s="217"/>
      <c r="MZT11" s="217"/>
      <c r="MZU11" s="217"/>
      <c r="MZV11" s="217"/>
      <c r="MZW11" s="217"/>
      <c r="MZX11" s="217"/>
      <c r="MZY11" s="217"/>
      <c r="MZZ11" s="217"/>
      <c r="NAA11" s="217"/>
      <c r="NAB11" s="217"/>
      <c r="NAC11" s="217"/>
      <c r="NAD11" s="217"/>
      <c r="NAE11" s="217"/>
      <c r="NAF11" s="217"/>
      <c r="NAG11" s="217"/>
      <c r="NAH11" s="217"/>
      <c r="NAI11" s="217"/>
      <c r="NAJ11" s="217"/>
      <c r="NAK11" s="217"/>
      <c r="NAL11" s="217"/>
      <c r="NAM11" s="217"/>
      <c r="NAN11" s="217"/>
      <c r="NAO11" s="217"/>
      <c r="NAP11" s="217"/>
      <c r="NAQ11" s="217"/>
      <c r="NAR11" s="217"/>
      <c r="NAS11" s="217"/>
      <c r="NAT11" s="217"/>
      <c r="NAU11" s="217"/>
      <c r="NAV11" s="217"/>
      <c r="NAW11" s="217"/>
      <c r="NAX11" s="217"/>
      <c r="NAY11" s="217"/>
      <c r="NAZ11" s="217"/>
      <c r="NBA11" s="217"/>
      <c r="NBB11" s="217"/>
      <c r="NBC11" s="217"/>
      <c r="NBD11" s="217"/>
      <c r="NBE11" s="217"/>
      <c r="NBF11" s="217"/>
      <c r="NBG11" s="217"/>
      <c r="NBH11" s="217"/>
      <c r="NBI11" s="217"/>
      <c r="NBJ11" s="217"/>
      <c r="NBK11" s="217"/>
      <c r="NBL11" s="217"/>
      <c r="NBM11" s="217"/>
      <c r="NBN11" s="217"/>
      <c r="NBO11" s="217"/>
      <c r="NBP11" s="217"/>
      <c r="NBQ11" s="217"/>
      <c r="NBR11" s="217"/>
      <c r="NBS11" s="217"/>
      <c r="NBT11" s="217"/>
      <c r="NBU11" s="217"/>
      <c r="NBV11" s="217"/>
      <c r="NBW11" s="217"/>
      <c r="NBX11" s="217"/>
      <c r="NBY11" s="217"/>
      <c r="NBZ11" s="217"/>
      <c r="NCA11" s="217"/>
      <c r="NCB11" s="217"/>
      <c r="NCC11" s="217"/>
      <c r="NCD11" s="217"/>
      <c r="NCE11" s="217"/>
      <c r="NCF11" s="217"/>
      <c r="NCG11" s="217"/>
      <c r="NCH11" s="217"/>
      <c r="NCI11" s="217"/>
      <c r="NCJ11" s="217"/>
      <c r="NCK11" s="217"/>
      <c r="NCL11" s="217"/>
      <c r="NCM11" s="217"/>
      <c r="NCN11" s="217"/>
      <c r="NCO11" s="217"/>
      <c r="NCP11" s="217"/>
      <c r="NCQ11" s="217"/>
      <c r="NCR11" s="217"/>
      <c r="NCS11" s="217"/>
      <c r="NCT11" s="217"/>
      <c r="NCU11" s="217"/>
      <c r="NCV11" s="217"/>
      <c r="NCW11" s="217"/>
      <c r="NCX11" s="217"/>
      <c r="NCY11" s="217"/>
      <c r="NCZ11" s="217"/>
      <c r="NDA11" s="217"/>
      <c r="NDB11" s="217"/>
      <c r="NDC11" s="217"/>
      <c r="NDD11" s="217"/>
      <c r="NDE11" s="217"/>
      <c r="NDF11" s="217"/>
      <c r="NDG11" s="217"/>
      <c r="NDH11" s="217"/>
      <c r="NDI11" s="217"/>
      <c r="NDJ11" s="217"/>
      <c r="NDK11" s="217"/>
      <c r="NDL11" s="217"/>
      <c r="NDM11" s="217"/>
      <c r="NDN11" s="217"/>
      <c r="NDO11" s="217"/>
      <c r="NDP11" s="217"/>
      <c r="NDQ11" s="217"/>
      <c r="NDR11" s="217"/>
      <c r="NDS11" s="217"/>
      <c r="NDT11" s="217"/>
      <c r="NDU11" s="217"/>
      <c r="NDV11" s="217"/>
      <c r="NDW11" s="217"/>
      <c r="NDX11" s="217"/>
      <c r="NDY11" s="217"/>
      <c r="NDZ11" s="217"/>
      <c r="NEA11" s="217"/>
      <c r="NEB11" s="217"/>
      <c r="NEC11" s="217"/>
      <c r="NED11" s="217"/>
      <c r="NEE11" s="217"/>
      <c r="NEF11" s="217"/>
      <c r="NEG11" s="217"/>
      <c r="NEH11" s="217"/>
      <c r="NEI11" s="217"/>
      <c r="NEJ11" s="217"/>
      <c r="NEK11" s="217"/>
      <c r="NEL11" s="217"/>
      <c r="NEM11" s="217"/>
      <c r="NEN11" s="217"/>
      <c r="NEO11" s="217"/>
      <c r="NEP11" s="217"/>
      <c r="NEQ11" s="217"/>
      <c r="NER11" s="217"/>
      <c r="NES11" s="217"/>
      <c r="NET11" s="217"/>
      <c r="NEU11" s="217"/>
      <c r="NEV11" s="217"/>
      <c r="NEW11" s="217"/>
      <c r="NEX11" s="217"/>
      <c r="NEY11" s="217"/>
      <c r="NEZ11" s="217"/>
      <c r="NFA11" s="217"/>
      <c r="NFB11" s="217"/>
      <c r="NFC11" s="217"/>
      <c r="NFD11" s="217"/>
      <c r="NFE11" s="217"/>
      <c r="NFF11" s="217"/>
      <c r="NFG11" s="217"/>
      <c r="NFH11" s="217"/>
      <c r="NFI11" s="217"/>
      <c r="NFJ11" s="217"/>
      <c r="NFK11" s="217"/>
      <c r="NFL11" s="217"/>
      <c r="NFM11" s="217"/>
      <c r="NFN11" s="217"/>
      <c r="NFO11" s="217"/>
      <c r="NFP11" s="217"/>
      <c r="NFQ11" s="217"/>
      <c r="NFR11" s="217"/>
      <c r="NFS11" s="217"/>
      <c r="NFT11" s="217"/>
      <c r="NFU11" s="217"/>
      <c r="NFV11" s="217"/>
      <c r="NFW11" s="217"/>
      <c r="NFX11" s="217"/>
      <c r="NFY11" s="217"/>
      <c r="NFZ11" s="217"/>
      <c r="NGA11" s="217"/>
      <c r="NGB11" s="217"/>
      <c r="NGC11" s="217"/>
      <c r="NGD11" s="217"/>
      <c r="NGE11" s="217"/>
      <c r="NGF11" s="217"/>
      <c r="NGG11" s="217"/>
      <c r="NGH11" s="217"/>
      <c r="NGI11" s="217"/>
      <c r="NGJ11" s="217"/>
      <c r="NGK11" s="217"/>
      <c r="NGL11" s="217"/>
      <c r="NGM11" s="217"/>
      <c r="NGN11" s="217"/>
      <c r="NGO11" s="217"/>
      <c r="NGP11" s="217"/>
      <c r="NGQ11" s="217"/>
      <c r="NGR11" s="217"/>
      <c r="NGS11" s="217"/>
      <c r="NGT11" s="217"/>
      <c r="NGU11" s="217"/>
      <c r="NGV11" s="217"/>
      <c r="NGW11" s="217"/>
      <c r="NGX11" s="217"/>
      <c r="NGY11" s="217"/>
      <c r="NGZ11" s="217"/>
      <c r="NHA11" s="217"/>
      <c r="NHB11" s="217"/>
      <c r="NHC11" s="217"/>
      <c r="NHD11" s="217"/>
      <c r="NHE11" s="217"/>
      <c r="NHF11" s="217"/>
      <c r="NHG11" s="217"/>
      <c r="NHH11" s="217"/>
      <c r="NHI11" s="217"/>
      <c r="NHJ11" s="217"/>
      <c r="NHK11" s="217"/>
      <c r="NHL11" s="217"/>
      <c r="NHM11" s="217"/>
      <c r="NHN11" s="217"/>
      <c r="NHO11" s="217"/>
      <c r="NHP11" s="217"/>
      <c r="NHQ11" s="217"/>
      <c r="NHR11" s="217"/>
      <c r="NHS11" s="217"/>
      <c r="NHT11" s="217"/>
      <c r="NHU11" s="217"/>
      <c r="NHV11" s="217"/>
      <c r="NHW11" s="217"/>
      <c r="NHX11" s="217"/>
      <c r="NHY11" s="217"/>
      <c r="NHZ11" s="217"/>
      <c r="NIA11" s="217"/>
      <c r="NIB11" s="217"/>
      <c r="NIC11" s="217"/>
      <c r="NID11" s="217"/>
      <c r="NIE11" s="217"/>
      <c r="NIF11" s="217"/>
      <c r="NIG11" s="217"/>
      <c r="NIH11" s="217"/>
      <c r="NII11" s="217"/>
      <c r="NIJ11" s="217"/>
      <c r="NIK11" s="217"/>
      <c r="NIL11" s="217"/>
      <c r="NIM11" s="217"/>
      <c r="NIN11" s="217"/>
      <c r="NIO11" s="217"/>
      <c r="NIP11" s="217"/>
      <c r="NIQ11" s="217"/>
      <c r="NIR11" s="217"/>
      <c r="NIS11" s="217"/>
      <c r="NIT11" s="217"/>
      <c r="NIU11" s="217"/>
      <c r="NIV11" s="217"/>
      <c r="NIW11" s="217"/>
      <c r="NIX11" s="217"/>
      <c r="NIY11" s="217"/>
      <c r="NIZ11" s="217"/>
      <c r="NJA11" s="217"/>
      <c r="NJB11" s="217"/>
      <c r="NJC11" s="217"/>
      <c r="NJD11" s="217"/>
      <c r="NJE11" s="217"/>
      <c r="NJF11" s="217"/>
      <c r="NJG11" s="217"/>
      <c r="NJH11" s="217"/>
      <c r="NJI11" s="217"/>
      <c r="NJJ11" s="217"/>
      <c r="NJK11" s="217"/>
      <c r="NJL11" s="217"/>
      <c r="NJM11" s="217"/>
      <c r="NJN11" s="217"/>
      <c r="NJO11" s="217"/>
      <c r="NJP11" s="217"/>
      <c r="NJQ11" s="217"/>
      <c r="NJR11" s="217"/>
      <c r="NJS11" s="217"/>
      <c r="NJT11" s="217"/>
      <c r="NJU11" s="217"/>
      <c r="NJV11" s="217"/>
      <c r="NJW11" s="217"/>
      <c r="NJX11" s="217"/>
      <c r="NJY11" s="217"/>
      <c r="NJZ11" s="217"/>
      <c r="NKA11" s="217"/>
      <c r="NKB11" s="217"/>
      <c r="NKC11" s="217"/>
      <c r="NKD11" s="217"/>
      <c r="NKE11" s="217"/>
      <c r="NKF11" s="217"/>
      <c r="NKG11" s="217"/>
      <c r="NKH11" s="217"/>
      <c r="NKI11" s="217"/>
      <c r="NKJ11" s="217"/>
      <c r="NKK11" s="217"/>
      <c r="NKL11" s="217"/>
      <c r="NKM11" s="217"/>
      <c r="NKN11" s="217"/>
      <c r="NKO11" s="217"/>
      <c r="NKP11" s="217"/>
      <c r="NKQ11" s="217"/>
      <c r="NKR11" s="217"/>
      <c r="NKS11" s="217"/>
      <c r="NKT11" s="217"/>
      <c r="NKU11" s="217"/>
      <c r="NKV11" s="217"/>
      <c r="NKW11" s="217"/>
      <c r="NKX11" s="217"/>
      <c r="NKY11" s="217"/>
      <c r="NKZ11" s="217"/>
      <c r="NLA11" s="217"/>
      <c r="NLB11" s="217"/>
      <c r="NLC11" s="217"/>
      <c r="NLD11" s="217"/>
      <c r="NLE11" s="217"/>
      <c r="NLF11" s="217"/>
      <c r="NLG11" s="217"/>
      <c r="NLH11" s="217"/>
      <c r="NLI11" s="217"/>
      <c r="NLJ11" s="217"/>
      <c r="NLK11" s="217"/>
      <c r="NLL11" s="217"/>
      <c r="NLM11" s="217"/>
      <c r="NLN11" s="217"/>
      <c r="NLO11" s="217"/>
      <c r="NLP11" s="217"/>
      <c r="NLQ11" s="217"/>
      <c r="NLR11" s="217"/>
      <c r="NLS11" s="217"/>
      <c r="NLT11" s="217"/>
      <c r="NLU11" s="217"/>
      <c r="NLV11" s="217"/>
      <c r="NLW11" s="217"/>
      <c r="NLX11" s="217"/>
      <c r="NLY11" s="217"/>
      <c r="NLZ11" s="217"/>
      <c r="NMA11" s="217"/>
      <c r="NMB11" s="217"/>
      <c r="NMC11" s="217"/>
      <c r="NMD11" s="217"/>
      <c r="NME11" s="217"/>
      <c r="NMF11" s="217"/>
      <c r="NMG11" s="217"/>
      <c r="NMH11" s="217"/>
      <c r="NMI11" s="217"/>
      <c r="NMJ11" s="217"/>
      <c r="NMK11" s="217"/>
      <c r="NML11" s="217"/>
      <c r="NMM11" s="217"/>
      <c r="NMN11" s="217"/>
      <c r="NMO11" s="217"/>
      <c r="NMP11" s="217"/>
      <c r="NMQ11" s="217"/>
      <c r="NMR11" s="217"/>
      <c r="NMS11" s="217"/>
      <c r="NMT11" s="217"/>
      <c r="NMU11" s="217"/>
      <c r="NMV11" s="217"/>
      <c r="NMW11" s="217"/>
      <c r="NMX11" s="217"/>
      <c r="NMY11" s="217"/>
      <c r="NMZ11" s="217"/>
      <c r="NNA11" s="217"/>
      <c r="NNB11" s="217"/>
      <c r="NNC11" s="217"/>
      <c r="NND11" s="217"/>
      <c r="NNE11" s="217"/>
      <c r="NNF11" s="217"/>
      <c r="NNG11" s="217"/>
      <c r="NNH11" s="217"/>
      <c r="NNI11" s="217"/>
      <c r="NNJ11" s="217"/>
      <c r="NNK11" s="217"/>
      <c r="NNL11" s="217"/>
      <c r="NNM11" s="217"/>
      <c r="NNN11" s="217"/>
      <c r="NNO11" s="217"/>
      <c r="NNP11" s="217"/>
      <c r="NNQ11" s="217"/>
      <c r="NNR11" s="217"/>
      <c r="NNS11" s="217"/>
      <c r="NNT11" s="217"/>
      <c r="NNU11" s="217"/>
      <c r="NNV11" s="217"/>
      <c r="NNW11" s="217"/>
      <c r="NNX11" s="217"/>
      <c r="NNY11" s="217"/>
      <c r="NNZ11" s="217"/>
      <c r="NOA11" s="217"/>
      <c r="NOB11" s="217"/>
      <c r="NOC11" s="217"/>
      <c r="NOD11" s="217"/>
      <c r="NOE11" s="217"/>
      <c r="NOF11" s="217"/>
      <c r="NOG11" s="217"/>
      <c r="NOH11" s="217"/>
      <c r="NOI11" s="217"/>
      <c r="NOJ11" s="217"/>
      <c r="NOK11" s="217"/>
      <c r="NOL11" s="217"/>
      <c r="NOM11" s="217"/>
      <c r="NON11" s="217"/>
      <c r="NOO11" s="217"/>
      <c r="NOP11" s="217"/>
      <c r="NOQ11" s="217"/>
      <c r="NOR11" s="217"/>
      <c r="NOS11" s="217"/>
      <c r="NOT11" s="217"/>
      <c r="NOU11" s="217"/>
      <c r="NOV11" s="217"/>
      <c r="NOW11" s="217"/>
      <c r="NOX11" s="217"/>
      <c r="NOY11" s="217"/>
      <c r="NOZ11" s="217"/>
      <c r="NPA11" s="217"/>
      <c r="NPB11" s="217"/>
      <c r="NPC11" s="217"/>
      <c r="NPD11" s="217"/>
      <c r="NPE11" s="217"/>
      <c r="NPF11" s="217"/>
      <c r="NPG11" s="217"/>
      <c r="NPH11" s="217"/>
      <c r="NPI11" s="217"/>
      <c r="NPJ11" s="217"/>
      <c r="NPK11" s="217"/>
      <c r="NPL11" s="217"/>
      <c r="NPM11" s="217"/>
      <c r="NPN11" s="217"/>
      <c r="NPO11" s="217"/>
      <c r="NPP11" s="217"/>
      <c r="NPQ11" s="217"/>
      <c r="NPR11" s="217"/>
      <c r="NPS11" s="217"/>
      <c r="NPT11" s="217"/>
      <c r="NPU11" s="217"/>
      <c r="NPV11" s="217"/>
      <c r="NPW11" s="217"/>
      <c r="NPX11" s="217"/>
      <c r="NPY11" s="217"/>
      <c r="NPZ11" s="217"/>
      <c r="NQA11" s="217"/>
      <c r="NQB11" s="217"/>
      <c r="NQC11" s="217"/>
      <c r="NQD11" s="217"/>
      <c r="NQE11" s="217"/>
      <c r="NQF11" s="217"/>
      <c r="NQG11" s="217"/>
      <c r="NQH11" s="217"/>
      <c r="NQI11" s="217"/>
      <c r="NQJ11" s="217"/>
      <c r="NQK11" s="217"/>
      <c r="NQL11" s="217"/>
      <c r="NQM11" s="217"/>
      <c r="NQN11" s="217"/>
      <c r="NQO11" s="217"/>
      <c r="NQP11" s="217"/>
      <c r="NQQ11" s="217"/>
      <c r="NQR11" s="217"/>
      <c r="NQS11" s="217"/>
      <c r="NQT11" s="217"/>
      <c r="NQU11" s="217"/>
      <c r="NQV11" s="217"/>
      <c r="NQW11" s="217"/>
      <c r="NQX11" s="217"/>
      <c r="NQY11" s="217"/>
      <c r="NQZ11" s="217"/>
      <c r="NRA11" s="217"/>
      <c r="NRB11" s="217"/>
      <c r="NRC11" s="217"/>
      <c r="NRD11" s="217"/>
      <c r="NRE11" s="217"/>
      <c r="NRF11" s="217"/>
      <c r="NRG11" s="217"/>
      <c r="NRH11" s="217"/>
      <c r="NRI11" s="217"/>
      <c r="NRJ11" s="217"/>
      <c r="NRK11" s="217"/>
      <c r="NRL11" s="217"/>
      <c r="NRM11" s="217"/>
      <c r="NRN11" s="217"/>
      <c r="NRO11" s="217"/>
      <c r="NRP11" s="217"/>
      <c r="NRQ11" s="217"/>
      <c r="NRR11" s="217"/>
      <c r="NRS11" s="217"/>
      <c r="NRT11" s="217"/>
      <c r="NRU11" s="217"/>
      <c r="NRV11" s="217"/>
      <c r="NRW11" s="217"/>
      <c r="NRX11" s="217"/>
      <c r="NRY11" s="217"/>
      <c r="NRZ11" s="217"/>
      <c r="NSA11" s="217"/>
      <c r="NSB11" s="217"/>
      <c r="NSC11" s="217"/>
      <c r="NSD11" s="217"/>
      <c r="NSE11" s="217"/>
      <c r="NSF11" s="217"/>
      <c r="NSG11" s="217"/>
      <c r="NSH11" s="217"/>
      <c r="NSI11" s="217"/>
      <c r="NSJ11" s="217"/>
      <c r="NSK11" s="217"/>
      <c r="NSL11" s="217"/>
      <c r="NSM11" s="217"/>
      <c r="NSN11" s="217"/>
      <c r="NSO11" s="217"/>
      <c r="NSP11" s="217"/>
      <c r="NSQ11" s="217"/>
      <c r="NSR11" s="217"/>
      <c r="NSS11" s="217"/>
      <c r="NST11" s="217"/>
      <c r="NSU11" s="217"/>
      <c r="NSV11" s="217"/>
      <c r="NSW11" s="217"/>
      <c r="NSX11" s="217"/>
      <c r="NSY11" s="217"/>
      <c r="NSZ11" s="217"/>
      <c r="NTA11" s="217"/>
      <c r="NTB11" s="217"/>
      <c r="NTC11" s="217"/>
      <c r="NTD11" s="217"/>
      <c r="NTE11" s="217"/>
      <c r="NTF11" s="217"/>
      <c r="NTG11" s="217"/>
      <c r="NTH11" s="217"/>
      <c r="NTI11" s="217"/>
      <c r="NTJ11" s="217"/>
      <c r="NTK11" s="217"/>
      <c r="NTL11" s="217"/>
      <c r="NTM11" s="217"/>
      <c r="NTN11" s="217"/>
      <c r="NTO11" s="217"/>
      <c r="NTP11" s="217"/>
      <c r="NTQ11" s="217"/>
      <c r="NTR11" s="217"/>
      <c r="NTS11" s="217"/>
      <c r="NTT11" s="217"/>
      <c r="NTU11" s="217"/>
      <c r="NTV11" s="217"/>
      <c r="NTW11" s="217"/>
      <c r="NTX11" s="217"/>
      <c r="NTY11" s="217"/>
      <c r="NTZ11" s="217"/>
      <c r="NUA11" s="217"/>
      <c r="NUB11" s="217"/>
      <c r="NUC11" s="217"/>
      <c r="NUD11" s="217"/>
      <c r="NUE11" s="217"/>
      <c r="NUF11" s="217"/>
      <c r="NUG11" s="217"/>
      <c r="NUH11" s="217"/>
      <c r="NUI11" s="217"/>
      <c r="NUJ11" s="217"/>
      <c r="NUK11" s="217"/>
      <c r="NUL11" s="217"/>
      <c r="NUM11" s="217"/>
      <c r="NUN11" s="217"/>
      <c r="NUO11" s="217"/>
      <c r="NUP11" s="217"/>
      <c r="NUQ11" s="217"/>
      <c r="NUR11" s="217"/>
      <c r="NUS11" s="217"/>
      <c r="NUT11" s="217"/>
      <c r="NUU11" s="217"/>
      <c r="NUV11" s="217"/>
      <c r="NUW11" s="217"/>
      <c r="NUX11" s="217"/>
      <c r="NUY11" s="217"/>
      <c r="NUZ11" s="217"/>
      <c r="NVA11" s="217"/>
      <c r="NVB11" s="217"/>
      <c r="NVC11" s="217"/>
      <c r="NVD11" s="217"/>
      <c r="NVE11" s="217"/>
      <c r="NVF11" s="217"/>
      <c r="NVG11" s="217"/>
      <c r="NVH11" s="217"/>
      <c r="NVI11" s="217"/>
      <c r="NVJ11" s="217"/>
      <c r="NVK11" s="217"/>
      <c r="NVL11" s="217"/>
      <c r="NVM11" s="217"/>
      <c r="NVN11" s="217"/>
      <c r="NVO11" s="217"/>
      <c r="NVP11" s="217"/>
      <c r="NVQ11" s="217"/>
      <c r="NVR11" s="217"/>
      <c r="NVS11" s="217"/>
      <c r="NVT11" s="217"/>
      <c r="NVU11" s="217"/>
      <c r="NVV11" s="217"/>
      <c r="NVW11" s="217"/>
      <c r="NVX11" s="217"/>
      <c r="NVY11" s="217"/>
      <c r="NVZ11" s="217"/>
      <c r="NWA11" s="217"/>
      <c r="NWB11" s="217"/>
      <c r="NWC11" s="217"/>
      <c r="NWD11" s="217"/>
      <c r="NWE11" s="217"/>
      <c r="NWF11" s="217"/>
      <c r="NWG11" s="217"/>
      <c r="NWH11" s="217"/>
      <c r="NWI11" s="217"/>
      <c r="NWJ11" s="217"/>
      <c r="NWK11" s="217"/>
      <c r="NWL11" s="217"/>
      <c r="NWM11" s="217"/>
      <c r="NWN11" s="217"/>
      <c r="NWO11" s="217"/>
      <c r="NWP11" s="217"/>
      <c r="NWQ11" s="217"/>
      <c r="NWR11" s="217"/>
      <c r="NWS11" s="217"/>
      <c r="NWT11" s="217"/>
      <c r="NWU11" s="217"/>
      <c r="NWV11" s="217"/>
      <c r="NWW11" s="217"/>
      <c r="NWX11" s="217"/>
      <c r="NWY11" s="217"/>
      <c r="NWZ11" s="217"/>
      <c r="NXA11" s="217"/>
      <c r="NXB11" s="217"/>
      <c r="NXC11" s="217"/>
      <c r="NXD11" s="217"/>
      <c r="NXE11" s="217"/>
      <c r="NXF11" s="217"/>
      <c r="NXG11" s="217"/>
      <c r="NXH11" s="217"/>
      <c r="NXI11" s="217"/>
      <c r="NXJ11" s="217"/>
      <c r="NXK11" s="217"/>
      <c r="NXL11" s="217"/>
      <c r="NXM11" s="217"/>
      <c r="NXN11" s="217"/>
      <c r="NXO11" s="217"/>
      <c r="NXP11" s="217"/>
      <c r="NXQ11" s="217"/>
      <c r="NXR11" s="217"/>
      <c r="NXS11" s="217"/>
      <c r="NXT11" s="217"/>
      <c r="NXU11" s="217"/>
      <c r="NXV11" s="217"/>
      <c r="NXW11" s="217"/>
      <c r="NXX11" s="217"/>
      <c r="NXY11" s="217"/>
      <c r="NXZ11" s="217"/>
      <c r="NYA11" s="217"/>
      <c r="NYB11" s="217"/>
      <c r="NYC11" s="217"/>
      <c r="NYD11" s="217"/>
      <c r="NYE11" s="217"/>
      <c r="NYF11" s="217"/>
      <c r="NYG11" s="217"/>
      <c r="NYH11" s="217"/>
      <c r="NYI11" s="217"/>
      <c r="NYJ11" s="217"/>
      <c r="NYK11" s="217"/>
      <c r="NYL11" s="217"/>
      <c r="NYM11" s="217"/>
      <c r="NYN11" s="217"/>
      <c r="NYO11" s="217"/>
      <c r="NYP11" s="217"/>
      <c r="NYQ11" s="217"/>
      <c r="NYR11" s="217"/>
      <c r="NYS11" s="217"/>
      <c r="NYT11" s="217"/>
      <c r="NYU11" s="217"/>
      <c r="NYV11" s="217"/>
      <c r="NYW11" s="217"/>
      <c r="NYX11" s="217"/>
      <c r="NYY11" s="217"/>
      <c r="NYZ11" s="217"/>
      <c r="NZA11" s="217"/>
      <c r="NZB11" s="217"/>
      <c r="NZC11" s="217"/>
      <c r="NZD11" s="217"/>
      <c r="NZE11" s="217"/>
      <c r="NZF11" s="217"/>
      <c r="NZG11" s="217"/>
      <c r="NZH11" s="217"/>
      <c r="NZI11" s="217"/>
      <c r="NZJ11" s="217"/>
      <c r="NZK11" s="217"/>
      <c r="NZL11" s="217"/>
      <c r="NZM11" s="217"/>
      <c r="NZN11" s="217"/>
      <c r="NZO11" s="217"/>
      <c r="NZP11" s="217"/>
      <c r="NZQ11" s="217"/>
      <c r="NZR11" s="217"/>
      <c r="NZS11" s="217"/>
      <c r="NZT11" s="217"/>
      <c r="NZU11" s="217"/>
      <c r="NZV11" s="217"/>
      <c r="NZW11" s="217"/>
      <c r="NZX11" s="217"/>
      <c r="NZY11" s="217"/>
      <c r="NZZ11" s="217"/>
      <c r="OAA11" s="217"/>
      <c r="OAB11" s="217"/>
      <c r="OAC11" s="217"/>
      <c r="OAD11" s="217"/>
      <c r="OAE11" s="217"/>
      <c r="OAF11" s="217"/>
      <c r="OAG11" s="217"/>
      <c r="OAH11" s="217"/>
      <c r="OAI11" s="217"/>
      <c r="OAJ11" s="217"/>
      <c r="OAK11" s="217"/>
      <c r="OAL11" s="217"/>
      <c r="OAM11" s="217"/>
      <c r="OAN11" s="217"/>
      <c r="OAO11" s="217"/>
      <c r="OAP11" s="217"/>
      <c r="OAQ11" s="217"/>
      <c r="OAR11" s="217"/>
      <c r="OAS11" s="217"/>
      <c r="OAT11" s="217"/>
      <c r="OAU11" s="217"/>
      <c r="OAV11" s="217"/>
      <c r="OAW11" s="217"/>
      <c r="OAX11" s="217"/>
      <c r="OAY11" s="217"/>
      <c r="OAZ11" s="217"/>
      <c r="OBA11" s="217"/>
      <c r="OBB11" s="217"/>
      <c r="OBC11" s="217"/>
      <c r="OBD11" s="217"/>
      <c r="OBE11" s="217"/>
      <c r="OBF11" s="217"/>
      <c r="OBG11" s="217"/>
      <c r="OBH11" s="217"/>
      <c r="OBI11" s="217"/>
      <c r="OBJ11" s="217"/>
      <c r="OBK11" s="217"/>
      <c r="OBL11" s="217"/>
      <c r="OBM11" s="217"/>
      <c r="OBN11" s="217"/>
      <c r="OBO11" s="217"/>
      <c r="OBP11" s="217"/>
      <c r="OBQ11" s="217"/>
      <c r="OBR11" s="217"/>
      <c r="OBS11" s="217"/>
      <c r="OBT11" s="217"/>
      <c r="OBU11" s="217"/>
      <c r="OBV11" s="217"/>
      <c r="OBW11" s="217"/>
      <c r="OBX11" s="217"/>
      <c r="OBY11" s="217"/>
      <c r="OBZ11" s="217"/>
      <c r="OCA11" s="217"/>
      <c r="OCB11" s="217"/>
      <c r="OCC11" s="217"/>
      <c r="OCD11" s="217"/>
      <c r="OCE11" s="217"/>
      <c r="OCF11" s="217"/>
      <c r="OCG11" s="217"/>
      <c r="OCH11" s="217"/>
      <c r="OCI11" s="217"/>
      <c r="OCJ11" s="217"/>
      <c r="OCK11" s="217"/>
      <c r="OCL11" s="217"/>
      <c r="OCM11" s="217"/>
      <c r="OCN11" s="217"/>
      <c r="OCO11" s="217"/>
      <c r="OCP11" s="217"/>
      <c r="OCQ11" s="217"/>
      <c r="OCR11" s="217"/>
      <c r="OCS11" s="217"/>
      <c r="OCT11" s="217"/>
      <c r="OCU11" s="217"/>
      <c r="OCV11" s="217"/>
      <c r="OCW11" s="217"/>
      <c r="OCX11" s="217"/>
      <c r="OCY11" s="217"/>
      <c r="OCZ11" s="217"/>
      <c r="ODA11" s="217"/>
      <c r="ODB11" s="217"/>
      <c r="ODC11" s="217"/>
      <c r="ODD11" s="217"/>
      <c r="ODE11" s="217"/>
      <c r="ODF11" s="217"/>
      <c r="ODG11" s="217"/>
      <c r="ODH11" s="217"/>
      <c r="ODI11" s="217"/>
      <c r="ODJ11" s="217"/>
      <c r="ODK11" s="217"/>
      <c r="ODL11" s="217"/>
      <c r="ODM11" s="217"/>
      <c r="ODN11" s="217"/>
      <c r="ODO11" s="217"/>
      <c r="ODP11" s="217"/>
      <c r="ODQ11" s="217"/>
      <c r="ODR11" s="217"/>
      <c r="ODS11" s="217"/>
      <c r="ODT11" s="217"/>
      <c r="ODU11" s="217"/>
      <c r="ODV11" s="217"/>
      <c r="ODW11" s="217"/>
      <c r="ODX11" s="217"/>
      <c r="ODY11" s="217"/>
      <c r="ODZ11" s="217"/>
      <c r="OEA11" s="217"/>
      <c r="OEB11" s="217"/>
      <c r="OEC11" s="217"/>
      <c r="OED11" s="217"/>
      <c r="OEE11" s="217"/>
      <c r="OEF11" s="217"/>
      <c r="OEG11" s="217"/>
      <c r="OEH11" s="217"/>
      <c r="OEI11" s="217"/>
      <c r="OEJ11" s="217"/>
      <c r="OEK11" s="217"/>
      <c r="OEL11" s="217"/>
      <c r="OEM11" s="217"/>
      <c r="OEN11" s="217"/>
      <c r="OEO11" s="217"/>
      <c r="OEP11" s="217"/>
      <c r="OEQ11" s="217"/>
      <c r="OER11" s="217"/>
      <c r="OES11" s="217"/>
      <c r="OET11" s="217"/>
      <c r="OEU11" s="217"/>
      <c r="OEV11" s="217"/>
      <c r="OEW11" s="217"/>
      <c r="OEX11" s="217"/>
      <c r="OEY11" s="217"/>
      <c r="OEZ11" s="217"/>
      <c r="OFA11" s="217"/>
      <c r="OFB11" s="217"/>
      <c r="OFC11" s="217"/>
      <c r="OFD11" s="217"/>
      <c r="OFE11" s="217"/>
      <c r="OFF11" s="217"/>
      <c r="OFG11" s="217"/>
      <c r="OFH11" s="217"/>
      <c r="OFI11" s="217"/>
      <c r="OFJ11" s="217"/>
      <c r="OFK11" s="217"/>
      <c r="OFL11" s="217"/>
      <c r="OFM11" s="217"/>
      <c r="OFN11" s="217"/>
      <c r="OFO11" s="217"/>
      <c r="OFP11" s="217"/>
      <c r="OFQ11" s="217"/>
      <c r="OFR11" s="217"/>
      <c r="OFS11" s="217"/>
      <c r="OFT11" s="217"/>
      <c r="OFU11" s="217"/>
      <c r="OFV11" s="217"/>
      <c r="OFW11" s="217"/>
      <c r="OFX11" s="217"/>
      <c r="OFY11" s="217"/>
      <c r="OFZ11" s="217"/>
      <c r="OGA11" s="217"/>
      <c r="OGB11" s="217"/>
      <c r="OGC11" s="217"/>
      <c r="OGD11" s="217"/>
      <c r="OGE11" s="217"/>
      <c r="OGF11" s="217"/>
      <c r="OGG11" s="217"/>
      <c r="OGH11" s="217"/>
      <c r="OGI11" s="217"/>
      <c r="OGJ11" s="217"/>
      <c r="OGK11" s="217"/>
      <c r="OGL11" s="217"/>
      <c r="OGM11" s="217"/>
      <c r="OGN11" s="217"/>
      <c r="OGO11" s="217"/>
      <c r="OGP11" s="217"/>
      <c r="OGQ11" s="217"/>
      <c r="OGR11" s="217"/>
      <c r="OGS11" s="217"/>
      <c r="OGT11" s="217"/>
      <c r="OGU11" s="217"/>
      <c r="OGV11" s="217"/>
      <c r="OGW11" s="217"/>
      <c r="OGX11" s="217"/>
      <c r="OGY11" s="217"/>
      <c r="OGZ11" s="217"/>
      <c r="OHA11" s="217"/>
      <c r="OHB11" s="217"/>
      <c r="OHC11" s="217"/>
      <c r="OHD11" s="217"/>
      <c r="OHE11" s="217"/>
      <c r="OHF11" s="217"/>
      <c r="OHG11" s="217"/>
      <c r="OHH11" s="217"/>
      <c r="OHI11" s="217"/>
      <c r="OHJ11" s="217"/>
      <c r="OHK11" s="217"/>
      <c r="OHL11" s="217"/>
      <c r="OHM11" s="217"/>
      <c r="OHN11" s="217"/>
      <c r="OHO11" s="217"/>
      <c r="OHP11" s="217"/>
      <c r="OHQ11" s="217"/>
      <c r="OHR11" s="217"/>
      <c r="OHS11" s="217"/>
      <c r="OHT11" s="217"/>
      <c r="OHU11" s="217"/>
      <c r="OHV11" s="217"/>
      <c r="OHW11" s="217"/>
      <c r="OHX11" s="217"/>
      <c r="OHY11" s="217"/>
      <c r="OHZ11" s="217"/>
      <c r="OIA11" s="217"/>
      <c r="OIB11" s="217"/>
      <c r="OIC11" s="217"/>
      <c r="OID11" s="217"/>
      <c r="OIE11" s="217"/>
      <c r="OIF11" s="217"/>
      <c r="OIG11" s="217"/>
      <c r="OIH11" s="217"/>
      <c r="OII11" s="217"/>
      <c r="OIJ11" s="217"/>
      <c r="OIK11" s="217"/>
      <c r="OIL11" s="217"/>
      <c r="OIM11" s="217"/>
      <c r="OIN11" s="217"/>
      <c r="OIO11" s="217"/>
      <c r="OIP11" s="217"/>
      <c r="OIQ11" s="217"/>
      <c r="OIR11" s="217"/>
      <c r="OIS11" s="217"/>
      <c r="OIT11" s="217"/>
      <c r="OIU11" s="217"/>
      <c r="OIV11" s="217"/>
      <c r="OIW11" s="217"/>
      <c r="OIX11" s="217"/>
      <c r="OIY11" s="217"/>
      <c r="OIZ11" s="217"/>
      <c r="OJA11" s="217"/>
      <c r="OJB11" s="217"/>
      <c r="OJC11" s="217"/>
      <c r="OJD11" s="217"/>
      <c r="OJE11" s="217"/>
      <c r="OJF11" s="217"/>
      <c r="OJG11" s="217"/>
      <c r="OJH11" s="217"/>
      <c r="OJI11" s="217"/>
      <c r="OJJ11" s="217"/>
      <c r="OJK11" s="217"/>
      <c r="OJL11" s="217"/>
      <c r="OJM11" s="217"/>
      <c r="OJN11" s="217"/>
      <c r="OJO11" s="217"/>
      <c r="OJP11" s="217"/>
      <c r="OJQ11" s="217"/>
      <c r="OJR11" s="217"/>
      <c r="OJS11" s="217"/>
      <c r="OJT11" s="217"/>
      <c r="OJU11" s="217"/>
      <c r="OJV11" s="217"/>
      <c r="OJW11" s="217"/>
      <c r="OJX11" s="217"/>
      <c r="OJY11" s="217"/>
      <c r="OJZ11" s="217"/>
      <c r="OKA11" s="217"/>
      <c r="OKB11" s="217"/>
      <c r="OKC11" s="217"/>
      <c r="OKD11" s="217"/>
      <c r="OKE11" s="217"/>
      <c r="OKF11" s="217"/>
      <c r="OKG11" s="217"/>
      <c r="OKH11" s="217"/>
      <c r="OKI11" s="217"/>
      <c r="OKJ11" s="217"/>
      <c r="OKK11" s="217"/>
      <c r="OKL11" s="217"/>
      <c r="OKM11" s="217"/>
      <c r="OKN11" s="217"/>
      <c r="OKO11" s="217"/>
      <c r="OKP11" s="217"/>
      <c r="OKQ11" s="217"/>
      <c r="OKR11" s="217"/>
      <c r="OKS11" s="217"/>
      <c r="OKT11" s="217"/>
      <c r="OKU11" s="217"/>
      <c r="OKV11" s="217"/>
      <c r="OKW11" s="217"/>
      <c r="OKX11" s="217"/>
      <c r="OKY11" s="217"/>
      <c r="OKZ11" s="217"/>
      <c r="OLA11" s="217"/>
      <c r="OLB11" s="217"/>
      <c r="OLC11" s="217"/>
      <c r="OLD11" s="217"/>
      <c r="OLE11" s="217"/>
      <c r="OLF11" s="217"/>
      <c r="OLG11" s="217"/>
      <c r="OLH11" s="217"/>
      <c r="OLI11" s="217"/>
      <c r="OLJ11" s="217"/>
      <c r="OLK11" s="217"/>
      <c r="OLL11" s="217"/>
      <c r="OLM11" s="217"/>
      <c r="OLN11" s="217"/>
      <c r="OLO11" s="217"/>
      <c r="OLP11" s="217"/>
      <c r="OLQ11" s="217"/>
      <c r="OLR11" s="217"/>
      <c r="OLS11" s="217"/>
      <c r="OLT11" s="217"/>
      <c r="OLU11" s="217"/>
      <c r="OLV11" s="217"/>
      <c r="OLW11" s="217"/>
      <c r="OLX11" s="217"/>
      <c r="OLY11" s="217"/>
      <c r="OLZ11" s="217"/>
      <c r="OMA11" s="217"/>
      <c r="OMB11" s="217"/>
      <c r="OMC11" s="217"/>
      <c r="OMD11" s="217"/>
      <c r="OME11" s="217"/>
      <c r="OMF11" s="217"/>
      <c r="OMG11" s="217"/>
      <c r="OMH11" s="217"/>
      <c r="OMI11" s="217"/>
      <c r="OMJ11" s="217"/>
      <c r="OMK11" s="217"/>
      <c r="OML11" s="217"/>
      <c r="OMM11" s="217"/>
      <c r="OMN11" s="217"/>
      <c r="OMO11" s="217"/>
      <c r="OMP11" s="217"/>
      <c r="OMQ11" s="217"/>
      <c r="OMR11" s="217"/>
      <c r="OMS11" s="217"/>
      <c r="OMT11" s="217"/>
      <c r="OMU11" s="217"/>
      <c r="OMV11" s="217"/>
      <c r="OMW11" s="217"/>
      <c r="OMX11" s="217"/>
      <c r="OMY11" s="217"/>
      <c r="OMZ11" s="217"/>
      <c r="ONA11" s="217"/>
      <c r="ONB11" s="217"/>
      <c r="ONC11" s="217"/>
      <c r="OND11" s="217"/>
      <c r="ONE11" s="217"/>
      <c r="ONF11" s="217"/>
      <c r="ONG11" s="217"/>
      <c r="ONH11" s="217"/>
      <c r="ONI11" s="217"/>
      <c r="ONJ11" s="217"/>
      <c r="ONK11" s="217"/>
      <c r="ONL11" s="217"/>
      <c r="ONM11" s="217"/>
      <c r="ONN11" s="217"/>
      <c r="ONO11" s="217"/>
      <c r="ONP11" s="217"/>
      <c r="ONQ11" s="217"/>
      <c r="ONR11" s="217"/>
      <c r="ONS11" s="217"/>
      <c r="ONT11" s="217"/>
      <c r="ONU11" s="217"/>
      <c r="ONV11" s="217"/>
      <c r="ONW11" s="217"/>
      <c r="ONX11" s="217"/>
      <c r="ONY11" s="217"/>
      <c r="ONZ11" s="217"/>
      <c r="OOA11" s="217"/>
      <c r="OOB11" s="217"/>
      <c r="OOC11" s="217"/>
      <c r="OOD11" s="217"/>
      <c r="OOE11" s="217"/>
      <c r="OOF11" s="217"/>
      <c r="OOG11" s="217"/>
      <c r="OOH11" s="217"/>
      <c r="OOI11" s="217"/>
      <c r="OOJ11" s="217"/>
      <c r="OOK11" s="217"/>
      <c r="OOL11" s="217"/>
      <c r="OOM11" s="217"/>
      <c r="OON11" s="217"/>
      <c r="OOO11" s="217"/>
      <c r="OOP11" s="217"/>
      <c r="OOQ11" s="217"/>
      <c r="OOR11" s="217"/>
      <c r="OOS11" s="217"/>
      <c r="OOT11" s="217"/>
      <c r="OOU11" s="217"/>
      <c r="OOV11" s="217"/>
      <c r="OOW11" s="217"/>
      <c r="OOX11" s="217"/>
      <c r="OOY11" s="217"/>
      <c r="OOZ11" s="217"/>
      <c r="OPA11" s="217"/>
      <c r="OPB11" s="217"/>
      <c r="OPC11" s="217"/>
      <c r="OPD11" s="217"/>
      <c r="OPE11" s="217"/>
      <c r="OPF11" s="217"/>
      <c r="OPG11" s="217"/>
      <c r="OPH11" s="217"/>
      <c r="OPI11" s="217"/>
      <c r="OPJ11" s="217"/>
      <c r="OPK11" s="217"/>
      <c r="OPL11" s="217"/>
      <c r="OPM11" s="217"/>
      <c r="OPN11" s="217"/>
      <c r="OPO11" s="217"/>
      <c r="OPP11" s="217"/>
      <c r="OPQ11" s="217"/>
      <c r="OPR11" s="217"/>
      <c r="OPS11" s="217"/>
      <c r="OPT11" s="217"/>
      <c r="OPU11" s="217"/>
      <c r="OPV11" s="217"/>
      <c r="OPW11" s="217"/>
      <c r="OPX11" s="217"/>
      <c r="OPY11" s="217"/>
      <c r="OPZ11" s="217"/>
      <c r="OQA11" s="217"/>
      <c r="OQB11" s="217"/>
      <c r="OQC11" s="217"/>
      <c r="OQD11" s="217"/>
      <c r="OQE11" s="217"/>
      <c r="OQF11" s="217"/>
      <c r="OQG11" s="217"/>
      <c r="OQH11" s="217"/>
      <c r="OQI11" s="217"/>
      <c r="OQJ11" s="217"/>
      <c r="OQK11" s="217"/>
      <c r="OQL11" s="217"/>
      <c r="OQM11" s="217"/>
      <c r="OQN11" s="217"/>
      <c r="OQO11" s="217"/>
      <c r="OQP11" s="217"/>
      <c r="OQQ11" s="217"/>
      <c r="OQR11" s="217"/>
      <c r="OQS11" s="217"/>
      <c r="OQT11" s="217"/>
      <c r="OQU11" s="217"/>
      <c r="OQV11" s="217"/>
      <c r="OQW11" s="217"/>
      <c r="OQX11" s="217"/>
      <c r="OQY11" s="217"/>
      <c r="OQZ11" s="217"/>
      <c r="ORA11" s="217"/>
      <c r="ORB11" s="217"/>
      <c r="ORC11" s="217"/>
      <c r="ORD11" s="217"/>
      <c r="ORE11" s="217"/>
      <c r="ORF11" s="217"/>
      <c r="ORG11" s="217"/>
      <c r="ORH11" s="217"/>
      <c r="ORI11" s="217"/>
      <c r="ORJ11" s="217"/>
      <c r="ORK11" s="217"/>
      <c r="ORL11" s="217"/>
      <c r="ORM11" s="217"/>
      <c r="ORN11" s="217"/>
      <c r="ORO11" s="217"/>
      <c r="ORP11" s="217"/>
      <c r="ORQ11" s="217"/>
      <c r="ORR11" s="217"/>
      <c r="ORS11" s="217"/>
      <c r="ORT11" s="217"/>
      <c r="ORU11" s="217"/>
      <c r="ORV11" s="217"/>
      <c r="ORW11" s="217"/>
      <c r="ORX11" s="217"/>
      <c r="ORY11" s="217"/>
      <c r="ORZ11" s="217"/>
      <c r="OSA11" s="217"/>
      <c r="OSB11" s="217"/>
      <c r="OSC11" s="217"/>
      <c r="OSD11" s="217"/>
      <c r="OSE11" s="217"/>
      <c r="OSF11" s="217"/>
      <c r="OSG11" s="217"/>
      <c r="OSH11" s="217"/>
      <c r="OSI11" s="217"/>
      <c r="OSJ11" s="217"/>
      <c r="OSK11" s="217"/>
      <c r="OSL11" s="217"/>
      <c r="OSM11" s="217"/>
      <c r="OSN11" s="217"/>
      <c r="OSO11" s="217"/>
      <c r="OSP11" s="217"/>
      <c r="OSQ11" s="217"/>
      <c r="OSR11" s="217"/>
      <c r="OSS11" s="217"/>
      <c r="OST11" s="217"/>
      <c r="OSU11" s="217"/>
      <c r="OSV11" s="217"/>
      <c r="OSW11" s="217"/>
      <c r="OSX11" s="217"/>
      <c r="OSY11" s="217"/>
      <c r="OSZ11" s="217"/>
      <c r="OTA11" s="217"/>
      <c r="OTB11" s="217"/>
      <c r="OTC11" s="217"/>
      <c r="OTD11" s="217"/>
      <c r="OTE11" s="217"/>
      <c r="OTF11" s="217"/>
      <c r="OTG11" s="217"/>
      <c r="OTH11" s="217"/>
      <c r="OTI11" s="217"/>
      <c r="OTJ11" s="217"/>
      <c r="OTK11" s="217"/>
      <c r="OTL11" s="217"/>
      <c r="OTM11" s="217"/>
      <c r="OTN11" s="217"/>
      <c r="OTO11" s="217"/>
      <c r="OTP11" s="217"/>
      <c r="OTQ11" s="217"/>
      <c r="OTR11" s="217"/>
      <c r="OTS11" s="217"/>
      <c r="OTT11" s="217"/>
      <c r="OTU11" s="217"/>
      <c r="OTV11" s="217"/>
      <c r="OTW11" s="217"/>
      <c r="OTX11" s="217"/>
      <c r="OTY11" s="217"/>
      <c r="OTZ11" s="217"/>
      <c r="OUA11" s="217"/>
      <c r="OUB11" s="217"/>
      <c r="OUC11" s="217"/>
      <c r="OUD11" s="217"/>
      <c r="OUE11" s="217"/>
      <c r="OUF11" s="217"/>
      <c r="OUG11" s="217"/>
      <c r="OUH11" s="217"/>
      <c r="OUI11" s="217"/>
      <c r="OUJ11" s="217"/>
      <c r="OUK11" s="217"/>
      <c r="OUL11" s="217"/>
      <c r="OUM11" s="217"/>
      <c r="OUN11" s="217"/>
      <c r="OUO11" s="217"/>
      <c r="OUP11" s="217"/>
      <c r="OUQ11" s="217"/>
      <c r="OUR11" s="217"/>
      <c r="OUS11" s="217"/>
      <c r="OUT11" s="217"/>
      <c r="OUU11" s="217"/>
      <c r="OUV11" s="217"/>
      <c r="OUW11" s="217"/>
      <c r="OUX11" s="217"/>
      <c r="OUY11" s="217"/>
      <c r="OUZ11" s="217"/>
      <c r="OVA11" s="217"/>
      <c r="OVB11" s="217"/>
      <c r="OVC11" s="217"/>
      <c r="OVD11" s="217"/>
      <c r="OVE11" s="217"/>
      <c r="OVF11" s="217"/>
      <c r="OVG11" s="217"/>
      <c r="OVH11" s="217"/>
      <c r="OVI11" s="217"/>
      <c r="OVJ11" s="217"/>
      <c r="OVK11" s="217"/>
      <c r="OVL11" s="217"/>
      <c r="OVM11" s="217"/>
      <c r="OVN11" s="217"/>
      <c r="OVO11" s="217"/>
      <c r="OVP11" s="217"/>
      <c r="OVQ11" s="217"/>
      <c r="OVR11" s="217"/>
      <c r="OVS11" s="217"/>
      <c r="OVT11" s="217"/>
      <c r="OVU11" s="217"/>
      <c r="OVV11" s="217"/>
      <c r="OVW11" s="217"/>
      <c r="OVX11" s="217"/>
      <c r="OVY11" s="217"/>
      <c r="OVZ11" s="217"/>
      <c r="OWA11" s="217"/>
      <c r="OWB11" s="217"/>
      <c r="OWC11" s="217"/>
      <c r="OWD11" s="217"/>
      <c r="OWE11" s="217"/>
      <c r="OWF11" s="217"/>
      <c r="OWG11" s="217"/>
      <c r="OWH11" s="217"/>
      <c r="OWI11" s="217"/>
      <c r="OWJ11" s="217"/>
      <c r="OWK11" s="217"/>
      <c r="OWL11" s="217"/>
      <c r="OWM11" s="217"/>
      <c r="OWN11" s="217"/>
      <c r="OWO11" s="217"/>
      <c r="OWP11" s="217"/>
      <c r="OWQ11" s="217"/>
      <c r="OWR11" s="217"/>
      <c r="OWS11" s="217"/>
      <c r="OWT11" s="217"/>
      <c r="OWU11" s="217"/>
      <c r="OWV11" s="217"/>
      <c r="OWW11" s="217"/>
      <c r="OWX11" s="217"/>
      <c r="OWY11" s="217"/>
      <c r="OWZ11" s="217"/>
      <c r="OXA11" s="217"/>
      <c r="OXB11" s="217"/>
      <c r="OXC11" s="217"/>
      <c r="OXD11" s="217"/>
      <c r="OXE11" s="217"/>
      <c r="OXF11" s="217"/>
      <c r="OXG11" s="217"/>
      <c r="OXH11" s="217"/>
      <c r="OXI11" s="217"/>
      <c r="OXJ11" s="217"/>
      <c r="OXK11" s="217"/>
      <c r="OXL11" s="217"/>
      <c r="OXM11" s="217"/>
      <c r="OXN11" s="217"/>
      <c r="OXO11" s="217"/>
      <c r="OXP11" s="217"/>
      <c r="OXQ11" s="217"/>
      <c r="OXR11" s="217"/>
      <c r="OXS11" s="217"/>
      <c r="OXT11" s="217"/>
      <c r="OXU11" s="217"/>
      <c r="OXV11" s="217"/>
      <c r="OXW11" s="217"/>
      <c r="OXX11" s="217"/>
      <c r="OXY11" s="217"/>
      <c r="OXZ11" s="217"/>
      <c r="OYA11" s="217"/>
      <c r="OYB11" s="217"/>
      <c r="OYC11" s="217"/>
      <c r="OYD11" s="217"/>
      <c r="OYE11" s="217"/>
      <c r="OYF11" s="217"/>
      <c r="OYG11" s="217"/>
      <c r="OYH11" s="217"/>
      <c r="OYI11" s="217"/>
      <c r="OYJ11" s="217"/>
      <c r="OYK11" s="217"/>
      <c r="OYL11" s="217"/>
      <c r="OYM11" s="217"/>
      <c r="OYN11" s="217"/>
      <c r="OYO11" s="217"/>
      <c r="OYP11" s="217"/>
      <c r="OYQ11" s="217"/>
      <c r="OYR11" s="217"/>
      <c r="OYS11" s="217"/>
      <c r="OYT11" s="217"/>
      <c r="OYU11" s="217"/>
      <c r="OYV11" s="217"/>
      <c r="OYW11" s="217"/>
      <c r="OYX11" s="217"/>
      <c r="OYY11" s="217"/>
      <c r="OYZ11" s="217"/>
      <c r="OZA11" s="217"/>
      <c r="OZB11" s="217"/>
      <c r="OZC11" s="217"/>
      <c r="OZD11" s="217"/>
      <c r="OZE11" s="217"/>
      <c r="OZF11" s="217"/>
      <c r="OZG11" s="217"/>
      <c r="OZH11" s="217"/>
      <c r="OZI11" s="217"/>
      <c r="OZJ11" s="217"/>
      <c r="OZK11" s="217"/>
      <c r="OZL11" s="217"/>
      <c r="OZM11" s="217"/>
      <c r="OZN11" s="217"/>
      <c r="OZO11" s="217"/>
      <c r="OZP11" s="217"/>
      <c r="OZQ11" s="217"/>
      <c r="OZR11" s="217"/>
      <c r="OZS11" s="217"/>
      <c r="OZT11" s="217"/>
      <c r="OZU11" s="217"/>
      <c r="OZV11" s="217"/>
      <c r="OZW11" s="217"/>
      <c r="OZX11" s="217"/>
      <c r="OZY11" s="217"/>
      <c r="OZZ11" s="217"/>
      <c r="PAA11" s="217"/>
      <c r="PAB11" s="217"/>
      <c r="PAC11" s="217"/>
      <c r="PAD11" s="217"/>
      <c r="PAE11" s="217"/>
      <c r="PAF11" s="217"/>
      <c r="PAG11" s="217"/>
      <c r="PAH11" s="217"/>
      <c r="PAI11" s="217"/>
      <c r="PAJ11" s="217"/>
      <c r="PAK11" s="217"/>
      <c r="PAL11" s="217"/>
      <c r="PAM11" s="217"/>
      <c r="PAN11" s="217"/>
      <c r="PAO11" s="217"/>
      <c r="PAP11" s="217"/>
      <c r="PAQ11" s="217"/>
      <c r="PAR11" s="217"/>
      <c r="PAS11" s="217"/>
      <c r="PAT11" s="217"/>
      <c r="PAU11" s="217"/>
      <c r="PAV11" s="217"/>
      <c r="PAW11" s="217"/>
      <c r="PAX11" s="217"/>
      <c r="PAY11" s="217"/>
      <c r="PAZ11" s="217"/>
      <c r="PBA11" s="217"/>
      <c r="PBB11" s="217"/>
      <c r="PBC11" s="217"/>
      <c r="PBD11" s="217"/>
      <c r="PBE11" s="217"/>
      <c r="PBF11" s="217"/>
      <c r="PBG11" s="217"/>
      <c r="PBH11" s="217"/>
      <c r="PBI11" s="217"/>
      <c r="PBJ11" s="217"/>
      <c r="PBK11" s="217"/>
      <c r="PBL11" s="217"/>
      <c r="PBM11" s="217"/>
      <c r="PBN11" s="217"/>
      <c r="PBO11" s="217"/>
      <c r="PBP11" s="217"/>
      <c r="PBQ11" s="217"/>
      <c r="PBR11" s="217"/>
      <c r="PBS11" s="217"/>
      <c r="PBT11" s="217"/>
      <c r="PBU11" s="217"/>
      <c r="PBV11" s="217"/>
      <c r="PBW11" s="217"/>
      <c r="PBX11" s="217"/>
      <c r="PBY11" s="217"/>
      <c r="PBZ11" s="217"/>
      <c r="PCA11" s="217"/>
      <c r="PCB11" s="217"/>
      <c r="PCC11" s="217"/>
      <c r="PCD11" s="217"/>
      <c r="PCE11" s="217"/>
      <c r="PCF11" s="217"/>
      <c r="PCG11" s="217"/>
      <c r="PCH11" s="217"/>
      <c r="PCI11" s="217"/>
      <c r="PCJ11" s="217"/>
      <c r="PCK11" s="217"/>
      <c r="PCL11" s="217"/>
      <c r="PCM11" s="217"/>
      <c r="PCN11" s="217"/>
      <c r="PCO11" s="217"/>
      <c r="PCP11" s="217"/>
      <c r="PCQ11" s="217"/>
      <c r="PCR11" s="217"/>
      <c r="PCS11" s="217"/>
      <c r="PCT11" s="217"/>
      <c r="PCU11" s="217"/>
      <c r="PCV11" s="217"/>
      <c r="PCW11" s="217"/>
      <c r="PCX11" s="217"/>
      <c r="PCY11" s="217"/>
      <c r="PCZ11" s="217"/>
      <c r="PDA11" s="217"/>
      <c r="PDB11" s="217"/>
      <c r="PDC11" s="217"/>
      <c r="PDD11" s="217"/>
      <c r="PDE11" s="217"/>
      <c r="PDF11" s="217"/>
      <c r="PDG11" s="217"/>
      <c r="PDH11" s="217"/>
      <c r="PDI11" s="217"/>
      <c r="PDJ11" s="217"/>
      <c r="PDK11" s="217"/>
      <c r="PDL11" s="217"/>
      <c r="PDM11" s="217"/>
      <c r="PDN11" s="217"/>
      <c r="PDO11" s="217"/>
      <c r="PDP11" s="217"/>
      <c r="PDQ11" s="217"/>
      <c r="PDR11" s="217"/>
      <c r="PDS11" s="217"/>
      <c r="PDT11" s="217"/>
      <c r="PDU11" s="217"/>
      <c r="PDV11" s="217"/>
      <c r="PDW11" s="217"/>
      <c r="PDX11" s="217"/>
      <c r="PDY11" s="217"/>
      <c r="PDZ11" s="217"/>
      <c r="PEA11" s="217"/>
      <c r="PEB11" s="217"/>
      <c r="PEC11" s="217"/>
      <c r="PED11" s="217"/>
      <c r="PEE11" s="217"/>
      <c r="PEF11" s="217"/>
      <c r="PEG11" s="217"/>
      <c r="PEH11" s="217"/>
      <c r="PEI11" s="217"/>
      <c r="PEJ11" s="217"/>
      <c r="PEK11" s="217"/>
      <c r="PEL11" s="217"/>
      <c r="PEM11" s="217"/>
      <c r="PEN11" s="217"/>
      <c r="PEO11" s="217"/>
      <c r="PEP11" s="217"/>
      <c r="PEQ11" s="217"/>
      <c r="PER11" s="217"/>
      <c r="PES11" s="217"/>
      <c r="PET11" s="217"/>
      <c r="PEU11" s="217"/>
      <c r="PEV11" s="217"/>
      <c r="PEW11" s="217"/>
      <c r="PEX11" s="217"/>
      <c r="PEY11" s="217"/>
      <c r="PEZ11" s="217"/>
      <c r="PFA11" s="217"/>
      <c r="PFB11" s="217"/>
      <c r="PFC11" s="217"/>
      <c r="PFD11" s="217"/>
      <c r="PFE11" s="217"/>
      <c r="PFF11" s="217"/>
      <c r="PFG11" s="217"/>
      <c r="PFH11" s="217"/>
      <c r="PFI11" s="217"/>
      <c r="PFJ11" s="217"/>
      <c r="PFK11" s="217"/>
      <c r="PFL11" s="217"/>
      <c r="PFM11" s="217"/>
      <c r="PFN11" s="217"/>
      <c r="PFO11" s="217"/>
      <c r="PFP11" s="217"/>
      <c r="PFQ11" s="217"/>
      <c r="PFR11" s="217"/>
      <c r="PFS11" s="217"/>
      <c r="PFT11" s="217"/>
      <c r="PFU11" s="217"/>
      <c r="PFV11" s="217"/>
      <c r="PFW11" s="217"/>
      <c r="PFX11" s="217"/>
      <c r="PFY11" s="217"/>
      <c r="PFZ11" s="217"/>
      <c r="PGA11" s="217"/>
      <c r="PGB11" s="217"/>
      <c r="PGC11" s="217"/>
      <c r="PGD11" s="217"/>
      <c r="PGE11" s="217"/>
      <c r="PGF11" s="217"/>
      <c r="PGG11" s="217"/>
      <c r="PGH11" s="217"/>
      <c r="PGI11" s="217"/>
      <c r="PGJ11" s="217"/>
      <c r="PGK11" s="217"/>
      <c r="PGL11" s="217"/>
      <c r="PGM11" s="217"/>
      <c r="PGN11" s="217"/>
      <c r="PGO11" s="217"/>
      <c r="PGP11" s="217"/>
      <c r="PGQ11" s="217"/>
      <c r="PGR11" s="217"/>
      <c r="PGS11" s="217"/>
      <c r="PGT11" s="217"/>
      <c r="PGU11" s="217"/>
      <c r="PGV11" s="217"/>
      <c r="PGW11" s="217"/>
      <c r="PGX11" s="217"/>
      <c r="PGY11" s="217"/>
      <c r="PGZ11" s="217"/>
      <c r="PHA11" s="217"/>
      <c r="PHB11" s="217"/>
      <c r="PHC11" s="217"/>
      <c r="PHD11" s="217"/>
      <c r="PHE11" s="217"/>
      <c r="PHF11" s="217"/>
      <c r="PHG11" s="217"/>
      <c r="PHH11" s="217"/>
      <c r="PHI11" s="217"/>
      <c r="PHJ11" s="217"/>
      <c r="PHK11" s="217"/>
      <c r="PHL11" s="217"/>
      <c r="PHM11" s="217"/>
      <c r="PHN11" s="217"/>
      <c r="PHO11" s="217"/>
      <c r="PHP11" s="217"/>
      <c r="PHQ11" s="217"/>
      <c r="PHR11" s="217"/>
      <c r="PHS11" s="217"/>
      <c r="PHT11" s="217"/>
      <c r="PHU11" s="217"/>
      <c r="PHV11" s="217"/>
      <c r="PHW11" s="217"/>
      <c r="PHX11" s="217"/>
      <c r="PHY11" s="217"/>
      <c r="PHZ11" s="217"/>
      <c r="PIA11" s="217"/>
      <c r="PIB11" s="217"/>
      <c r="PIC11" s="217"/>
      <c r="PID11" s="217"/>
      <c r="PIE11" s="217"/>
      <c r="PIF11" s="217"/>
      <c r="PIG11" s="217"/>
      <c r="PIH11" s="217"/>
      <c r="PII11" s="217"/>
      <c r="PIJ11" s="217"/>
      <c r="PIK11" s="217"/>
      <c r="PIL11" s="217"/>
      <c r="PIM11" s="217"/>
      <c r="PIN11" s="217"/>
      <c r="PIO11" s="217"/>
      <c r="PIP11" s="217"/>
      <c r="PIQ11" s="217"/>
      <c r="PIR11" s="217"/>
      <c r="PIS11" s="217"/>
      <c r="PIT11" s="217"/>
      <c r="PIU11" s="217"/>
      <c r="PIV11" s="217"/>
      <c r="PIW11" s="217"/>
      <c r="PIX11" s="217"/>
      <c r="PIY11" s="217"/>
      <c r="PIZ11" s="217"/>
      <c r="PJA11" s="217"/>
      <c r="PJB11" s="217"/>
      <c r="PJC11" s="217"/>
      <c r="PJD11" s="217"/>
      <c r="PJE11" s="217"/>
      <c r="PJF11" s="217"/>
      <c r="PJG11" s="217"/>
      <c r="PJH11" s="217"/>
      <c r="PJI11" s="217"/>
      <c r="PJJ11" s="217"/>
      <c r="PJK11" s="217"/>
      <c r="PJL11" s="217"/>
      <c r="PJM11" s="217"/>
      <c r="PJN11" s="217"/>
      <c r="PJO11" s="217"/>
      <c r="PJP11" s="217"/>
      <c r="PJQ11" s="217"/>
      <c r="PJR11" s="217"/>
      <c r="PJS11" s="217"/>
      <c r="PJT11" s="217"/>
      <c r="PJU11" s="217"/>
      <c r="PJV11" s="217"/>
      <c r="PJW11" s="217"/>
      <c r="PJX11" s="217"/>
      <c r="PJY11" s="217"/>
      <c r="PJZ11" s="217"/>
      <c r="PKA11" s="217"/>
      <c r="PKB11" s="217"/>
      <c r="PKC11" s="217"/>
      <c r="PKD11" s="217"/>
      <c r="PKE11" s="217"/>
      <c r="PKF11" s="217"/>
      <c r="PKG11" s="217"/>
      <c r="PKH11" s="217"/>
      <c r="PKI11" s="217"/>
      <c r="PKJ11" s="217"/>
      <c r="PKK11" s="217"/>
      <c r="PKL11" s="217"/>
      <c r="PKM11" s="217"/>
      <c r="PKN11" s="217"/>
      <c r="PKO11" s="217"/>
      <c r="PKP11" s="217"/>
      <c r="PKQ11" s="217"/>
      <c r="PKR11" s="217"/>
      <c r="PKS11" s="217"/>
      <c r="PKT11" s="217"/>
      <c r="PKU11" s="217"/>
      <c r="PKV11" s="217"/>
      <c r="PKW11" s="217"/>
      <c r="PKX11" s="217"/>
      <c r="PKY11" s="217"/>
      <c r="PKZ11" s="217"/>
      <c r="PLA11" s="217"/>
      <c r="PLB11" s="217"/>
      <c r="PLC11" s="217"/>
      <c r="PLD11" s="217"/>
      <c r="PLE11" s="217"/>
      <c r="PLF11" s="217"/>
      <c r="PLG11" s="217"/>
      <c r="PLH11" s="217"/>
      <c r="PLI11" s="217"/>
      <c r="PLJ11" s="217"/>
      <c r="PLK11" s="217"/>
      <c r="PLL11" s="217"/>
      <c r="PLM11" s="217"/>
      <c r="PLN11" s="217"/>
      <c r="PLO11" s="217"/>
      <c r="PLP11" s="217"/>
      <c r="PLQ11" s="217"/>
      <c r="PLR11" s="217"/>
      <c r="PLS11" s="217"/>
      <c r="PLT11" s="217"/>
      <c r="PLU11" s="217"/>
      <c r="PLV11" s="217"/>
      <c r="PLW11" s="217"/>
      <c r="PLX11" s="217"/>
      <c r="PLY11" s="217"/>
      <c r="PLZ11" s="217"/>
      <c r="PMA11" s="217"/>
      <c r="PMB11" s="217"/>
      <c r="PMC11" s="217"/>
      <c r="PMD11" s="217"/>
      <c r="PME11" s="217"/>
      <c r="PMF11" s="217"/>
      <c r="PMG11" s="217"/>
      <c r="PMH11" s="217"/>
      <c r="PMI11" s="217"/>
      <c r="PMJ11" s="217"/>
      <c r="PMK11" s="217"/>
      <c r="PML11" s="217"/>
      <c r="PMM11" s="217"/>
      <c r="PMN11" s="217"/>
      <c r="PMO11" s="217"/>
      <c r="PMP11" s="217"/>
      <c r="PMQ11" s="217"/>
      <c r="PMR11" s="217"/>
      <c r="PMS11" s="217"/>
      <c r="PMT11" s="217"/>
      <c r="PMU11" s="217"/>
      <c r="PMV11" s="217"/>
      <c r="PMW11" s="217"/>
      <c r="PMX11" s="217"/>
      <c r="PMY11" s="217"/>
      <c r="PMZ11" s="217"/>
      <c r="PNA11" s="217"/>
      <c r="PNB11" s="217"/>
      <c r="PNC11" s="217"/>
      <c r="PND11" s="217"/>
      <c r="PNE11" s="217"/>
      <c r="PNF11" s="217"/>
      <c r="PNG11" s="217"/>
      <c r="PNH11" s="217"/>
      <c r="PNI11" s="217"/>
      <c r="PNJ11" s="217"/>
      <c r="PNK11" s="217"/>
      <c r="PNL11" s="217"/>
      <c r="PNM11" s="217"/>
      <c r="PNN11" s="217"/>
      <c r="PNO11" s="217"/>
      <c r="PNP11" s="217"/>
      <c r="PNQ11" s="217"/>
      <c r="PNR11" s="217"/>
      <c r="PNS11" s="217"/>
      <c r="PNT11" s="217"/>
      <c r="PNU11" s="217"/>
      <c r="PNV11" s="217"/>
      <c r="PNW11" s="217"/>
      <c r="PNX11" s="217"/>
      <c r="PNY11" s="217"/>
      <c r="PNZ11" s="217"/>
      <c r="POA11" s="217"/>
      <c r="POB11" s="217"/>
      <c r="POC11" s="217"/>
      <c r="POD11" s="217"/>
      <c r="POE11" s="217"/>
      <c r="POF11" s="217"/>
      <c r="POG11" s="217"/>
      <c r="POH11" s="217"/>
      <c r="POI11" s="217"/>
      <c r="POJ11" s="217"/>
      <c r="POK11" s="217"/>
      <c r="POL11" s="217"/>
      <c r="POM11" s="217"/>
      <c r="PON11" s="217"/>
      <c r="POO11" s="217"/>
      <c r="POP11" s="217"/>
      <c r="POQ11" s="217"/>
      <c r="POR11" s="217"/>
      <c r="POS11" s="217"/>
      <c r="POT11" s="217"/>
      <c r="POU11" s="217"/>
      <c r="POV11" s="217"/>
      <c r="POW11" s="217"/>
      <c r="POX11" s="217"/>
      <c r="POY11" s="217"/>
      <c r="POZ11" s="217"/>
      <c r="PPA11" s="217"/>
      <c r="PPB11" s="217"/>
      <c r="PPC11" s="217"/>
      <c r="PPD11" s="217"/>
      <c r="PPE11" s="217"/>
      <c r="PPF11" s="217"/>
      <c r="PPG11" s="217"/>
      <c r="PPH11" s="217"/>
      <c r="PPI11" s="217"/>
      <c r="PPJ11" s="217"/>
      <c r="PPK11" s="217"/>
      <c r="PPL11" s="217"/>
      <c r="PPM11" s="217"/>
      <c r="PPN11" s="217"/>
      <c r="PPO11" s="217"/>
      <c r="PPP11" s="217"/>
      <c r="PPQ11" s="217"/>
      <c r="PPR11" s="217"/>
      <c r="PPS11" s="217"/>
      <c r="PPT11" s="217"/>
      <c r="PPU11" s="217"/>
      <c r="PPV11" s="217"/>
      <c r="PPW11" s="217"/>
      <c r="PPX11" s="217"/>
      <c r="PPY11" s="217"/>
      <c r="PPZ11" s="217"/>
      <c r="PQA11" s="217"/>
      <c r="PQB11" s="217"/>
      <c r="PQC11" s="217"/>
      <c r="PQD11" s="217"/>
      <c r="PQE11" s="217"/>
      <c r="PQF11" s="217"/>
      <c r="PQG11" s="217"/>
      <c r="PQH11" s="217"/>
      <c r="PQI11" s="217"/>
      <c r="PQJ11" s="217"/>
      <c r="PQK11" s="217"/>
      <c r="PQL11" s="217"/>
      <c r="PQM11" s="217"/>
      <c r="PQN11" s="217"/>
      <c r="PQO11" s="217"/>
      <c r="PQP11" s="217"/>
      <c r="PQQ11" s="217"/>
      <c r="PQR11" s="217"/>
      <c r="PQS11" s="217"/>
      <c r="PQT11" s="217"/>
      <c r="PQU11" s="217"/>
      <c r="PQV11" s="217"/>
      <c r="PQW11" s="217"/>
      <c r="PQX11" s="217"/>
      <c r="PQY11" s="217"/>
      <c r="PQZ11" s="217"/>
      <c r="PRA11" s="217"/>
      <c r="PRB11" s="217"/>
      <c r="PRC11" s="217"/>
      <c r="PRD11" s="217"/>
      <c r="PRE11" s="217"/>
      <c r="PRF11" s="217"/>
      <c r="PRG11" s="217"/>
      <c r="PRH11" s="217"/>
      <c r="PRI11" s="217"/>
      <c r="PRJ11" s="217"/>
      <c r="PRK11" s="217"/>
      <c r="PRL11" s="217"/>
      <c r="PRM11" s="217"/>
      <c r="PRN11" s="217"/>
      <c r="PRO11" s="217"/>
      <c r="PRP11" s="217"/>
      <c r="PRQ11" s="217"/>
      <c r="PRR11" s="217"/>
      <c r="PRS11" s="217"/>
      <c r="PRT11" s="217"/>
      <c r="PRU11" s="217"/>
      <c r="PRV11" s="217"/>
      <c r="PRW11" s="217"/>
      <c r="PRX11" s="217"/>
      <c r="PRY11" s="217"/>
      <c r="PRZ11" s="217"/>
      <c r="PSA11" s="217"/>
      <c r="PSB11" s="217"/>
      <c r="PSC11" s="217"/>
      <c r="PSD11" s="217"/>
      <c r="PSE11" s="217"/>
      <c r="PSF11" s="217"/>
      <c r="PSG11" s="217"/>
      <c r="PSH11" s="217"/>
      <c r="PSI11" s="217"/>
      <c r="PSJ11" s="217"/>
      <c r="PSK11" s="217"/>
      <c r="PSL11" s="217"/>
      <c r="PSM11" s="217"/>
      <c r="PSN11" s="217"/>
      <c r="PSO11" s="217"/>
      <c r="PSP11" s="217"/>
      <c r="PSQ11" s="217"/>
      <c r="PSR11" s="217"/>
      <c r="PSS11" s="217"/>
      <c r="PST11" s="217"/>
      <c r="PSU11" s="217"/>
      <c r="PSV11" s="217"/>
      <c r="PSW11" s="217"/>
      <c r="PSX11" s="217"/>
      <c r="PSY11" s="217"/>
      <c r="PSZ11" s="217"/>
      <c r="PTA11" s="217"/>
      <c r="PTB11" s="217"/>
      <c r="PTC11" s="217"/>
      <c r="PTD11" s="217"/>
      <c r="PTE11" s="217"/>
      <c r="PTF11" s="217"/>
      <c r="PTG11" s="217"/>
      <c r="PTH11" s="217"/>
      <c r="PTI11" s="217"/>
      <c r="PTJ11" s="217"/>
      <c r="PTK11" s="217"/>
      <c r="PTL11" s="217"/>
      <c r="PTM11" s="217"/>
      <c r="PTN11" s="217"/>
      <c r="PTO11" s="217"/>
      <c r="PTP11" s="217"/>
      <c r="PTQ11" s="217"/>
      <c r="PTR11" s="217"/>
      <c r="PTS11" s="217"/>
      <c r="PTT11" s="217"/>
      <c r="PTU11" s="217"/>
      <c r="PTV11" s="217"/>
      <c r="PTW11" s="217"/>
      <c r="PTX11" s="217"/>
      <c r="PTY11" s="217"/>
      <c r="PTZ11" s="217"/>
      <c r="PUA11" s="217"/>
      <c r="PUB11" s="217"/>
      <c r="PUC11" s="217"/>
      <c r="PUD11" s="217"/>
      <c r="PUE11" s="217"/>
      <c r="PUF11" s="217"/>
      <c r="PUG11" s="217"/>
      <c r="PUH11" s="217"/>
      <c r="PUI11" s="217"/>
      <c r="PUJ11" s="217"/>
      <c r="PUK11" s="217"/>
      <c r="PUL11" s="217"/>
      <c r="PUM11" s="217"/>
      <c r="PUN11" s="217"/>
      <c r="PUO11" s="217"/>
      <c r="PUP11" s="217"/>
      <c r="PUQ11" s="217"/>
      <c r="PUR11" s="217"/>
      <c r="PUS11" s="217"/>
      <c r="PUT11" s="217"/>
      <c r="PUU11" s="217"/>
      <c r="PUV11" s="217"/>
      <c r="PUW11" s="217"/>
      <c r="PUX11" s="217"/>
      <c r="PUY11" s="217"/>
      <c r="PUZ11" s="217"/>
      <c r="PVA11" s="217"/>
      <c r="PVB11" s="217"/>
      <c r="PVC11" s="217"/>
      <c r="PVD11" s="217"/>
      <c r="PVE11" s="217"/>
      <c r="PVF11" s="217"/>
      <c r="PVG11" s="217"/>
      <c r="PVH11" s="217"/>
      <c r="PVI11" s="217"/>
      <c r="PVJ11" s="217"/>
      <c r="PVK11" s="217"/>
      <c r="PVL11" s="217"/>
      <c r="PVM11" s="217"/>
      <c r="PVN11" s="217"/>
      <c r="PVO11" s="217"/>
      <c r="PVP11" s="217"/>
      <c r="PVQ11" s="217"/>
      <c r="PVR11" s="217"/>
      <c r="PVS11" s="217"/>
      <c r="PVT11" s="217"/>
      <c r="PVU11" s="217"/>
      <c r="PVV11" s="217"/>
      <c r="PVW11" s="217"/>
      <c r="PVX11" s="217"/>
      <c r="PVY11" s="217"/>
      <c r="PVZ11" s="217"/>
      <c r="PWA11" s="217"/>
      <c r="PWB11" s="217"/>
      <c r="PWC11" s="217"/>
      <c r="PWD11" s="217"/>
      <c r="PWE11" s="217"/>
      <c r="PWF11" s="217"/>
      <c r="PWG11" s="217"/>
      <c r="PWH11" s="217"/>
      <c r="PWI11" s="217"/>
      <c r="PWJ11" s="217"/>
      <c r="PWK11" s="217"/>
      <c r="PWL11" s="217"/>
      <c r="PWM11" s="217"/>
      <c r="PWN11" s="217"/>
      <c r="PWO11" s="217"/>
      <c r="PWP11" s="217"/>
      <c r="PWQ11" s="217"/>
      <c r="PWR11" s="217"/>
      <c r="PWS11" s="217"/>
      <c r="PWT11" s="217"/>
      <c r="PWU11" s="217"/>
      <c r="PWV11" s="217"/>
      <c r="PWW11" s="217"/>
      <c r="PWX11" s="217"/>
      <c r="PWY11" s="217"/>
      <c r="PWZ11" s="217"/>
      <c r="PXA11" s="217"/>
      <c r="PXB11" s="217"/>
      <c r="PXC11" s="217"/>
      <c r="PXD11" s="217"/>
      <c r="PXE11" s="217"/>
      <c r="PXF11" s="217"/>
      <c r="PXG11" s="217"/>
      <c r="PXH11" s="217"/>
      <c r="PXI11" s="217"/>
      <c r="PXJ11" s="217"/>
      <c r="PXK11" s="217"/>
      <c r="PXL11" s="217"/>
      <c r="PXM11" s="217"/>
      <c r="PXN11" s="217"/>
      <c r="PXO11" s="217"/>
      <c r="PXP11" s="217"/>
      <c r="PXQ11" s="217"/>
      <c r="PXR11" s="217"/>
      <c r="PXS11" s="217"/>
      <c r="PXT11" s="217"/>
      <c r="PXU11" s="217"/>
      <c r="PXV11" s="217"/>
      <c r="PXW11" s="217"/>
      <c r="PXX11" s="217"/>
      <c r="PXY11" s="217"/>
      <c r="PXZ11" s="217"/>
      <c r="PYA11" s="217"/>
      <c r="PYB11" s="217"/>
      <c r="PYC11" s="217"/>
      <c r="PYD11" s="217"/>
      <c r="PYE11" s="217"/>
      <c r="PYF11" s="217"/>
      <c r="PYG11" s="217"/>
      <c r="PYH11" s="217"/>
      <c r="PYI11" s="217"/>
      <c r="PYJ11" s="217"/>
      <c r="PYK11" s="217"/>
      <c r="PYL11" s="217"/>
      <c r="PYM11" s="217"/>
      <c r="PYN11" s="217"/>
      <c r="PYO11" s="217"/>
      <c r="PYP11" s="217"/>
      <c r="PYQ11" s="217"/>
      <c r="PYR11" s="217"/>
      <c r="PYS11" s="217"/>
      <c r="PYT11" s="217"/>
      <c r="PYU11" s="217"/>
      <c r="PYV11" s="217"/>
      <c r="PYW11" s="217"/>
      <c r="PYX11" s="217"/>
      <c r="PYY11" s="217"/>
      <c r="PYZ11" s="217"/>
      <c r="PZA11" s="217"/>
      <c r="PZB11" s="217"/>
      <c r="PZC11" s="217"/>
      <c r="PZD11" s="217"/>
      <c r="PZE11" s="217"/>
      <c r="PZF11" s="217"/>
      <c r="PZG11" s="217"/>
      <c r="PZH11" s="217"/>
      <c r="PZI11" s="217"/>
      <c r="PZJ11" s="217"/>
      <c r="PZK11" s="217"/>
      <c r="PZL11" s="217"/>
      <c r="PZM11" s="217"/>
      <c r="PZN11" s="217"/>
      <c r="PZO11" s="217"/>
      <c r="PZP11" s="217"/>
      <c r="PZQ11" s="217"/>
      <c r="PZR11" s="217"/>
      <c r="PZS11" s="217"/>
      <c r="PZT11" s="217"/>
      <c r="PZU11" s="217"/>
      <c r="PZV11" s="217"/>
      <c r="PZW11" s="217"/>
      <c r="PZX11" s="217"/>
      <c r="PZY11" s="217"/>
      <c r="PZZ11" s="217"/>
      <c r="QAA11" s="217"/>
      <c r="QAB11" s="217"/>
      <c r="QAC11" s="217"/>
      <c r="QAD11" s="217"/>
      <c r="QAE11" s="217"/>
      <c r="QAF11" s="217"/>
      <c r="QAG11" s="217"/>
      <c r="QAH11" s="217"/>
      <c r="QAI11" s="217"/>
      <c r="QAJ11" s="217"/>
      <c r="QAK11" s="217"/>
      <c r="QAL11" s="217"/>
      <c r="QAM11" s="217"/>
      <c r="QAN11" s="217"/>
      <c r="QAO11" s="217"/>
      <c r="QAP11" s="217"/>
      <c r="QAQ11" s="217"/>
      <c r="QAR11" s="217"/>
      <c r="QAS11" s="217"/>
      <c r="QAT11" s="217"/>
      <c r="QAU11" s="217"/>
      <c r="QAV11" s="217"/>
      <c r="QAW11" s="217"/>
      <c r="QAX11" s="217"/>
      <c r="QAY11" s="217"/>
      <c r="QAZ11" s="217"/>
      <c r="QBA11" s="217"/>
      <c r="QBB11" s="217"/>
      <c r="QBC11" s="217"/>
      <c r="QBD11" s="217"/>
      <c r="QBE11" s="217"/>
      <c r="QBF11" s="217"/>
      <c r="QBG11" s="217"/>
      <c r="QBH11" s="217"/>
      <c r="QBI11" s="217"/>
      <c r="QBJ11" s="217"/>
      <c r="QBK11" s="217"/>
      <c r="QBL11" s="217"/>
      <c r="QBM11" s="217"/>
      <c r="QBN11" s="217"/>
      <c r="QBO11" s="217"/>
      <c r="QBP11" s="217"/>
      <c r="QBQ11" s="217"/>
      <c r="QBR11" s="217"/>
      <c r="QBS11" s="217"/>
      <c r="QBT11" s="217"/>
      <c r="QBU11" s="217"/>
      <c r="QBV11" s="217"/>
      <c r="QBW11" s="217"/>
      <c r="QBX11" s="217"/>
      <c r="QBY11" s="217"/>
      <c r="QBZ11" s="217"/>
      <c r="QCA11" s="217"/>
      <c r="QCB11" s="217"/>
      <c r="QCC11" s="217"/>
      <c r="QCD11" s="217"/>
      <c r="QCE11" s="217"/>
      <c r="QCF11" s="217"/>
      <c r="QCG11" s="217"/>
      <c r="QCH11" s="217"/>
      <c r="QCI11" s="217"/>
      <c r="QCJ11" s="217"/>
      <c r="QCK11" s="217"/>
      <c r="QCL11" s="217"/>
      <c r="QCM11" s="217"/>
      <c r="QCN11" s="217"/>
      <c r="QCO11" s="217"/>
      <c r="QCP11" s="217"/>
      <c r="QCQ11" s="217"/>
      <c r="QCR11" s="217"/>
      <c r="QCS11" s="217"/>
      <c r="QCT11" s="217"/>
      <c r="QCU11" s="217"/>
      <c r="QCV11" s="217"/>
      <c r="QCW11" s="217"/>
      <c r="QCX11" s="217"/>
      <c r="QCY11" s="217"/>
      <c r="QCZ11" s="217"/>
      <c r="QDA11" s="217"/>
      <c r="QDB11" s="217"/>
      <c r="QDC11" s="217"/>
      <c r="QDD11" s="217"/>
      <c r="QDE11" s="217"/>
      <c r="QDF11" s="217"/>
      <c r="QDG11" s="217"/>
      <c r="QDH11" s="217"/>
      <c r="QDI11" s="217"/>
      <c r="QDJ11" s="217"/>
      <c r="QDK11" s="217"/>
      <c r="QDL11" s="217"/>
      <c r="QDM11" s="217"/>
      <c r="QDN11" s="217"/>
      <c r="QDO11" s="217"/>
      <c r="QDP11" s="217"/>
      <c r="QDQ11" s="217"/>
      <c r="QDR11" s="217"/>
      <c r="QDS11" s="217"/>
      <c r="QDT11" s="217"/>
      <c r="QDU11" s="217"/>
      <c r="QDV11" s="217"/>
      <c r="QDW11" s="217"/>
      <c r="QDX11" s="217"/>
      <c r="QDY11" s="217"/>
      <c r="QDZ11" s="217"/>
      <c r="QEA11" s="217"/>
      <c r="QEB11" s="217"/>
      <c r="QEC11" s="217"/>
      <c r="QED11" s="217"/>
      <c r="QEE11" s="217"/>
      <c r="QEF11" s="217"/>
      <c r="QEG11" s="217"/>
      <c r="QEH11" s="217"/>
      <c r="QEI11" s="217"/>
      <c r="QEJ11" s="217"/>
      <c r="QEK11" s="217"/>
      <c r="QEL11" s="217"/>
      <c r="QEM11" s="217"/>
      <c r="QEN11" s="217"/>
      <c r="QEO11" s="217"/>
      <c r="QEP11" s="217"/>
      <c r="QEQ11" s="217"/>
      <c r="QER11" s="217"/>
      <c r="QES11" s="217"/>
      <c r="QET11" s="217"/>
      <c r="QEU11" s="217"/>
      <c r="QEV11" s="217"/>
      <c r="QEW11" s="217"/>
      <c r="QEX11" s="217"/>
      <c r="QEY11" s="217"/>
      <c r="QEZ11" s="217"/>
      <c r="QFA11" s="217"/>
      <c r="QFB11" s="217"/>
      <c r="QFC11" s="217"/>
      <c r="QFD11" s="217"/>
      <c r="QFE11" s="217"/>
      <c r="QFF11" s="217"/>
      <c r="QFG11" s="217"/>
      <c r="QFH11" s="217"/>
      <c r="QFI11" s="217"/>
      <c r="QFJ11" s="217"/>
      <c r="QFK11" s="217"/>
      <c r="QFL11" s="217"/>
      <c r="QFM11" s="217"/>
      <c r="QFN11" s="217"/>
      <c r="QFO11" s="217"/>
      <c r="QFP11" s="217"/>
      <c r="QFQ11" s="217"/>
      <c r="QFR11" s="217"/>
      <c r="QFS11" s="217"/>
      <c r="QFT11" s="217"/>
      <c r="QFU11" s="217"/>
      <c r="QFV11" s="217"/>
      <c r="QFW11" s="217"/>
      <c r="QFX11" s="217"/>
      <c r="QFY11" s="217"/>
      <c r="QFZ11" s="217"/>
      <c r="QGA11" s="217"/>
      <c r="QGB11" s="217"/>
      <c r="QGC11" s="217"/>
      <c r="QGD11" s="217"/>
      <c r="QGE11" s="217"/>
      <c r="QGF11" s="217"/>
      <c r="QGG11" s="217"/>
      <c r="QGH11" s="217"/>
      <c r="QGI11" s="217"/>
      <c r="QGJ11" s="217"/>
      <c r="QGK11" s="217"/>
      <c r="QGL11" s="217"/>
      <c r="QGM11" s="217"/>
      <c r="QGN11" s="217"/>
      <c r="QGO11" s="217"/>
      <c r="QGP11" s="217"/>
      <c r="QGQ11" s="217"/>
      <c r="QGR11" s="217"/>
      <c r="QGS11" s="217"/>
      <c r="QGT11" s="217"/>
      <c r="QGU11" s="217"/>
      <c r="QGV11" s="217"/>
      <c r="QGW11" s="217"/>
      <c r="QGX11" s="217"/>
      <c r="QGY11" s="217"/>
      <c r="QGZ11" s="217"/>
      <c r="QHA11" s="217"/>
      <c r="QHB11" s="217"/>
      <c r="QHC11" s="217"/>
      <c r="QHD11" s="217"/>
      <c r="QHE11" s="217"/>
      <c r="QHF11" s="217"/>
      <c r="QHG11" s="217"/>
      <c r="QHH11" s="217"/>
      <c r="QHI11" s="217"/>
      <c r="QHJ11" s="217"/>
      <c r="QHK11" s="217"/>
      <c r="QHL11" s="217"/>
      <c r="QHM11" s="217"/>
      <c r="QHN11" s="217"/>
      <c r="QHO11" s="217"/>
      <c r="QHP11" s="217"/>
      <c r="QHQ11" s="217"/>
      <c r="QHR11" s="217"/>
      <c r="QHS11" s="217"/>
      <c r="QHT11" s="217"/>
      <c r="QHU11" s="217"/>
      <c r="QHV11" s="217"/>
      <c r="QHW11" s="217"/>
      <c r="QHX11" s="217"/>
      <c r="QHY11" s="217"/>
      <c r="QHZ11" s="217"/>
      <c r="QIA11" s="217"/>
      <c r="QIB11" s="217"/>
      <c r="QIC11" s="217"/>
      <c r="QID11" s="217"/>
      <c r="QIE11" s="217"/>
      <c r="QIF11" s="217"/>
      <c r="QIG11" s="217"/>
      <c r="QIH11" s="217"/>
      <c r="QII11" s="217"/>
      <c r="QIJ11" s="217"/>
      <c r="QIK11" s="217"/>
      <c r="QIL11" s="217"/>
      <c r="QIM11" s="217"/>
      <c r="QIN11" s="217"/>
      <c r="QIO11" s="217"/>
      <c r="QIP11" s="217"/>
      <c r="QIQ11" s="217"/>
      <c r="QIR11" s="217"/>
      <c r="QIS11" s="217"/>
      <c r="QIT11" s="217"/>
      <c r="QIU11" s="217"/>
      <c r="QIV11" s="217"/>
      <c r="QIW11" s="217"/>
      <c r="QIX11" s="217"/>
      <c r="QIY11" s="217"/>
      <c r="QIZ11" s="217"/>
      <c r="QJA11" s="217"/>
      <c r="QJB11" s="217"/>
      <c r="QJC11" s="217"/>
      <c r="QJD11" s="217"/>
      <c r="QJE11" s="217"/>
      <c r="QJF11" s="217"/>
      <c r="QJG11" s="217"/>
      <c r="QJH11" s="217"/>
      <c r="QJI11" s="217"/>
      <c r="QJJ11" s="217"/>
      <c r="QJK11" s="217"/>
      <c r="QJL11" s="217"/>
      <c r="QJM11" s="217"/>
      <c r="QJN11" s="217"/>
      <c r="QJO11" s="217"/>
      <c r="QJP11" s="217"/>
      <c r="QJQ11" s="217"/>
      <c r="QJR11" s="217"/>
      <c r="QJS11" s="217"/>
      <c r="QJT11" s="217"/>
      <c r="QJU11" s="217"/>
      <c r="QJV11" s="217"/>
      <c r="QJW11" s="217"/>
      <c r="QJX11" s="217"/>
      <c r="QJY11" s="217"/>
      <c r="QJZ11" s="217"/>
      <c r="QKA11" s="217"/>
      <c r="QKB11" s="217"/>
      <c r="QKC11" s="217"/>
      <c r="QKD11" s="217"/>
      <c r="QKE11" s="217"/>
      <c r="QKF11" s="217"/>
      <c r="QKG11" s="217"/>
      <c r="QKH11" s="217"/>
      <c r="QKI11" s="217"/>
      <c r="QKJ11" s="217"/>
      <c r="QKK11" s="217"/>
      <c r="QKL11" s="217"/>
      <c r="QKM11" s="217"/>
      <c r="QKN11" s="217"/>
      <c r="QKO11" s="217"/>
      <c r="QKP11" s="217"/>
      <c r="QKQ11" s="217"/>
      <c r="QKR11" s="217"/>
      <c r="QKS11" s="217"/>
      <c r="QKT11" s="217"/>
      <c r="QKU11" s="217"/>
      <c r="QKV11" s="217"/>
      <c r="QKW11" s="217"/>
      <c r="QKX11" s="217"/>
      <c r="QKY11" s="217"/>
      <c r="QKZ11" s="217"/>
      <c r="QLA11" s="217"/>
      <c r="QLB11" s="217"/>
      <c r="QLC11" s="217"/>
      <c r="QLD11" s="217"/>
      <c r="QLE11" s="217"/>
      <c r="QLF11" s="217"/>
      <c r="QLG11" s="217"/>
      <c r="QLH11" s="217"/>
      <c r="QLI11" s="217"/>
      <c r="QLJ11" s="217"/>
      <c r="QLK11" s="217"/>
      <c r="QLL11" s="217"/>
      <c r="QLM11" s="217"/>
      <c r="QLN11" s="217"/>
      <c r="QLO11" s="217"/>
      <c r="QLP11" s="217"/>
      <c r="QLQ11" s="217"/>
      <c r="QLR11" s="217"/>
      <c r="QLS11" s="217"/>
      <c r="QLT11" s="217"/>
      <c r="QLU11" s="217"/>
      <c r="QLV11" s="217"/>
      <c r="QLW11" s="217"/>
      <c r="QLX11" s="217"/>
      <c r="QLY11" s="217"/>
      <c r="QLZ11" s="217"/>
      <c r="QMA11" s="217"/>
      <c r="QMB11" s="217"/>
      <c r="QMC11" s="217"/>
      <c r="QMD11" s="217"/>
      <c r="QME11" s="217"/>
      <c r="QMF11" s="217"/>
      <c r="QMG11" s="217"/>
      <c r="QMH11" s="217"/>
      <c r="QMI11" s="217"/>
      <c r="QMJ11" s="217"/>
      <c r="QMK11" s="217"/>
      <c r="QML11" s="217"/>
      <c r="QMM11" s="217"/>
      <c r="QMN11" s="217"/>
      <c r="QMO11" s="217"/>
      <c r="QMP11" s="217"/>
      <c r="QMQ11" s="217"/>
      <c r="QMR11" s="217"/>
      <c r="QMS11" s="217"/>
      <c r="QMT11" s="217"/>
      <c r="QMU11" s="217"/>
      <c r="QMV11" s="217"/>
      <c r="QMW11" s="217"/>
      <c r="QMX11" s="217"/>
      <c r="QMY11" s="217"/>
      <c r="QMZ11" s="217"/>
      <c r="QNA11" s="217"/>
      <c r="QNB11" s="217"/>
      <c r="QNC11" s="217"/>
      <c r="QND11" s="217"/>
      <c r="QNE11" s="217"/>
      <c r="QNF11" s="217"/>
      <c r="QNG11" s="217"/>
      <c r="QNH11" s="217"/>
      <c r="QNI11" s="217"/>
      <c r="QNJ11" s="217"/>
      <c r="QNK11" s="217"/>
      <c r="QNL11" s="217"/>
      <c r="QNM11" s="217"/>
      <c r="QNN11" s="217"/>
      <c r="QNO11" s="217"/>
      <c r="QNP11" s="217"/>
      <c r="QNQ11" s="217"/>
      <c r="QNR11" s="217"/>
      <c r="QNS11" s="217"/>
      <c r="QNT11" s="217"/>
      <c r="QNU11" s="217"/>
      <c r="QNV11" s="217"/>
      <c r="QNW11" s="217"/>
      <c r="QNX11" s="217"/>
      <c r="QNY11" s="217"/>
      <c r="QNZ11" s="217"/>
      <c r="QOA11" s="217"/>
      <c r="QOB11" s="217"/>
      <c r="QOC11" s="217"/>
      <c r="QOD11" s="217"/>
      <c r="QOE11" s="217"/>
      <c r="QOF11" s="217"/>
      <c r="QOG11" s="217"/>
      <c r="QOH11" s="217"/>
      <c r="QOI11" s="217"/>
      <c r="QOJ11" s="217"/>
      <c r="QOK11" s="217"/>
      <c r="QOL11" s="217"/>
      <c r="QOM11" s="217"/>
      <c r="QON11" s="217"/>
      <c r="QOO11" s="217"/>
      <c r="QOP11" s="217"/>
      <c r="QOQ11" s="217"/>
      <c r="QOR11" s="217"/>
      <c r="QOS11" s="217"/>
      <c r="QOT11" s="217"/>
      <c r="QOU11" s="217"/>
      <c r="QOV11" s="217"/>
      <c r="QOW11" s="217"/>
      <c r="QOX11" s="217"/>
      <c r="QOY11" s="217"/>
      <c r="QOZ11" s="217"/>
      <c r="QPA11" s="217"/>
      <c r="QPB11" s="217"/>
      <c r="QPC11" s="217"/>
      <c r="QPD11" s="217"/>
      <c r="QPE11" s="217"/>
      <c r="QPF11" s="217"/>
      <c r="QPG11" s="217"/>
      <c r="QPH11" s="217"/>
      <c r="QPI11" s="217"/>
      <c r="QPJ11" s="217"/>
      <c r="QPK11" s="217"/>
      <c r="QPL11" s="217"/>
      <c r="QPM11" s="217"/>
      <c r="QPN11" s="217"/>
      <c r="QPO11" s="217"/>
      <c r="QPP11" s="217"/>
      <c r="QPQ11" s="217"/>
      <c r="QPR11" s="217"/>
      <c r="QPS11" s="217"/>
      <c r="QPT11" s="217"/>
      <c r="QPU11" s="217"/>
      <c r="QPV11" s="217"/>
      <c r="QPW11" s="217"/>
      <c r="QPX11" s="217"/>
      <c r="QPY11" s="217"/>
      <c r="QPZ11" s="217"/>
      <c r="QQA11" s="217"/>
      <c r="QQB11" s="217"/>
      <c r="QQC11" s="217"/>
      <c r="QQD11" s="217"/>
      <c r="QQE11" s="217"/>
      <c r="QQF11" s="217"/>
      <c r="QQG11" s="217"/>
      <c r="QQH11" s="217"/>
      <c r="QQI11" s="217"/>
      <c r="QQJ11" s="217"/>
      <c r="QQK11" s="217"/>
      <c r="QQL11" s="217"/>
      <c r="QQM11" s="217"/>
      <c r="QQN11" s="217"/>
      <c r="QQO11" s="217"/>
      <c r="QQP11" s="217"/>
      <c r="QQQ11" s="217"/>
      <c r="QQR11" s="217"/>
      <c r="QQS11" s="217"/>
      <c r="QQT11" s="217"/>
      <c r="QQU11" s="217"/>
      <c r="QQV11" s="217"/>
      <c r="QQW11" s="217"/>
      <c r="QQX11" s="217"/>
      <c r="QQY11" s="217"/>
      <c r="QQZ11" s="217"/>
      <c r="QRA11" s="217"/>
      <c r="QRB11" s="217"/>
      <c r="QRC11" s="217"/>
      <c r="QRD11" s="217"/>
      <c r="QRE11" s="217"/>
      <c r="QRF11" s="217"/>
      <c r="QRG11" s="217"/>
      <c r="QRH11" s="217"/>
      <c r="QRI11" s="217"/>
      <c r="QRJ11" s="217"/>
      <c r="QRK11" s="217"/>
      <c r="QRL11" s="217"/>
      <c r="QRM11" s="217"/>
      <c r="QRN11" s="217"/>
      <c r="QRO11" s="217"/>
      <c r="QRP11" s="217"/>
      <c r="QRQ11" s="217"/>
      <c r="QRR11" s="217"/>
      <c r="QRS11" s="217"/>
      <c r="QRT11" s="217"/>
      <c r="QRU11" s="217"/>
      <c r="QRV11" s="217"/>
      <c r="QRW11" s="217"/>
      <c r="QRX11" s="217"/>
      <c r="QRY11" s="217"/>
      <c r="QRZ11" s="217"/>
      <c r="QSA11" s="217"/>
      <c r="QSB11" s="217"/>
      <c r="QSC11" s="217"/>
      <c r="QSD11" s="217"/>
      <c r="QSE11" s="217"/>
      <c r="QSF11" s="217"/>
      <c r="QSG11" s="217"/>
      <c r="QSH11" s="217"/>
      <c r="QSI11" s="217"/>
      <c r="QSJ11" s="217"/>
      <c r="QSK11" s="217"/>
      <c r="QSL11" s="217"/>
      <c r="QSM11" s="217"/>
      <c r="QSN11" s="217"/>
      <c r="QSO11" s="217"/>
      <c r="QSP11" s="217"/>
      <c r="QSQ11" s="217"/>
      <c r="QSR11" s="217"/>
      <c r="QSS11" s="217"/>
      <c r="QST11" s="217"/>
      <c r="QSU11" s="217"/>
      <c r="QSV11" s="217"/>
      <c r="QSW11" s="217"/>
      <c r="QSX11" s="217"/>
      <c r="QSY11" s="217"/>
      <c r="QSZ11" s="217"/>
      <c r="QTA11" s="217"/>
      <c r="QTB11" s="217"/>
      <c r="QTC11" s="217"/>
      <c r="QTD11" s="217"/>
      <c r="QTE11" s="217"/>
      <c r="QTF11" s="217"/>
      <c r="QTG11" s="217"/>
      <c r="QTH11" s="217"/>
      <c r="QTI11" s="217"/>
      <c r="QTJ11" s="217"/>
      <c r="QTK11" s="217"/>
      <c r="QTL11" s="217"/>
      <c r="QTM11" s="217"/>
      <c r="QTN11" s="217"/>
      <c r="QTO11" s="217"/>
      <c r="QTP11" s="217"/>
      <c r="QTQ11" s="217"/>
      <c r="QTR11" s="217"/>
      <c r="QTS11" s="217"/>
      <c r="QTT11" s="217"/>
      <c r="QTU11" s="217"/>
      <c r="QTV11" s="217"/>
      <c r="QTW11" s="217"/>
      <c r="QTX11" s="217"/>
      <c r="QTY11" s="217"/>
      <c r="QTZ11" s="217"/>
      <c r="QUA11" s="217"/>
      <c r="QUB11" s="217"/>
      <c r="QUC11" s="217"/>
      <c r="QUD11" s="217"/>
      <c r="QUE11" s="217"/>
      <c r="QUF11" s="217"/>
      <c r="QUG11" s="217"/>
      <c r="QUH11" s="217"/>
      <c r="QUI11" s="217"/>
      <c r="QUJ11" s="217"/>
      <c r="QUK11" s="217"/>
      <c r="QUL11" s="217"/>
      <c r="QUM11" s="217"/>
      <c r="QUN11" s="217"/>
      <c r="QUO11" s="217"/>
      <c r="QUP11" s="217"/>
      <c r="QUQ11" s="217"/>
      <c r="QUR11" s="217"/>
      <c r="QUS11" s="217"/>
      <c r="QUT11" s="217"/>
      <c r="QUU11" s="217"/>
      <c r="QUV11" s="217"/>
      <c r="QUW11" s="217"/>
      <c r="QUX11" s="217"/>
      <c r="QUY11" s="217"/>
      <c r="QUZ11" s="217"/>
      <c r="QVA11" s="217"/>
      <c r="QVB11" s="217"/>
      <c r="QVC11" s="217"/>
      <c r="QVD11" s="217"/>
      <c r="QVE11" s="217"/>
      <c r="QVF11" s="217"/>
      <c r="QVG11" s="217"/>
      <c r="QVH11" s="217"/>
      <c r="QVI11" s="217"/>
      <c r="QVJ11" s="217"/>
      <c r="QVK11" s="217"/>
      <c r="QVL11" s="217"/>
      <c r="QVM11" s="217"/>
      <c r="QVN11" s="217"/>
      <c r="QVO11" s="217"/>
      <c r="QVP11" s="217"/>
      <c r="QVQ11" s="217"/>
      <c r="QVR11" s="217"/>
      <c r="QVS11" s="217"/>
      <c r="QVT11" s="217"/>
      <c r="QVU11" s="217"/>
      <c r="QVV11" s="217"/>
      <c r="QVW11" s="217"/>
      <c r="QVX11" s="217"/>
      <c r="QVY11" s="217"/>
      <c r="QVZ11" s="217"/>
      <c r="QWA11" s="217"/>
      <c r="QWB11" s="217"/>
      <c r="QWC11" s="217"/>
      <c r="QWD11" s="217"/>
      <c r="QWE11" s="217"/>
      <c r="QWF11" s="217"/>
      <c r="QWG11" s="217"/>
      <c r="QWH11" s="217"/>
      <c r="QWI11" s="217"/>
      <c r="QWJ11" s="217"/>
      <c r="QWK11" s="217"/>
      <c r="QWL11" s="217"/>
      <c r="QWM11" s="217"/>
      <c r="QWN11" s="217"/>
      <c r="QWO11" s="217"/>
      <c r="QWP11" s="217"/>
      <c r="QWQ11" s="217"/>
      <c r="QWR11" s="217"/>
      <c r="QWS11" s="217"/>
      <c r="QWT11" s="217"/>
      <c r="QWU11" s="217"/>
      <c r="QWV11" s="217"/>
      <c r="QWW11" s="217"/>
      <c r="QWX11" s="217"/>
      <c r="QWY11" s="217"/>
      <c r="QWZ11" s="217"/>
      <c r="QXA11" s="217"/>
      <c r="QXB11" s="217"/>
      <c r="QXC11" s="217"/>
      <c r="QXD11" s="217"/>
      <c r="QXE11" s="217"/>
      <c r="QXF11" s="217"/>
      <c r="QXG11" s="217"/>
      <c r="QXH11" s="217"/>
      <c r="QXI11" s="217"/>
      <c r="QXJ11" s="217"/>
      <c r="QXK11" s="217"/>
      <c r="QXL11" s="217"/>
      <c r="QXM11" s="217"/>
      <c r="QXN11" s="217"/>
      <c r="QXO11" s="217"/>
      <c r="QXP11" s="217"/>
      <c r="QXQ11" s="217"/>
      <c r="QXR11" s="217"/>
      <c r="QXS11" s="217"/>
      <c r="QXT11" s="217"/>
      <c r="QXU11" s="217"/>
      <c r="QXV11" s="217"/>
      <c r="QXW11" s="217"/>
      <c r="QXX11" s="217"/>
      <c r="QXY11" s="217"/>
      <c r="QXZ11" s="217"/>
      <c r="QYA11" s="217"/>
      <c r="QYB11" s="217"/>
      <c r="QYC11" s="217"/>
      <c r="QYD11" s="217"/>
      <c r="QYE11" s="217"/>
      <c r="QYF11" s="217"/>
      <c r="QYG11" s="217"/>
      <c r="QYH11" s="217"/>
      <c r="QYI11" s="217"/>
      <c r="QYJ11" s="217"/>
      <c r="QYK11" s="217"/>
      <c r="QYL11" s="217"/>
      <c r="QYM11" s="217"/>
      <c r="QYN11" s="217"/>
      <c r="QYO11" s="217"/>
      <c r="QYP11" s="217"/>
      <c r="QYQ11" s="217"/>
      <c r="QYR11" s="217"/>
      <c r="QYS11" s="217"/>
      <c r="QYT11" s="217"/>
      <c r="QYU11" s="217"/>
      <c r="QYV11" s="217"/>
      <c r="QYW11" s="217"/>
      <c r="QYX11" s="217"/>
      <c r="QYY11" s="217"/>
      <c r="QYZ11" s="217"/>
      <c r="QZA11" s="217"/>
      <c r="QZB11" s="217"/>
      <c r="QZC11" s="217"/>
      <c r="QZD11" s="217"/>
      <c r="QZE11" s="217"/>
      <c r="QZF11" s="217"/>
      <c r="QZG11" s="217"/>
      <c r="QZH11" s="217"/>
      <c r="QZI11" s="217"/>
      <c r="QZJ11" s="217"/>
      <c r="QZK11" s="217"/>
      <c r="QZL11" s="217"/>
      <c r="QZM11" s="217"/>
      <c r="QZN11" s="217"/>
      <c r="QZO11" s="217"/>
      <c r="QZP11" s="217"/>
      <c r="QZQ11" s="217"/>
      <c r="QZR11" s="217"/>
      <c r="QZS11" s="217"/>
      <c r="QZT11" s="217"/>
      <c r="QZU11" s="217"/>
      <c r="QZV11" s="217"/>
      <c r="QZW11" s="217"/>
      <c r="QZX11" s="217"/>
      <c r="QZY11" s="217"/>
      <c r="QZZ11" s="217"/>
      <c r="RAA11" s="217"/>
      <c r="RAB11" s="217"/>
      <c r="RAC11" s="217"/>
      <c r="RAD11" s="217"/>
      <c r="RAE11" s="217"/>
      <c r="RAF11" s="217"/>
      <c r="RAG11" s="217"/>
      <c r="RAH11" s="217"/>
      <c r="RAI11" s="217"/>
      <c r="RAJ11" s="217"/>
      <c r="RAK11" s="217"/>
      <c r="RAL11" s="217"/>
      <c r="RAM11" s="217"/>
      <c r="RAN11" s="217"/>
      <c r="RAO11" s="217"/>
      <c r="RAP11" s="217"/>
      <c r="RAQ11" s="217"/>
      <c r="RAR11" s="217"/>
      <c r="RAS11" s="217"/>
      <c r="RAT11" s="217"/>
      <c r="RAU11" s="217"/>
      <c r="RAV11" s="217"/>
      <c r="RAW11" s="217"/>
      <c r="RAX11" s="217"/>
      <c r="RAY11" s="217"/>
      <c r="RAZ11" s="217"/>
      <c r="RBA11" s="217"/>
      <c r="RBB11" s="217"/>
      <c r="RBC11" s="217"/>
      <c r="RBD11" s="217"/>
      <c r="RBE11" s="217"/>
      <c r="RBF11" s="217"/>
      <c r="RBG11" s="217"/>
      <c r="RBH11" s="217"/>
      <c r="RBI11" s="217"/>
      <c r="RBJ11" s="217"/>
      <c r="RBK11" s="217"/>
      <c r="RBL11" s="217"/>
      <c r="RBM11" s="217"/>
      <c r="RBN11" s="217"/>
      <c r="RBO11" s="217"/>
      <c r="RBP11" s="217"/>
      <c r="RBQ11" s="217"/>
      <c r="RBR11" s="217"/>
      <c r="RBS11" s="217"/>
      <c r="RBT11" s="217"/>
      <c r="RBU11" s="217"/>
      <c r="RBV11" s="217"/>
      <c r="RBW11" s="217"/>
      <c r="RBX11" s="217"/>
      <c r="RBY11" s="217"/>
      <c r="RBZ11" s="217"/>
      <c r="RCA11" s="217"/>
      <c r="RCB11" s="217"/>
      <c r="RCC11" s="217"/>
      <c r="RCD11" s="217"/>
      <c r="RCE11" s="217"/>
      <c r="RCF11" s="217"/>
      <c r="RCG11" s="217"/>
      <c r="RCH11" s="217"/>
      <c r="RCI11" s="217"/>
      <c r="RCJ11" s="217"/>
      <c r="RCK11" s="217"/>
      <c r="RCL11" s="217"/>
      <c r="RCM11" s="217"/>
      <c r="RCN11" s="217"/>
      <c r="RCO11" s="217"/>
      <c r="RCP11" s="217"/>
      <c r="RCQ11" s="217"/>
      <c r="RCR11" s="217"/>
      <c r="RCS11" s="217"/>
      <c r="RCT11" s="217"/>
      <c r="RCU11" s="217"/>
      <c r="RCV11" s="217"/>
      <c r="RCW11" s="217"/>
      <c r="RCX11" s="217"/>
      <c r="RCY11" s="217"/>
      <c r="RCZ11" s="217"/>
      <c r="RDA11" s="217"/>
      <c r="RDB11" s="217"/>
      <c r="RDC11" s="217"/>
      <c r="RDD11" s="217"/>
      <c r="RDE11" s="217"/>
      <c r="RDF11" s="217"/>
      <c r="RDG11" s="217"/>
      <c r="RDH11" s="217"/>
      <c r="RDI11" s="217"/>
      <c r="RDJ11" s="217"/>
      <c r="RDK11" s="217"/>
      <c r="RDL11" s="217"/>
      <c r="RDM11" s="217"/>
      <c r="RDN11" s="217"/>
      <c r="RDO11" s="217"/>
      <c r="RDP11" s="217"/>
      <c r="RDQ11" s="217"/>
      <c r="RDR11" s="217"/>
      <c r="RDS11" s="217"/>
      <c r="RDT11" s="217"/>
      <c r="RDU11" s="217"/>
      <c r="RDV11" s="217"/>
      <c r="RDW11" s="217"/>
      <c r="RDX11" s="217"/>
      <c r="RDY11" s="217"/>
      <c r="RDZ11" s="217"/>
      <c r="REA11" s="217"/>
      <c r="REB11" s="217"/>
      <c r="REC11" s="217"/>
      <c r="RED11" s="217"/>
      <c r="REE11" s="217"/>
      <c r="REF11" s="217"/>
      <c r="REG11" s="217"/>
      <c r="REH11" s="217"/>
      <c r="REI11" s="217"/>
      <c r="REJ11" s="217"/>
      <c r="REK11" s="217"/>
      <c r="REL11" s="217"/>
      <c r="REM11" s="217"/>
      <c r="REN11" s="217"/>
      <c r="REO11" s="217"/>
      <c r="REP11" s="217"/>
      <c r="REQ11" s="217"/>
      <c r="RER11" s="217"/>
      <c r="RES11" s="217"/>
      <c r="RET11" s="217"/>
      <c r="REU11" s="217"/>
      <c r="REV11" s="217"/>
      <c r="REW11" s="217"/>
      <c r="REX11" s="217"/>
      <c r="REY11" s="217"/>
      <c r="REZ11" s="217"/>
      <c r="RFA11" s="217"/>
      <c r="RFB11" s="217"/>
      <c r="RFC11" s="217"/>
      <c r="RFD11" s="217"/>
      <c r="RFE11" s="217"/>
      <c r="RFF11" s="217"/>
      <c r="RFG11" s="217"/>
      <c r="RFH11" s="217"/>
      <c r="RFI11" s="217"/>
      <c r="RFJ11" s="217"/>
      <c r="RFK11" s="217"/>
      <c r="RFL11" s="217"/>
      <c r="RFM11" s="217"/>
      <c r="RFN11" s="217"/>
      <c r="RFO11" s="217"/>
      <c r="RFP11" s="217"/>
      <c r="RFQ11" s="217"/>
      <c r="RFR11" s="217"/>
      <c r="RFS11" s="217"/>
      <c r="RFT11" s="217"/>
      <c r="RFU11" s="217"/>
      <c r="RFV11" s="217"/>
      <c r="RFW11" s="217"/>
      <c r="RFX11" s="217"/>
      <c r="RFY11" s="217"/>
      <c r="RFZ11" s="217"/>
      <c r="RGA11" s="217"/>
      <c r="RGB11" s="217"/>
      <c r="RGC11" s="217"/>
      <c r="RGD11" s="217"/>
      <c r="RGE11" s="217"/>
      <c r="RGF11" s="217"/>
      <c r="RGG11" s="217"/>
      <c r="RGH11" s="217"/>
      <c r="RGI11" s="217"/>
      <c r="RGJ11" s="217"/>
      <c r="RGK11" s="217"/>
      <c r="RGL11" s="217"/>
      <c r="RGM11" s="217"/>
      <c r="RGN11" s="217"/>
      <c r="RGO11" s="217"/>
      <c r="RGP11" s="217"/>
      <c r="RGQ11" s="217"/>
      <c r="RGR11" s="217"/>
      <c r="RGS11" s="217"/>
      <c r="RGT11" s="217"/>
      <c r="RGU11" s="217"/>
      <c r="RGV11" s="217"/>
      <c r="RGW11" s="217"/>
      <c r="RGX11" s="217"/>
      <c r="RGY11" s="217"/>
      <c r="RGZ11" s="217"/>
      <c r="RHA11" s="217"/>
      <c r="RHB11" s="217"/>
      <c r="RHC11" s="217"/>
      <c r="RHD11" s="217"/>
      <c r="RHE11" s="217"/>
      <c r="RHF11" s="217"/>
      <c r="RHG11" s="217"/>
      <c r="RHH11" s="217"/>
      <c r="RHI11" s="217"/>
      <c r="RHJ11" s="217"/>
      <c r="RHK11" s="217"/>
      <c r="RHL11" s="217"/>
      <c r="RHM11" s="217"/>
      <c r="RHN11" s="217"/>
      <c r="RHO11" s="217"/>
      <c r="RHP11" s="217"/>
      <c r="RHQ11" s="217"/>
      <c r="RHR11" s="217"/>
      <c r="RHS11" s="217"/>
      <c r="RHT11" s="217"/>
      <c r="RHU11" s="217"/>
      <c r="RHV11" s="217"/>
      <c r="RHW11" s="217"/>
      <c r="RHX11" s="217"/>
      <c r="RHY11" s="217"/>
      <c r="RHZ11" s="217"/>
      <c r="RIA11" s="217"/>
      <c r="RIB11" s="217"/>
      <c r="RIC11" s="217"/>
      <c r="RID11" s="217"/>
      <c r="RIE11" s="217"/>
      <c r="RIF11" s="217"/>
      <c r="RIG11" s="217"/>
      <c r="RIH11" s="217"/>
      <c r="RII11" s="217"/>
      <c r="RIJ11" s="217"/>
      <c r="RIK11" s="217"/>
      <c r="RIL11" s="217"/>
      <c r="RIM11" s="217"/>
      <c r="RIN11" s="217"/>
      <c r="RIO11" s="217"/>
      <c r="RIP11" s="217"/>
      <c r="RIQ11" s="217"/>
      <c r="RIR11" s="217"/>
      <c r="RIS11" s="217"/>
      <c r="RIT11" s="217"/>
      <c r="RIU11" s="217"/>
      <c r="RIV11" s="217"/>
      <c r="RIW11" s="217"/>
      <c r="RIX11" s="217"/>
      <c r="RIY11" s="217"/>
      <c r="RIZ11" s="217"/>
      <c r="RJA11" s="217"/>
      <c r="RJB11" s="217"/>
      <c r="RJC11" s="217"/>
      <c r="RJD11" s="217"/>
      <c r="RJE11" s="217"/>
      <c r="RJF11" s="217"/>
      <c r="RJG11" s="217"/>
      <c r="RJH11" s="217"/>
      <c r="RJI11" s="217"/>
      <c r="RJJ11" s="217"/>
      <c r="RJK11" s="217"/>
      <c r="RJL11" s="217"/>
      <c r="RJM11" s="217"/>
      <c r="RJN11" s="217"/>
      <c r="RJO11" s="217"/>
      <c r="RJP11" s="217"/>
      <c r="RJQ11" s="217"/>
      <c r="RJR11" s="217"/>
      <c r="RJS11" s="217"/>
      <c r="RJT11" s="217"/>
      <c r="RJU11" s="217"/>
      <c r="RJV11" s="217"/>
      <c r="RJW11" s="217"/>
      <c r="RJX11" s="217"/>
      <c r="RJY11" s="217"/>
      <c r="RJZ11" s="217"/>
      <c r="RKA11" s="217"/>
      <c r="RKB11" s="217"/>
      <c r="RKC11" s="217"/>
      <c r="RKD11" s="217"/>
      <c r="RKE11" s="217"/>
      <c r="RKF11" s="217"/>
      <c r="RKG11" s="217"/>
      <c r="RKH11" s="217"/>
      <c r="RKI11" s="217"/>
      <c r="RKJ11" s="217"/>
      <c r="RKK11" s="217"/>
      <c r="RKL11" s="217"/>
      <c r="RKM11" s="217"/>
      <c r="RKN11" s="217"/>
      <c r="RKO11" s="217"/>
      <c r="RKP11" s="217"/>
      <c r="RKQ11" s="217"/>
      <c r="RKR11" s="217"/>
      <c r="RKS11" s="217"/>
      <c r="RKT11" s="217"/>
      <c r="RKU11" s="217"/>
      <c r="RKV11" s="217"/>
      <c r="RKW11" s="217"/>
      <c r="RKX11" s="217"/>
      <c r="RKY11" s="217"/>
      <c r="RKZ11" s="217"/>
      <c r="RLA11" s="217"/>
      <c r="RLB11" s="217"/>
      <c r="RLC11" s="217"/>
      <c r="RLD11" s="217"/>
      <c r="RLE11" s="217"/>
      <c r="RLF11" s="217"/>
      <c r="RLG11" s="217"/>
      <c r="RLH11" s="217"/>
      <c r="RLI11" s="217"/>
      <c r="RLJ11" s="217"/>
      <c r="RLK11" s="217"/>
      <c r="RLL11" s="217"/>
      <c r="RLM11" s="217"/>
      <c r="RLN11" s="217"/>
      <c r="RLO11" s="217"/>
      <c r="RLP11" s="217"/>
      <c r="RLQ11" s="217"/>
      <c r="RLR11" s="217"/>
      <c r="RLS11" s="217"/>
      <c r="RLT11" s="217"/>
      <c r="RLU11" s="217"/>
      <c r="RLV11" s="217"/>
      <c r="RLW11" s="217"/>
      <c r="RLX11" s="217"/>
      <c r="RLY11" s="217"/>
      <c r="RLZ11" s="217"/>
      <c r="RMA11" s="217"/>
      <c r="RMB11" s="217"/>
      <c r="RMC11" s="217"/>
      <c r="RMD11" s="217"/>
      <c r="RME11" s="217"/>
      <c r="RMF11" s="217"/>
      <c r="RMG11" s="217"/>
      <c r="RMH11" s="217"/>
      <c r="RMI11" s="217"/>
      <c r="RMJ11" s="217"/>
      <c r="RMK11" s="217"/>
      <c r="RML11" s="217"/>
      <c r="RMM11" s="217"/>
      <c r="RMN11" s="217"/>
      <c r="RMO11" s="217"/>
      <c r="RMP11" s="217"/>
      <c r="RMQ11" s="217"/>
      <c r="RMR11" s="217"/>
      <c r="RMS11" s="217"/>
      <c r="RMT11" s="217"/>
      <c r="RMU11" s="217"/>
      <c r="RMV11" s="217"/>
      <c r="RMW11" s="217"/>
      <c r="RMX11" s="217"/>
      <c r="RMY11" s="217"/>
      <c r="RMZ11" s="217"/>
      <c r="RNA11" s="217"/>
      <c r="RNB11" s="217"/>
      <c r="RNC11" s="217"/>
      <c r="RND11" s="217"/>
      <c r="RNE11" s="217"/>
      <c r="RNF11" s="217"/>
      <c r="RNG11" s="217"/>
      <c r="RNH11" s="217"/>
      <c r="RNI11" s="217"/>
      <c r="RNJ11" s="217"/>
      <c r="RNK11" s="217"/>
      <c r="RNL11" s="217"/>
      <c r="RNM11" s="217"/>
      <c r="RNN11" s="217"/>
      <c r="RNO11" s="217"/>
      <c r="RNP11" s="217"/>
      <c r="RNQ11" s="217"/>
      <c r="RNR11" s="217"/>
      <c r="RNS11" s="217"/>
      <c r="RNT11" s="217"/>
      <c r="RNU11" s="217"/>
      <c r="RNV11" s="217"/>
      <c r="RNW11" s="217"/>
      <c r="RNX11" s="217"/>
      <c r="RNY11" s="217"/>
      <c r="RNZ11" s="217"/>
      <c r="ROA11" s="217"/>
      <c r="ROB11" s="217"/>
      <c r="ROC11" s="217"/>
      <c r="ROD11" s="217"/>
      <c r="ROE11" s="217"/>
      <c r="ROF11" s="217"/>
      <c r="ROG11" s="217"/>
      <c r="ROH11" s="217"/>
      <c r="ROI11" s="217"/>
      <c r="ROJ11" s="217"/>
      <c r="ROK11" s="217"/>
      <c r="ROL11" s="217"/>
      <c r="ROM11" s="217"/>
      <c r="RON11" s="217"/>
      <c r="ROO11" s="217"/>
      <c r="ROP11" s="217"/>
      <c r="ROQ11" s="217"/>
      <c r="ROR11" s="217"/>
      <c r="ROS11" s="217"/>
      <c r="ROT11" s="217"/>
      <c r="ROU11" s="217"/>
      <c r="ROV11" s="217"/>
      <c r="ROW11" s="217"/>
      <c r="ROX11" s="217"/>
      <c r="ROY11" s="217"/>
      <c r="ROZ11" s="217"/>
      <c r="RPA11" s="217"/>
      <c r="RPB11" s="217"/>
      <c r="RPC11" s="217"/>
      <c r="RPD11" s="217"/>
      <c r="RPE11" s="217"/>
      <c r="RPF11" s="217"/>
      <c r="RPG11" s="217"/>
      <c r="RPH11" s="217"/>
      <c r="RPI11" s="217"/>
      <c r="RPJ11" s="217"/>
      <c r="RPK11" s="217"/>
      <c r="RPL11" s="217"/>
      <c r="RPM11" s="217"/>
      <c r="RPN11" s="217"/>
      <c r="RPO11" s="217"/>
      <c r="RPP11" s="217"/>
      <c r="RPQ11" s="217"/>
      <c r="RPR11" s="217"/>
      <c r="RPS11" s="217"/>
      <c r="RPT11" s="217"/>
      <c r="RPU11" s="217"/>
      <c r="RPV11" s="217"/>
      <c r="RPW11" s="217"/>
      <c r="RPX11" s="217"/>
      <c r="RPY11" s="217"/>
      <c r="RPZ11" s="217"/>
      <c r="RQA11" s="217"/>
      <c r="RQB11" s="217"/>
      <c r="RQC11" s="217"/>
      <c r="RQD11" s="217"/>
      <c r="RQE11" s="217"/>
      <c r="RQF11" s="217"/>
      <c r="RQG11" s="217"/>
      <c r="RQH11" s="217"/>
      <c r="RQI11" s="217"/>
      <c r="RQJ11" s="217"/>
      <c r="RQK11" s="217"/>
      <c r="RQL11" s="217"/>
      <c r="RQM11" s="217"/>
      <c r="RQN11" s="217"/>
      <c r="RQO11" s="217"/>
      <c r="RQP11" s="217"/>
      <c r="RQQ11" s="217"/>
      <c r="RQR11" s="217"/>
      <c r="RQS11" s="217"/>
      <c r="RQT11" s="217"/>
      <c r="RQU11" s="217"/>
      <c r="RQV11" s="217"/>
      <c r="RQW11" s="217"/>
      <c r="RQX11" s="217"/>
      <c r="RQY11" s="217"/>
      <c r="RQZ11" s="217"/>
      <c r="RRA11" s="217"/>
      <c r="RRB11" s="217"/>
      <c r="RRC11" s="217"/>
      <c r="RRD11" s="217"/>
      <c r="RRE11" s="217"/>
      <c r="RRF11" s="217"/>
      <c r="RRG11" s="217"/>
      <c r="RRH11" s="217"/>
      <c r="RRI11" s="217"/>
      <c r="RRJ11" s="217"/>
      <c r="RRK11" s="217"/>
      <c r="RRL11" s="217"/>
      <c r="RRM11" s="217"/>
      <c r="RRN11" s="217"/>
      <c r="RRO11" s="217"/>
      <c r="RRP11" s="217"/>
      <c r="RRQ11" s="217"/>
      <c r="RRR11" s="217"/>
      <c r="RRS11" s="217"/>
      <c r="RRT11" s="217"/>
      <c r="RRU11" s="217"/>
      <c r="RRV11" s="217"/>
      <c r="RRW11" s="217"/>
      <c r="RRX11" s="217"/>
      <c r="RRY11" s="217"/>
      <c r="RRZ11" s="217"/>
      <c r="RSA11" s="217"/>
      <c r="RSB11" s="217"/>
      <c r="RSC11" s="217"/>
      <c r="RSD11" s="217"/>
      <c r="RSE11" s="217"/>
      <c r="RSF11" s="217"/>
      <c r="RSG11" s="217"/>
      <c r="RSH11" s="217"/>
      <c r="RSI11" s="217"/>
      <c r="RSJ11" s="217"/>
      <c r="RSK11" s="217"/>
      <c r="RSL11" s="217"/>
      <c r="RSM11" s="217"/>
      <c r="RSN11" s="217"/>
      <c r="RSO11" s="217"/>
      <c r="RSP11" s="217"/>
      <c r="RSQ11" s="217"/>
      <c r="RSR11" s="217"/>
      <c r="RSS11" s="217"/>
      <c r="RST11" s="217"/>
      <c r="RSU11" s="217"/>
      <c r="RSV11" s="217"/>
      <c r="RSW11" s="217"/>
      <c r="RSX11" s="217"/>
      <c r="RSY11" s="217"/>
      <c r="RSZ11" s="217"/>
      <c r="RTA11" s="217"/>
      <c r="RTB11" s="217"/>
      <c r="RTC11" s="217"/>
      <c r="RTD11" s="217"/>
      <c r="RTE11" s="217"/>
      <c r="RTF11" s="217"/>
      <c r="RTG11" s="217"/>
      <c r="RTH11" s="217"/>
      <c r="RTI11" s="217"/>
      <c r="RTJ11" s="217"/>
      <c r="RTK11" s="217"/>
      <c r="RTL11" s="217"/>
      <c r="RTM11" s="217"/>
      <c r="RTN11" s="217"/>
      <c r="RTO11" s="217"/>
      <c r="RTP11" s="217"/>
      <c r="RTQ11" s="217"/>
      <c r="RTR11" s="217"/>
      <c r="RTS11" s="217"/>
      <c r="RTT11" s="217"/>
      <c r="RTU11" s="217"/>
      <c r="RTV11" s="217"/>
      <c r="RTW11" s="217"/>
      <c r="RTX11" s="217"/>
      <c r="RTY11" s="217"/>
      <c r="RTZ11" s="217"/>
      <c r="RUA11" s="217"/>
      <c r="RUB11" s="217"/>
      <c r="RUC11" s="217"/>
      <c r="RUD11" s="217"/>
      <c r="RUE11" s="217"/>
      <c r="RUF11" s="217"/>
      <c r="RUG11" s="217"/>
      <c r="RUH11" s="217"/>
      <c r="RUI11" s="217"/>
      <c r="RUJ11" s="217"/>
      <c r="RUK11" s="217"/>
      <c r="RUL11" s="217"/>
      <c r="RUM11" s="217"/>
      <c r="RUN11" s="217"/>
      <c r="RUO11" s="217"/>
      <c r="RUP11" s="217"/>
      <c r="RUQ11" s="217"/>
      <c r="RUR11" s="217"/>
      <c r="RUS11" s="217"/>
      <c r="RUT11" s="217"/>
      <c r="RUU11" s="217"/>
      <c r="RUV11" s="217"/>
      <c r="RUW11" s="217"/>
      <c r="RUX11" s="217"/>
      <c r="RUY11" s="217"/>
      <c r="RUZ11" s="217"/>
      <c r="RVA11" s="217"/>
      <c r="RVB11" s="217"/>
      <c r="RVC11" s="217"/>
      <c r="RVD11" s="217"/>
      <c r="RVE11" s="217"/>
      <c r="RVF11" s="217"/>
      <c r="RVG11" s="217"/>
      <c r="RVH11" s="217"/>
      <c r="RVI11" s="217"/>
      <c r="RVJ11" s="217"/>
      <c r="RVK11" s="217"/>
      <c r="RVL11" s="217"/>
      <c r="RVM11" s="217"/>
      <c r="RVN11" s="217"/>
      <c r="RVO11" s="217"/>
      <c r="RVP11" s="217"/>
      <c r="RVQ11" s="217"/>
      <c r="RVR11" s="217"/>
      <c r="RVS11" s="217"/>
      <c r="RVT11" s="217"/>
      <c r="RVU11" s="217"/>
      <c r="RVV11" s="217"/>
      <c r="RVW11" s="217"/>
      <c r="RVX11" s="217"/>
      <c r="RVY11" s="217"/>
      <c r="RVZ11" s="217"/>
      <c r="RWA11" s="217"/>
      <c r="RWB11" s="217"/>
      <c r="RWC11" s="217"/>
      <c r="RWD11" s="217"/>
      <c r="RWE11" s="217"/>
      <c r="RWF11" s="217"/>
      <c r="RWG11" s="217"/>
      <c r="RWH11" s="217"/>
      <c r="RWI11" s="217"/>
      <c r="RWJ11" s="217"/>
      <c r="RWK11" s="217"/>
      <c r="RWL11" s="217"/>
      <c r="RWM11" s="217"/>
      <c r="RWN11" s="217"/>
      <c r="RWO11" s="217"/>
      <c r="RWP11" s="217"/>
      <c r="RWQ11" s="217"/>
      <c r="RWR11" s="217"/>
      <c r="RWS11" s="217"/>
      <c r="RWT11" s="217"/>
      <c r="RWU11" s="217"/>
      <c r="RWV11" s="217"/>
      <c r="RWW11" s="217"/>
      <c r="RWX11" s="217"/>
      <c r="RWY11" s="217"/>
      <c r="RWZ11" s="217"/>
      <c r="RXA11" s="217"/>
      <c r="RXB11" s="217"/>
      <c r="RXC11" s="217"/>
      <c r="RXD11" s="217"/>
      <c r="RXE11" s="217"/>
      <c r="RXF11" s="217"/>
      <c r="RXG11" s="217"/>
      <c r="RXH11" s="217"/>
      <c r="RXI11" s="217"/>
      <c r="RXJ11" s="217"/>
      <c r="RXK11" s="217"/>
      <c r="RXL11" s="217"/>
      <c r="RXM11" s="217"/>
      <c r="RXN11" s="217"/>
      <c r="RXO11" s="217"/>
      <c r="RXP11" s="217"/>
      <c r="RXQ11" s="217"/>
      <c r="RXR11" s="217"/>
      <c r="RXS11" s="217"/>
      <c r="RXT11" s="217"/>
      <c r="RXU11" s="217"/>
      <c r="RXV11" s="217"/>
      <c r="RXW11" s="217"/>
      <c r="RXX11" s="217"/>
      <c r="RXY11" s="217"/>
      <c r="RXZ11" s="217"/>
      <c r="RYA11" s="217"/>
      <c r="RYB11" s="217"/>
      <c r="RYC11" s="217"/>
      <c r="RYD11" s="217"/>
      <c r="RYE11" s="217"/>
      <c r="RYF11" s="217"/>
      <c r="RYG11" s="217"/>
      <c r="RYH11" s="217"/>
      <c r="RYI11" s="217"/>
      <c r="RYJ11" s="217"/>
      <c r="RYK11" s="217"/>
      <c r="RYL11" s="217"/>
      <c r="RYM11" s="217"/>
      <c r="RYN11" s="217"/>
      <c r="RYO11" s="217"/>
      <c r="RYP11" s="217"/>
      <c r="RYQ11" s="217"/>
      <c r="RYR11" s="217"/>
      <c r="RYS11" s="217"/>
      <c r="RYT11" s="217"/>
      <c r="RYU11" s="217"/>
      <c r="RYV11" s="217"/>
      <c r="RYW11" s="217"/>
      <c r="RYX11" s="217"/>
      <c r="RYY11" s="217"/>
      <c r="RYZ11" s="217"/>
      <c r="RZA11" s="217"/>
      <c r="RZB11" s="217"/>
      <c r="RZC11" s="217"/>
      <c r="RZD11" s="217"/>
      <c r="RZE11" s="217"/>
      <c r="RZF11" s="217"/>
      <c r="RZG11" s="217"/>
      <c r="RZH11" s="217"/>
      <c r="RZI11" s="217"/>
      <c r="RZJ11" s="217"/>
      <c r="RZK11" s="217"/>
      <c r="RZL11" s="217"/>
      <c r="RZM11" s="217"/>
      <c r="RZN11" s="217"/>
      <c r="RZO11" s="217"/>
      <c r="RZP11" s="217"/>
      <c r="RZQ11" s="217"/>
      <c r="RZR11" s="217"/>
      <c r="RZS11" s="217"/>
      <c r="RZT11" s="217"/>
      <c r="RZU11" s="217"/>
      <c r="RZV11" s="217"/>
      <c r="RZW11" s="217"/>
      <c r="RZX11" s="217"/>
      <c r="RZY11" s="217"/>
      <c r="RZZ11" s="217"/>
      <c r="SAA11" s="217"/>
      <c r="SAB11" s="217"/>
      <c r="SAC11" s="217"/>
      <c r="SAD11" s="217"/>
      <c r="SAE11" s="217"/>
      <c r="SAF11" s="217"/>
      <c r="SAG11" s="217"/>
      <c r="SAH11" s="217"/>
      <c r="SAI11" s="217"/>
      <c r="SAJ11" s="217"/>
      <c r="SAK11" s="217"/>
      <c r="SAL11" s="217"/>
      <c r="SAM11" s="217"/>
      <c r="SAN11" s="217"/>
      <c r="SAO11" s="217"/>
      <c r="SAP11" s="217"/>
      <c r="SAQ11" s="217"/>
      <c r="SAR11" s="217"/>
      <c r="SAS11" s="217"/>
      <c r="SAT11" s="217"/>
      <c r="SAU11" s="217"/>
      <c r="SAV11" s="217"/>
      <c r="SAW11" s="217"/>
      <c r="SAX11" s="217"/>
      <c r="SAY11" s="217"/>
      <c r="SAZ11" s="217"/>
      <c r="SBA11" s="217"/>
      <c r="SBB11" s="217"/>
      <c r="SBC11" s="217"/>
      <c r="SBD11" s="217"/>
      <c r="SBE11" s="217"/>
      <c r="SBF11" s="217"/>
      <c r="SBG11" s="217"/>
      <c r="SBH11" s="217"/>
      <c r="SBI11" s="217"/>
      <c r="SBJ11" s="217"/>
      <c r="SBK11" s="217"/>
      <c r="SBL11" s="217"/>
      <c r="SBM11" s="217"/>
      <c r="SBN11" s="217"/>
      <c r="SBO11" s="217"/>
      <c r="SBP11" s="217"/>
      <c r="SBQ11" s="217"/>
      <c r="SBR11" s="217"/>
      <c r="SBS11" s="217"/>
      <c r="SBT11" s="217"/>
      <c r="SBU11" s="217"/>
      <c r="SBV11" s="217"/>
      <c r="SBW11" s="217"/>
      <c r="SBX11" s="217"/>
      <c r="SBY11" s="217"/>
      <c r="SBZ11" s="217"/>
      <c r="SCA11" s="217"/>
      <c r="SCB11" s="217"/>
      <c r="SCC11" s="217"/>
      <c r="SCD11" s="217"/>
      <c r="SCE11" s="217"/>
      <c r="SCF11" s="217"/>
      <c r="SCG11" s="217"/>
      <c r="SCH11" s="217"/>
      <c r="SCI11" s="217"/>
      <c r="SCJ11" s="217"/>
      <c r="SCK11" s="217"/>
      <c r="SCL11" s="217"/>
      <c r="SCM11" s="217"/>
      <c r="SCN11" s="217"/>
      <c r="SCO11" s="217"/>
      <c r="SCP11" s="217"/>
      <c r="SCQ11" s="217"/>
      <c r="SCR11" s="217"/>
      <c r="SCS11" s="217"/>
      <c r="SCT11" s="217"/>
      <c r="SCU11" s="217"/>
      <c r="SCV11" s="217"/>
      <c r="SCW11" s="217"/>
      <c r="SCX11" s="217"/>
      <c r="SCY11" s="217"/>
      <c r="SCZ11" s="217"/>
      <c r="SDA11" s="217"/>
      <c r="SDB11" s="217"/>
      <c r="SDC11" s="217"/>
      <c r="SDD11" s="217"/>
      <c r="SDE11" s="217"/>
      <c r="SDF11" s="217"/>
      <c r="SDG11" s="217"/>
      <c r="SDH11" s="217"/>
      <c r="SDI11" s="217"/>
      <c r="SDJ11" s="217"/>
      <c r="SDK11" s="217"/>
      <c r="SDL11" s="217"/>
      <c r="SDM11" s="217"/>
      <c r="SDN11" s="217"/>
      <c r="SDO11" s="217"/>
      <c r="SDP11" s="217"/>
      <c r="SDQ11" s="217"/>
      <c r="SDR11" s="217"/>
      <c r="SDS11" s="217"/>
      <c r="SDT11" s="217"/>
      <c r="SDU11" s="217"/>
      <c r="SDV11" s="217"/>
      <c r="SDW11" s="217"/>
      <c r="SDX11" s="217"/>
      <c r="SDY11" s="217"/>
      <c r="SDZ11" s="217"/>
      <c r="SEA11" s="217"/>
      <c r="SEB11" s="217"/>
      <c r="SEC11" s="217"/>
      <c r="SED11" s="217"/>
      <c r="SEE11" s="217"/>
      <c r="SEF11" s="217"/>
      <c r="SEG11" s="217"/>
      <c r="SEH11" s="217"/>
      <c r="SEI11" s="217"/>
      <c r="SEJ11" s="217"/>
      <c r="SEK11" s="217"/>
      <c r="SEL11" s="217"/>
      <c r="SEM11" s="217"/>
      <c r="SEN11" s="217"/>
      <c r="SEO11" s="217"/>
      <c r="SEP11" s="217"/>
      <c r="SEQ11" s="217"/>
      <c r="SER11" s="217"/>
      <c r="SES11" s="217"/>
      <c r="SET11" s="217"/>
      <c r="SEU11" s="217"/>
      <c r="SEV11" s="217"/>
      <c r="SEW11" s="217"/>
      <c r="SEX11" s="217"/>
      <c r="SEY11" s="217"/>
      <c r="SEZ11" s="217"/>
      <c r="SFA11" s="217"/>
      <c r="SFB11" s="217"/>
      <c r="SFC11" s="217"/>
      <c r="SFD11" s="217"/>
      <c r="SFE11" s="217"/>
      <c r="SFF11" s="217"/>
      <c r="SFG11" s="217"/>
      <c r="SFH11" s="217"/>
      <c r="SFI11" s="217"/>
      <c r="SFJ11" s="217"/>
      <c r="SFK11" s="217"/>
      <c r="SFL11" s="217"/>
      <c r="SFM11" s="217"/>
      <c r="SFN11" s="217"/>
      <c r="SFO11" s="217"/>
      <c r="SFP11" s="217"/>
      <c r="SFQ11" s="217"/>
      <c r="SFR11" s="217"/>
      <c r="SFS11" s="217"/>
      <c r="SFT11" s="217"/>
      <c r="SFU11" s="217"/>
      <c r="SFV11" s="217"/>
      <c r="SFW11" s="217"/>
      <c r="SFX11" s="217"/>
      <c r="SFY11" s="217"/>
      <c r="SFZ11" s="217"/>
      <c r="SGA11" s="217"/>
      <c r="SGB11" s="217"/>
      <c r="SGC11" s="217"/>
      <c r="SGD11" s="217"/>
      <c r="SGE11" s="217"/>
      <c r="SGF11" s="217"/>
      <c r="SGG11" s="217"/>
      <c r="SGH11" s="217"/>
      <c r="SGI11" s="217"/>
      <c r="SGJ11" s="217"/>
      <c r="SGK11" s="217"/>
      <c r="SGL11" s="217"/>
      <c r="SGM11" s="217"/>
      <c r="SGN11" s="217"/>
      <c r="SGO11" s="217"/>
      <c r="SGP11" s="217"/>
      <c r="SGQ11" s="217"/>
      <c r="SGR11" s="217"/>
      <c r="SGS11" s="217"/>
      <c r="SGT11" s="217"/>
      <c r="SGU11" s="217"/>
      <c r="SGV11" s="217"/>
      <c r="SGW11" s="217"/>
      <c r="SGX11" s="217"/>
      <c r="SGY11" s="217"/>
      <c r="SGZ11" s="217"/>
      <c r="SHA11" s="217"/>
      <c r="SHB11" s="217"/>
      <c r="SHC11" s="217"/>
      <c r="SHD11" s="217"/>
      <c r="SHE11" s="217"/>
      <c r="SHF11" s="217"/>
      <c r="SHG11" s="217"/>
      <c r="SHH11" s="217"/>
      <c r="SHI11" s="217"/>
      <c r="SHJ11" s="217"/>
      <c r="SHK11" s="217"/>
      <c r="SHL11" s="217"/>
      <c r="SHM11" s="217"/>
      <c r="SHN11" s="217"/>
      <c r="SHO11" s="217"/>
      <c r="SHP11" s="217"/>
      <c r="SHQ11" s="217"/>
      <c r="SHR11" s="217"/>
      <c r="SHS11" s="217"/>
      <c r="SHT11" s="217"/>
      <c r="SHU11" s="217"/>
      <c r="SHV11" s="217"/>
      <c r="SHW11" s="217"/>
      <c r="SHX11" s="217"/>
      <c r="SHY11" s="217"/>
      <c r="SHZ11" s="217"/>
      <c r="SIA11" s="217"/>
      <c r="SIB11" s="217"/>
      <c r="SIC11" s="217"/>
      <c r="SID11" s="217"/>
      <c r="SIE11" s="217"/>
      <c r="SIF11" s="217"/>
      <c r="SIG11" s="217"/>
      <c r="SIH11" s="217"/>
      <c r="SII11" s="217"/>
      <c r="SIJ11" s="217"/>
      <c r="SIK11" s="217"/>
      <c r="SIL11" s="217"/>
      <c r="SIM11" s="217"/>
      <c r="SIN11" s="217"/>
      <c r="SIO11" s="217"/>
      <c r="SIP11" s="217"/>
      <c r="SIQ11" s="217"/>
      <c r="SIR11" s="217"/>
      <c r="SIS11" s="217"/>
      <c r="SIT11" s="217"/>
      <c r="SIU11" s="217"/>
      <c r="SIV11" s="217"/>
      <c r="SIW11" s="217"/>
      <c r="SIX11" s="217"/>
      <c r="SIY11" s="217"/>
      <c r="SIZ11" s="217"/>
      <c r="SJA11" s="217"/>
      <c r="SJB11" s="217"/>
      <c r="SJC11" s="217"/>
      <c r="SJD11" s="217"/>
      <c r="SJE11" s="217"/>
      <c r="SJF11" s="217"/>
      <c r="SJG11" s="217"/>
      <c r="SJH11" s="217"/>
      <c r="SJI11" s="217"/>
      <c r="SJJ11" s="217"/>
      <c r="SJK11" s="217"/>
      <c r="SJL11" s="217"/>
      <c r="SJM11" s="217"/>
      <c r="SJN11" s="217"/>
      <c r="SJO11" s="217"/>
      <c r="SJP11" s="217"/>
      <c r="SJQ11" s="217"/>
      <c r="SJR11" s="217"/>
      <c r="SJS11" s="217"/>
      <c r="SJT11" s="217"/>
      <c r="SJU11" s="217"/>
      <c r="SJV11" s="217"/>
      <c r="SJW11" s="217"/>
      <c r="SJX11" s="217"/>
      <c r="SJY11" s="217"/>
      <c r="SJZ11" s="217"/>
      <c r="SKA11" s="217"/>
      <c r="SKB11" s="217"/>
      <c r="SKC11" s="217"/>
      <c r="SKD11" s="217"/>
      <c r="SKE11" s="217"/>
      <c r="SKF11" s="217"/>
      <c r="SKG11" s="217"/>
      <c r="SKH11" s="217"/>
      <c r="SKI11" s="217"/>
      <c r="SKJ11" s="217"/>
      <c r="SKK11" s="217"/>
      <c r="SKL11" s="217"/>
      <c r="SKM11" s="217"/>
      <c r="SKN11" s="217"/>
      <c r="SKO11" s="217"/>
      <c r="SKP11" s="217"/>
      <c r="SKQ11" s="217"/>
      <c r="SKR11" s="217"/>
      <c r="SKS11" s="217"/>
      <c r="SKT11" s="217"/>
      <c r="SKU11" s="217"/>
      <c r="SKV11" s="217"/>
      <c r="SKW11" s="217"/>
      <c r="SKX11" s="217"/>
      <c r="SKY11" s="217"/>
      <c r="SKZ11" s="217"/>
      <c r="SLA11" s="217"/>
      <c r="SLB11" s="217"/>
      <c r="SLC11" s="217"/>
      <c r="SLD11" s="217"/>
      <c r="SLE11" s="217"/>
      <c r="SLF11" s="217"/>
      <c r="SLG11" s="217"/>
      <c r="SLH11" s="217"/>
      <c r="SLI11" s="217"/>
      <c r="SLJ11" s="217"/>
      <c r="SLK11" s="217"/>
      <c r="SLL11" s="217"/>
      <c r="SLM11" s="217"/>
      <c r="SLN11" s="217"/>
      <c r="SLO11" s="217"/>
      <c r="SLP11" s="217"/>
      <c r="SLQ11" s="217"/>
      <c r="SLR11" s="217"/>
      <c r="SLS11" s="217"/>
      <c r="SLT11" s="217"/>
      <c r="SLU11" s="217"/>
      <c r="SLV11" s="217"/>
      <c r="SLW11" s="217"/>
      <c r="SLX11" s="217"/>
      <c r="SLY11" s="217"/>
      <c r="SLZ11" s="217"/>
      <c r="SMA11" s="217"/>
      <c r="SMB11" s="217"/>
      <c r="SMC11" s="217"/>
      <c r="SMD11" s="217"/>
      <c r="SME11" s="217"/>
      <c r="SMF11" s="217"/>
      <c r="SMG11" s="217"/>
      <c r="SMH11" s="217"/>
      <c r="SMI11" s="217"/>
      <c r="SMJ11" s="217"/>
      <c r="SMK11" s="217"/>
      <c r="SML11" s="217"/>
      <c r="SMM11" s="217"/>
      <c r="SMN11" s="217"/>
      <c r="SMO11" s="217"/>
      <c r="SMP11" s="217"/>
      <c r="SMQ11" s="217"/>
      <c r="SMR11" s="217"/>
      <c r="SMS11" s="217"/>
      <c r="SMT11" s="217"/>
      <c r="SMU11" s="217"/>
      <c r="SMV11" s="217"/>
      <c r="SMW11" s="217"/>
      <c r="SMX11" s="217"/>
      <c r="SMY11" s="217"/>
      <c r="SMZ11" s="217"/>
      <c r="SNA11" s="217"/>
      <c r="SNB11" s="217"/>
      <c r="SNC11" s="217"/>
      <c r="SND11" s="217"/>
      <c r="SNE11" s="217"/>
      <c r="SNF11" s="217"/>
      <c r="SNG11" s="217"/>
      <c r="SNH11" s="217"/>
      <c r="SNI11" s="217"/>
      <c r="SNJ11" s="217"/>
      <c r="SNK11" s="217"/>
      <c r="SNL11" s="217"/>
      <c r="SNM11" s="217"/>
      <c r="SNN11" s="217"/>
      <c r="SNO11" s="217"/>
      <c r="SNP11" s="217"/>
      <c r="SNQ11" s="217"/>
      <c r="SNR11" s="217"/>
      <c r="SNS11" s="217"/>
      <c r="SNT11" s="217"/>
      <c r="SNU11" s="217"/>
      <c r="SNV11" s="217"/>
      <c r="SNW11" s="217"/>
      <c r="SNX11" s="217"/>
      <c r="SNY11" s="217"/>
      <c r="SNZ11" s="217"/>
      <c r="SOA11" s="217"/>
      <c r="SOB11" s="217"/>
      <c r="SOC11" s="217"/>
      <c r="SOD11" s="217"/>
      <c r="SOE11" s="217"/>
      <c r="SOF11" s="217"/>
      <c r="SOG11" s="217"/>
      <c r="SOH11" s="217"/>
      <c r="SOI11" s="217"/>
      <c r="SOJ11" s="217"/>
      <c r="SOK11" s="217"/>
      <c r="SOL11" s="217"/>
      <c r="SOM11" s="217"/>
      <c r="SON11" s="217"/>
      <c r="SOO11" s="217"/>
      <c r="SOP11" s="217"/>
      <c r="SOQ11" s="217"/>
      <c r="SOR11" s="217"/>
      <c r="SOS11" s="217"/>
      <c r="SOT11" s="217"/>
      <c r="SOU11" s="217"/>
      <c r="SOV11" s="217"/>
      <c r="SOW11" s="217"/>
      <c r="SOX11" s="217"/>
      <c r="SOY11" s="217"/>
      <c r="SOZ11" s="217"/>
      <c r="SPA11" s="217"/>
      <c r="SPB11" s="217"/>
      <c r="SPC11" s="217"/>
      <c r="SPD11" s="217"/>
      <c r="SPE11" s="217"/>
      <c r="SPF11" s="217"/>
      <c r="SPG11" s="217"/>
      <c r="SPH11" s="217"/>
      <c r="SPI11" s="217"/>
      <c r="SPJ11" s="217"/>
      <c r="SPK11" s="217"/>
      <c r="SPL11" s="217"/>
      <c r="SPM11" s="217"/>
      <c r="SPN11" s="217"/>
      <c r="SPO11" s="217"/>
      <c r="SPP11" s="217"/>
      <c r="SPQ11" s="217"/>
      <c r="SPR11" s="217"/>
      <c r="SPS11" s="217"/>
      <c r="SPT11" s="217"/>
      <c r="SPU11" s="217"/>
      <c r="SPV11" s="217"/>
      <c r="SPW11" s="217"/>
      <c r="SPX11" s="217"/>
      <c r="SPY11" s="217"/>
      <c r="SPZ11" s="217"/>
      <c r="SQA11" s="217"/>
      <c r="SQB11" s="217"/>
      <c r="SQC11" s="217"/>
      <c r="SQD11" s="217"/>
      <c r="SQE11" s="217"/>
      <c r="SQF11" s="217"/>
      <c r="SQG11" s="217"/>
      <c r="SQH11" s="217"/>
      <c r="SQI11" s="217"/>
      <c r="SQJ11" s="217"/>
      <c r="SQK11" s="217"/>
      <c r="SQL11" s="217"/>
      <c r="SQM11" s="217"/>
      <c r="SQN11" s="217"/>
      <c r="SQO11" s="217"/>
      <c r="SQP11" s="217"/>
      <c r="SQQ11" s="217"/>
      <c r="SQR11" s="217"/>
      <c r="SQS11" s="217"/>
      <c r="SQT11" s="217"/>
      <c r="SQU11" s="217"/>
      <c r="SQV11" s="217"/>
      <c r="SQW11" s="217"/>
      <c r="SQX11" s="217"/>
      <c r="SQY11" s="217"/>
      <c r="SQZ11" s="217"/>
      <c r="SRA11" s="217"/>
      <c r="SRB11" s="217"/>
      <c r="SRC11" s="217"/>
      <c r="SRD11" s="217"/>
      <c r="SRE11" s="217"/>
      <c r="SRF11" s="217"/>
      <c r="SRG11" s="217"/>
      <c r="SRH11" s="217"/>
      <c r="SRI11" s="217"/>
      <c r="SRJ11" s="217"/>
      <c r="SRK11" s="217"/>
      <c r="SRL11" s="217"/>
      <c r="SRM11" s="217"/>
      <c r="SRN11" s="217"/>
      <c r="SRO11" s="217"/>
      <c r="SRP11" s="217"/>
      <c r="SRQ11" s="217"/>
      <c r="SRR11" s="217"/>
      <c r="SRS11" s="217"/>
      <c r="SRT11" s="217"/>
      <c r="SRU11" s="217"/>
      <c r="SRV11" s="217"/>
      <c r="SRW11" s="217"/>
      <c r="SRX11" s="217"/>
      <c r="SRY11" s="217"/>
      <c r="SRZ11" s="217"/>
      <c r="SSA11" s="217"/>
      <c r="SSB11" s="217"/>
      <c r="SSC11" s="217"/>
      <c r="SSD11" s="217"/>
      <c r="SSE11" s="217"/>
      <c r="SSF11" s="217"/>
      <c r="SSG11" s="217"/>
      <c r="SSH11" s="217"/>
      <c r="SSI11" s="217"/>
      <c r="SSJ11" s="217"/>
      <c r="SSK11" s="217"/>
      <c r="SSL11" s="217"/>
      <c r="SSM11" s="217"/>
      <c r="SSN11" s="217"/>
      <c r="SSO11" s="217"/>
      <c r="SSP11" s="217"/>
      <c r="SSQ11" s="217"/>
      <c r="SSR11" s="217"/>
      <c r="SSS11" s="217"/>
      <c r="SST11" s="217"/>
      <c r="SSU11" s="217"/>
      <c r="SSV11" s="217"/>
      <c r="SSW11" s="217"/>
      <c r="SSX11" s="217"/>
      <c r="SSY11" s="217"/>
      <c r="SSZ11" s="217"/>
      <c r="STA11" s="217"/>
      <c r="STB11" s="217"/>
      <c r="STC11" s="217"/>
      <c r="STD11" s="217"/>
      <c r="STE11" s="217"/>
      <c r="STF11" s="217"/>
      <c r="STG11" s="217"/>
      <c r="STH11" s="217"/>
      <c r="STI11" s="217"/>
      <c r="STJ11" s="217"/>
      <c r="STK11" s="217"/>
      <c r="STL11" s="217"/>
      <c r="STM11" s="217"/>
      <c r="STN11" s="217"/>
      <c r="STO11" s="217"/>
      <c r="STP11" s="217"/>
      <c r="STQ11" s="217"/>
      <c r="STR11" s="217"/>
      <c r="STS11" s="217"/>
      <c r="STT11" s="217"/>
      <c r="STU11" s="217"/>
      <c r="STV11" s="217"/>
      <c r="STW11" s="217"/>
      <c r="STX11" s="217"/>
      <c r="STY11" s="217"/>
      <c r="STZ11" s="217"/>
      <c r="SUA11" s="217"/>
      <c r="SUB11" s="217"/>
      <c r="SUC11" s="217"/>
      <c r="SUD11" s="217"/>
      <c r="SUE11" s="217"/>
      <c r="SUF11" s="217"/>
      <c r="SUG11" s="217"/>
      <c r="SUH11" s="217"/>
      <c r="SUI11" s="217"/>
      <c r="SUJ11" s="217"/>
      <c r="SUK11" s="217"/>
      <c r="SUL11" s="217"/>
      <c r="SUM11" s="217"/>
      <c r="SUN11" s="217"/>
      <c r="SUO11" s="217"/>
      <c r="SUP11" s="217"/>
      <c r="SUQ11" s="217"/>
      <c r="SUR11" s="217"/>
      <c r="SUS11" s="217"/>
      <c r="SUT11" s="217"/>
      <c r="SUU11" s="217"/>
      <c r="SUV11" s="217"/>
      <c r="SUW11" s="217"/>
      <c r="SUX11" s="217"/>
      <c r="SUY11" s="217"/>
      <c r="SUZ11" s="217"/>
      <c r="SVA11" s="217"/>
      <c r="SVB11" s="217"/>
      <c r="SVC11" s="217"/>
      <c r="SVD11" s="217"/>
      <c r="SVE11" s="217"/>
      <c r="SVF11" s="217"/>
      <c r="SVG11" s="217"/>
      <c r="SVH11" s="217"/>
      <c r="SVI11" s="217"/>
      <c r="SVJ11" s="217"/>
      <c r="SVK11" s="217"/>
      <c r="SVL11" s="217"/>
      <c r="SVM11" s="217"/>
      <c r="SVN11" s="217"/>
      <c r="SVO11" s="217"/>
      <c r="SVP11" s="217"/>
      <c r="SVQ11" s="217"/>
      <c r="SVR11" s="217"/>
      <c r="SVS11" s="217"/>
      <c r="SVT11" s="217"/>
      <c r="SVU11" s="217"/>
      <c r="SVV11" s="217"/>
      <c r="SVW11" s="217"/>
      <c r="SVX11" s="217"/>
      <c r="SVY11" s="217"/>
      <c r="SVZ11" s="217"/>
      <c r="SWA11" s="217"/>
      <c r="SWB11" s="217"/>
      <c r="SWC11" s="217"/>
      <c r="SWD11" s="217"/>
      <c r="SWE11" s="217"/>
      <c r="SWF11" s="217"/>
      <c r="SWG11" s="217"/>
      <c r="SWH11" s="217"/>
      <c r="SWI11" s="217"/>
      <c r="SWJ11" s="217"/>
      <c r="SWK11" s="217"/>
      <c r="SWL11" s="217"/>
      <c r="SWM11" s="217"/>
      <c r="SWN11" s="217"/>
      <c r="SWO11" s="217"/>
      <c r="SWP11" s="217"/>
      <c r="SWQ11" s="217"/>
      <c r="SWR11" s="217"/>
      <c r="SWS11" s="217"/>
      <c r="SWT11" s="217"/>
      <c r="SWU11" s="217"/>
      <c r="SWV11" s="217"/>
      <c r="SWW11" s="217"/>
      <c r="SWX11" s="217"/>
      <c r="SWY11" s="217"/>
      <c r="SWZ11" s="217"/>
      <c r="SXA11" s="217"/>
      <c r="SXB11" s="217"/>
      <c r="SXC11" s="217"/>
      <c r="SXD11" s="217"/>
      <c r="SXE11" s="217"/>
      <c r="SXF11" s="217"/>
      <c r="SXG11" s="217"/>
      <c r="SXH11" s="217"/>
      <c r="SXI11" s="217"/>
      <c r="SXJ11" s="217"/>
      <c r="SXK11" s="217"/>
      <c r="SXL11" s="217"/>
      <c r="SXM11" s="217"/>
      <c r="SXN11" s="217"/>
      <c r="SXO11" s="217"/>
      <c r="SXP11" s="217"/>
      <c r="SXQ11" s="217"/>
      <c r="SXR11" s="217"/>
      <c r="SXS11" s="217"/>
      <c r="SXT11" s="217"/>
      <c r="SXU11" s="217"/>
      <c r="SXV11" s="217"/>
      <c r="SXW11" s="217"/>
      <c r="SXX11" s="217"/>
      <c r="SXY11" s="217"/>
      <c r="SXZ11" s="217"/>
      <c r="SYA11" s="217"/>
      <c r="SYB11" s="217"/>
      <c r="SYC11" s="217"/>
      <c r="SYD11" s="217"/>
      <c r="SYE11" s="217"/>
      <c r="SYF11" s="217"/>
      <c r="SYG11" s="217"/>
      <c r="SYH11" s="217"/>
      <c r="SYI11" s="217"/>
      <c r="SYJ11" s="217"/>
      <c r="SYK11" s="217"/>
      <c r="SYL11" s="217"/>
      <c r="SYM11" s="217"/>
      <c r="SYN11" s="217"/>
      <c r="SYO11" s="217"/>
      <c r="SYP11" s="217"/>
      <c r="SYQ11" s="217"/>
      <c r="SYR11" s="217"/>
      <c r="SYS11" s="217"/>
      <c r="SYT11" s="217"/>
      <c r="SYU11" s="217"/>
      <c r="SYV11" s="217"/>
      <c r="SYW11" s="217"/>
      <c r="SYX11" s="217"/>
      <c r="SYY11" s="217"/>
      <c r="SYZ11" s="217"/>
      <c r="SZA11" s="217"/>
      <c r="SZB11" s="217"/>
      <c r="SZC11" s="217"/>
      <c r="SZD11" s="217"/>
      <c r="SZE11" s="217"/>
      <c r="SZF11" s="217"/>
      <c r="SZG11" s="217"/>
      <c r="SZH11" s="217"/>
      <c r="SZI11" s="217"/>
      <c r="SZJ11" s="217"/>
      <c r="SZK11" s="217"/>
      <c r="SZL11" s="217"/>
      <c r="SZM11" s="217"/>
      <c r="SZN11" s="217"/>
      <c r="SZO11" s="217"/>
      <c r="SZP11" s="217"/>
      <c r="SZQ11" s="217"/>
      <c r="SZR11" s="217"/>
      <c r="SZS11" s="217"/>
      <c r="SZT11" s="217"/>
      <c r="SZU11" s="217"/>
      <c r="SZV11" s="217"/>
      <c r="SZW11" s="217"/>
      <c r="SZX11" s="217"/>
      <c r="SZY11" s="217"/>
      <c r="SZZ11" s="217"/>
      <c r="TAA11" s="217"/>
      <c r="TAB11" s="217"/>
      <c r="TAC11" s="217"/>
      <c r="TAD11" s="217"/>
      <c r="TAE11" s="217"/>
      <c r="TAF11" s="217"/>
      <c r="TAG11" s="217"/>
      <c r="TAH11" s="217"/>
      <c r="TAI11" s="217"/>
      <c r="TAJ11" s="217"/>
      <c r="TAK11" s="217"/>
      <c r="TAL11" s="217"/>
      <c r="TAM11" s="217"/>
      <c r="TAN11" s="217"/>
      <c r="TAO11" s="217"/>
      <c r="TAP11" s="217"/>
      <c r="TAQ11" s="217"/>
      <c r="TAR11" s="217"/>
      <c r="TAS11" s="217"/>
      <c r="TAT11" s="217"/>
      <c r="TAU11" s="217"/>
      <c r="TAV11" s="217"/>
      <c r="TAW11" s="217"/>
      <c r="TAX11" s="217"/>
      <c r="TAY11" s="217"/>
      <c r="TAZ11" s="217"/>
      <c r="TBA11" s="217"/>
      <c r="TBB11" s="217"/>
      <c r="TBC11" s="217"/>
      <c r="TBD11" s="217"/>
      <c r="TBE11" s="217"/>
      <c r="TBF11" s="217"/>
      <c r="TBG11" s="217"/>
      <c r="TBH11" s="217"/>
      <c r="TBI11" s="217"/>
      <c r="TBJ11" s="217"/>
      <c r="TBK11" s="217"/>
      <c r="TBL11" s="217"/>
      <c r="TBM11" s="217"/>
      <c r="TBN11" s="217"/>
      <c r="TBO11" s="217"/>
      <c r="TBP11" s="217"/>
      <c r="TBQ11" s="217"/>
      <c r="TBR11" s="217"/>
      <c r="TBS11" s="217"/>
      <c r="TBT11" s="217"/>
      <c r="TBU11" s="217"/>
      <c r="TBV11" s="217"/>
      <c r="TBW11" s="217"/>
      <c r="TBX11" s="217"/>
      <c r="TBY11" s="217"/>
      <c r="TBZ11" s="217"/>
      <c r="TCA11" s="217"/>
      <c r="TCB11" s="217"/>
      <c r="TCC11" s="217"/>
      <c r="TCD11" s="217"/>
      <c r="TCE11" s="217"/>
      <c r="TCF11" s="217"/>
      <c r="TCG11" s="217"/>
      <c r="TCH11" s="217"/>
      <c r="TCI11" s="217"/>
      <c r="TCJ11" s="217"/>
      <c r="TCK11" s="217"/>
      <c r="TCL11" s="217"/>
      <c r="TCM11" s="217"/>
      <c r="TCN11" s="217"/>
      <c r="TCO11" s="217"/>
      <c r="TCP11" s="217"/>
      <c r="TCQ11" s="217"/>
      <c r="TCR11" s="217"/>
      <c r="TCS11" s="217"/>
      <c r="TCT11" s="217"/>
      <c r="TCU11" s="217"/>
      <c r="TCV11" s="217"/>
      <c r="TCW11" s="217"/>
      <c r="TCX11" s="217"/>
      <c r="TCY11" s="217"/>
      <c r="TCZ11" s="217"/>
      <c r="TDA11" s="217"/>
      <c r="TDB11" s="217"/>
      <c r="TDC11" s="217"/>
      <c r="TDD11" s="217"/>
      <c r="TDE11" s="217"/>
      <c r="TDF11" s="217"/>
      <c r="TDG11" s="217"/>
      <c r="TDH11" s="217"/>
      <c r="TDI11" s="217"/>
      <c r="TDJ11" s="217"/>
      <c r="TDK11" s="217"/>
      <c r="TDL11" s="217"/>
      <c r="TDM11" s="217"/>
      <c r="TDN11" s="217"/>
      <c r="TDO11" s="217"/>
      <c r="TDP11" s="217"/>
      <c r="TDQ11" s="217"/>
      <c r="TDR11" s="217"/>
      <c r="TDS11" s="217"/>
      <c r="TDT11" s="217"/>
      <c r="TDU11" s="217"/>
      <c r="TDV11" s="217"/>
      <c r="TDW11" s="217"/>
      <c r="TDX11" s="217"/>
      <c r="TDY11" s="217"/>
      <c r="TDZ11" s="217"/>
      <c r="TEA11" s="217"/>
      <c r="TEB11" s="217"/>
      <c r="TEC11" s="217"/>
      <c r="TED11" s="217"/>
      <c r="TEE11" s="217"/>
      <c r="TEF11" s="217"/>
      <c r="TEG11" s="217"/>
      <c r="TEH11" s="217"/>
      <c r="TEI11" s="217"/>
      <c r="TEJ11" s="217"/>
      <c r="TEK11" s="217"/>
      <c r="TEL11" s="217"/>
      <c r="TEM11" s="217"/>
      <c r="TEN11" s="217"/>
      <c r="TEO11" s="217"/>
      <c r="TEP11" s="217"/>
      <c r="TEQ11" s="217"/>
      <c r="TER11" s="217"/>
      <c r="TES11" s="217"/>
      <c r="TET11" s="217"/>
      <c r="TEU11" s="217"/>
      <c r="TEV11" s="217"/>
      <c r="TEW11" s="217"/>
      <c r="TEX11" s="217"/>
      <c r="TEY11" s="217"/>
      <c r="TEZ11" s="217"/>
      <c r="TFA11" s="217"/>
      <c r="TFB11" s="217"/>
      <c r="TFC11" s="217"/>
      <c r="TFD11" s="217"/>
      <c r="TFE11" s="217"/>
      <c r="TFF11" s="217"/>
      <c r="TFG11" s="217"/>
      <c r="TFH11" s="217"/>
      <c r="TFI11" s="217"/>
      <c r="TFJ11" s="217"/>
      <c r="TFK11" s="217"/>
      <c r="TFL11" s="217"/>
      <c r="TFM11" s="217"/>
      <c r="TFN11" s="217"/>
      <c r="TFO11" s="217"/>
      <c r="TFP11" s="217"/>
      <c r="TFQ11" s="217"/>
      <c r="TFR11" s="217"/>
      <c r="TFS11" s="217"/>
      <c r="TFT11" s="217"/>
      <c r="TFU11" s="217"/>
      <c r="TFV11" s="217"/>
      <c r="TFW11" s="217"/>
      <c r="TFX11" s="217"/>
      <c r="TFY11" s="217"/>
      <c r="TFZ11" s="217"/>
      <c r="TGA11" s="217"/>
      <c r="TGB11" s="217"/>
      <c r="TGC11" s="217"/>
      <c r="TGD11" s="217"/>
      <c r="TGE11" s="217"/>
      <c r="TGF11" s="217"/>
      <c r="TGG11" s="217"/>
      <c r="TGH11" s="217"/>
      <c r="TGI11" s="217"/>
      <c r="TGJ11" s="217"/>
      <c r="TGK11" s="217"/>
      <c r="TGL11" s="217"/>
      <c r="TGM11" s="217"/>
      <c r="TGN11" s="217"/>
      <c r="TGO11" s="217"/>
      <c r="TGP11" s="217"/>
      <c r="TGQ11" s="217"/>
      <c r="TGR11" s="217"/>
      <c r="TGS11" s="217"/>
      <c r="TGT11" s="217"/>
      <c r="TGU11" s="217"/>
      <c r="TGV11" s="217"/>
      <c r="TGW11" s="217"/>
      <c r="TGX11" s="217"/>
      <c r="TGY11" s="217"/>
      <c r="TGZ11" s="217"/>
      <c r="THA11" s="217"/>
      <c r="THB11" s="217"/>
      <c r="THC11" s="217"/>
      <c r="THD11" s="217"/>
      <c r="THE11" s="217"/>
      <c r="THF11" s="217"/>
      <c r="THG11" s="217"/>
      <c r="THH11" s="217"/>
      <c r="THI11" s="217"/>
      <c r="THJ11" s="217"/>
      <c r="THK11" s="217"/>
      <c r="THL11" s="217"/>
      <c r="THM11" s="217"/>
      <c r="THN11" s="217"/>
      <c r="THO11" s="217"/>
      <c r="THP11" s="217"/>
      <c r="THQ11" s="217"/>
      <c r="THR11" s="217"/>
      <c r="THS11" s="217"/>
      <c r="THT11" s="217"/>
      <c r="THU11" s="217"/>
      <c r="THV11" s="217"/>
      <c r="THW11" s="217"/>
      <c r="THX11" s="217"/>
      <c r="THY11" s="217"/>
      <c r="THZ11" s="217"/>
      <c r="TIA11" s="217"/>
      <c r="TIB11" s="217"/>
      <c r="TIC11" s="217"/>
      <c r="TID11" s="217"/>
      <c r="TIE11" s="217"/>
      <c r="TIF11" s="217"/>
      <c r="TIG11" s="217"/>
      <c r="TIH11" s="217"/>
      <c r="TII11" s="217"/>
      <c r="TIJ11" s="217"/>
      <c r="TIK11" s="217"/>
      <c r="TIL11" s="217"/>
      <c r="TIM11" s="217"/>
      <c r="TIN11" s="217"/>
      <c r="TIO11" s="217"/>
      <c r="TIP11" s="217"/>
      <c r="TIQ11" s="217"/>
      <c r="TIR11" s="217"/>
      <c r="TIS11" s="217"/>
      <c r="TIT11" s="217"/>
      <c r="TIU11" s="217"/>
      <c r="TIV11" s="217"/>
      <c r="TIW11" s="217"/>
      <c r="TIX11" s="217"/>
      <c r="TIY11" s="217"/>
      <c r="TIZ11" s="217"/>
      <c r="TJA11" s="217"/>
      <c r="TJB11" s="217"/>
      <c r="TJC11" s="217"/>
      <c r="TJD11" s="217"/>
      <c r="TJE11" s="217"/>
      <c r="TJF11" s="217"/>
      <c r="TJG11" s="217"/>
      <c r="TJH11" s="217"/>
      <c r="TJI11" s="217"/>
      <c r="TJJ11" s="217"/>
      <c r="TJK11" s="217"/>
      <c r="TJL11" s="217"/>
      <c r="TJM11" s="217"/>
      <c r="TJN11" s="217"/>
      <c r="TJO11" s="217"/>
      <c r="TJP11" s="217"/>
      <c r="TJQ11" s="217"/>
      <c r="TJR11" s="217"/>
      <c r="TJS11" s="217"/>
      <c r="TJT11" s="217"/>
      <c r="TJU11" s="217"/>
      <c r="TJV11" s="217"/>
      <c r="TJW11" s="217"/>
      <c r="TJX11" s="217"/>
      <c r="TJY11" s="217"/>
      <c r="TJZ11" s="217"/>
      <c r="TKA11" s="217"/>
      <c r="TKB11" s="217"/>
      <c r="TKC11" s="217"/>
      <c r="TKD11" s="217"/>
      <c r="TKE11" s="217"/>
      <c r="TKF11" s="217"/>
      <c r="TKG11" s="217"/>
      <c r="TKH11" s="217"/>
      <c r="TKI11" s="217"/>
      <c r="TKJ11" s="217"/>
      <c r="TKK11" s="217"/>
      <c r="TKL11" s="217"/>
      <c r="TKM11" s="217"/>
      <c r="TKN11" s="217"/>
      <c r="TKO11" s="217"/>
      <c r="TKP11" s="217"/>
      <c r="TKQ11" s="217"/>
      <c r="TKR11" s="217"/>
      <c r="TKS11" s="217"/>
      <c r="TKT11" s="217"/>
      <c r="TKU11" s="217"/>
      <c r="TKV11" s="217"/>
      <c r="TKW11" s="217"/>
      <c r="TKX11" s="217"/>
      <c r="TKY11" s="217"/>
      <c r="TKZ11" s="217"/>
      <c r="TLA11" s="217"/>
      <c r="TLB11" s="217"/>
      <c r="TLC11" s="217"/>
      <c r="TLD11" s="217"/>
      <c r="TLE11" s="217"/>
      <c r="TLF11" s="217"/>
      <c r="TLG11" s="217"/>
      <c r="TLH11" s="217"/>
      <c r="TLI11" s="217"/>
      <c r="TLJ11" s="217"/>
      <c r="TLK11" s="217"/>
      <c r="TLL11" s="217"/>
      <c r="TLM11" s="217"/>
      <c r="TLN11" s="217"/>
      <c r="TLO11" s="217"/>
      <c r="TLP11" s="217"/>
      <c r="TLQ11" s="217"/>
      <c r="TLR11" s="217"/>
      <c r="TLS11" s="217"/>
      <c r="TLT11" s="217"/>
      <c r="TLU11" s="217"/>
      <c r="TLV11" s="217"/>
      <c r="TLW11" s="217"/>
      <c r="TLX11" s="217"/>
      <c r="TLY11" s="217"/>
      <c r="TLZ11" s="217"/>
      <c r="TMA11" s="217"/>
      <c r="TMB11" s="217"/>
      <c r="TMC11" s="217"/>
      <c r="TMD11" s="217"/>
      <c r="TME11" s="217"/>
      <c r="TMF11" s="217"/>
      <c r="TMG11" s="217"/>
      <c r="TMH11" s="217"/>
      <c r="TMI11" s="217"/>
      <c r="TMJ11" s="217"/>
      <c r="TMK11" s="217"/>
      <c r="TML11" s="217"/>
      <c r="TMM11" s="217"/>
      <c r="TMN11" s="217"/>
      <c r="TMO11" s="217"/>
      <c r="TMP11" s="217"/>
      <c r="TMQ11" s="217"/>
      <c r="TMR11" s="217"/>
      <c r="TMS11" s="217"/>
      <c r="TMT11" s="217"/>
      <c r="TMU11" s="217"/>
      <c r="TMV11" s="217"/>
      <c r="TMW11" s="217"/>
      <c r="TMX11" s="217"/>
      <c r="TMY11" s="217"/>
      <c r="TMZ11" s="217"/>
      <c r="TNA11" s="217"/>
      <c r="TNB11" s="217"/>
      <c r="TNC11" s="217"/>
      <c r="TND11" s="217"/>
      <c r="TNE11" s="217"/>
      <c r="TNF11" s="217"/>
      <c r="TNG11" s="217"/>
      <c r="TNH11" s="217"/>
      <c r="TNI11" s="217"/>
      <c r="TNJ11" s="217"/>
      <c r="TNK11" s="217"/>
      <c r="TNL11" s="217"/>
      <c r="TNM11" s="217"/>
      <c r="TNN11" s="217"/>
      <c r="TNO11" s="217"/>
      <c r="TNP11" s="217"/>
      <c r="TNQ11" s="217"/>
      <c r="TNR11" s="217"/>
      <c r="TNS11" s="217"/>
      <c r="TNT11" s="217"/>
      <c r="TNU11" s="217"/>
      <c r="TNV11" s="217"/>
      <c r="TNW11" s="217"/>
      <c r="TNX11" s="217"/>
      <c r="TNY11" s="217"/>
      <c r="TNZ11" s="217"/>
      <c r="TOA11" s="217"/>
      <c r="TOB11" s="217"/>
      <c r="TOC11" s="217"/>
      <c r="TOD11" s="217"/>
      <c r="TOE11" s="217"/>
      <c r="TOF11" s="217"/>
      <c r="TOG11" s="217"/>
      <c r="TOH11" s="217"/>
      <c r="TOI11" s="217"/>
      <c r="TOJ11" s="217"/>
      <c r="TOK11" s="217"/>
      <c r="TOL11" s="217"/>
      <c r="TOM11" s="217"/>
      <c r="TON11" s="217"/>
      <c r="TOO11" s="217"/>
      <c r="TOP11" s="217"/>
      <c r="TOQ11" s="217"/>
      <c r="TOR11" s="217"/>
      <c r="TOS11" s="217"/>
      <c r="TOT11" s="217"/>
      <c r="TOU11" s="217"/>
      <c r="TOV11" s="217"/>
      <c r="TOW11" s="217"/>
      <c r="TOX11" s="217"/>
      <c r="TOY11" s="217"/>
      <c r="TOZ11" s="217"/>
      <c r="TPA11" s="217"/>
      <c r="TPB11" s="217"/>
      <c r="TPC11" s="217"/>
      <c r="TPD11" s="217"/>
      <c r="TPE11" s="217"/>
      <c r="TPF11" s="217"/>
      <c r="TPG11" s="217"/>
      <c r="TPH11" s="217"/>
      <c r="TPI11" s="217"/>
      <c r="TPJ11" s="217"/>
      <c r="TPK11" s="217"/>
      <c r="TPL11" s="217"/>
      <c r="TPM11" s="217"/>
      <c r="TPN11" s="217"/>
      <c r="TPO11" s="217"/>
      <c r="TPP11" s="217"/>
      <c r="TPQ11" s="217"/>
      <c r="TPR11" s="217"/>
      <c r="TPS11" s="217"/>
      <c r="TPT11" s="217"/>
      <c r="TPU11" s="217"/>
      <c r="TPV11" s="217"/>
      <c r="TPW11" s="217"/>
      <c r="TPX11" s="217"/>
      <c r="TPY11" s="217"/>
      <c r="TPZ11" s="217"/>
      <c r="TQA11" s="217"/>
      <c r="TQB11" s="217"/>
      <c r="TQC11" s="217"/>
      <c r="TQD11" s="217"/>
      <c r="TQE11" s="217"/>
      <c r="TQF11" s="217"/>
      <c r="TQG11" s="217"/>
      <c r="TQH11" s="217"/>
      <c r="TQI11" s="217"/>
      <c r="TQJ11" s="217"/>
      <c r="TQK11" s="217"/>
      <c r="TQL11" s="217"/>
      <c r="TQM11" s="217"/>
      <c r="TQN11" s="217"/>
      <c r="TQO11" s="217"/>
      <c r="TQP11" s="217"/>
      <c r="TQQ11" s="217"/>
      <c r="TQR11" s="217"/>
      <c r="TQS11" s="217"/>
      <c r="TQT11" s="217"/>
      <c r="TQU11" s="217"/>
      <c r="TQV11" s="217"/>
      <c r="TQW11" s="217"/>
      <c r="TQX11" s="217"/>
      <c r="TQY11" s="217"/>
      <c r="TQZ11" s="217"/>
      <c r="TRA11" s="217"/>
      <c r="TRB11" s="217"/>
      <c r="TRC11" s="217"/>
      <c r="TRD11" s="217"/>
      <c r="TRE11" s="217"/>
      <c r="TRF11" s="217"/>
      <c r="TRG11" s="217"/>
      <c r="TRH11" s="217"/>
      <c r="TRI11" s="217"/>
      <c r="TRJ11" s="217"/>
      <c r="TRK11" s="217"/>
      <c r="TRL11" s="217"/>
      <c r="TRM11" s="217"/>
      <c r="TRN11" s="217"/>
      <c r="TRO11" s="217"/>
      <c r="TRP11" s="217"/>
      <c r="TRQ11" s="217"/>
      <c r="TRR11" s="217"/>
      <c r="TRS11" s="217"/>
      <c r="TRT11" s="217"/>
      <c r="TRU11" s="217"/>
      <c r="TRV11" s="217"/>
      <c r="TRW11" s="217"/>
      <c r="TRX11" s="217"/>
      <c r="TRY11" s="217"/>
      <c r="TRZ11" s="217"/>
      <c r="TSA11" s="217"/>
      <c r="TSB11" s="217"/>
      <c r="TSC11" s="217"/>
      <c r="TSD11" s="217"/>
      <c r="TSE11" s="217"/>
      <c r="TSF11" s="217"/>
      <c r="TSG11" s="217"/>
      <c r="TSH11" s="217"/>
      <c r="TSI11" s="217"/>
      <c r="TSJ11" s="217"/>
      <c r="TSK11" s="217"/>
      <c r="TSL11" s="217"/>
      <c r="TSM11" s="217"/>
      <c r="TSN11" s="217"/>
      <c r="TSO11" s="217"/>
      <c r="TSP11" s="217"/>
      <c r="TSQ11" s="217"/>
      <c r="TSR11" s="217"/>
      <c r="TSS11" s="217"/>
      <c r="TST11" s="217"/>
      <c r="TSU11" s="217"/>
      <c r="TSV11" s="217"/>
      <c r="TSW11" s="217"/>
      <c r="TSX11" s="217"/>
      <c r="TSY11" s="217"/>
      <c r="TSZ11" s="217"/>
      <c r="TTA11" s="217"/>
      <c r="TTB11" s="217"/>
      <c r="TTC11" s="217"/>
      <c r="TTD11" s="217"/>
      <c r="TTE11" s="217"/>
      <c r="TTF11" s="217"/>
      <c r="TTG11" s="217"/>
      <c r="TTH11" s="217"/>
      <c r="TTI11" s="217"/>
      <c r="TTJ11" s="217"/>
      <c r="TTK11" s="217"/>
      <c r="TTL11" s="217"/>
      <c r="TTM11" s="217"/>
      <c r="TTN11" s="217"/>
      <c r="TTO11" s="217"/>
      <c r="TTP11" s="217"/>
      <c r="TTQ11" s="217"/>
      <c r="TTR11" s="217"/>
      <c r="TTS11" s="217"/>
      <c r="TTT11" s="217"/>
      <c r="TTU11" s="217"/>
      <c r="TTV11" s="217"/>
      <c r="TTW11" s="217"/>
      <c r="TTX11" s="217"/>
      <c r="TTY11" s="217"/>
      <c r="TTZ11" s="217"/>
      <c r="TUA11" s="217"/>
      <c r="TUB11" s="217"/>
      <c r="TUC11" s="217"/>
      <c r="TUD11" s="217"/>
      <c r="TUE11" s="217"/>
      <c r="TUF11" s="217"/>
      <c r="TUG11" s="217"/>
      <c r="TUH11" s="217"/>
      <c r="TUI11" s="217"/>
      <c r="TUJ11" s="217"/>
      <c r="TUK11" s="217"/>
      <c r="TUL11" s="217"/>
      <c r="TUM11" s="217"/>
      <c r="TUN11" s="217"/>
      <c r="TUO11" s="217"/>
      <c r="TUP11" s="217"/>
      <c r="TUQ11" s="217"/>
      <c r="TUR11" s="217"/>
      <c r="TUS11" s="217"/>
      <c r="TUT11" s="217"/>
      <c r="TUU11" s="217"/>
      <c r="TUV11" s="217"/>
      <c r="TUW11" s="217"/>
      <c r="TUX11" s="217"/>
      <c r="TUY11" s="217"/>
      <c r="TUZ11" s="217"/>
      <c r="TVA11" s="217"/>
      <c r="TVB11" s="217"/>
      <c r="TVC11" s="217"/>
      <c r="TVD11" s="217"/>
      <c r="TVE11" s="217"/>
      <c r="TVF11" s="217"/>
      <c r="TVG11" s="217"/>
      <c r="TVH11" s="217"/>
      <c r="TVI11" s="217"/>
      <c r="TVJ11" s="217"/>
      <c r="TVK11" s="217"/>
      <c r="TVL11" s="217"/>
      <c r="TVM11" s="217"/>
      <c r="TVN11" s="217"/>
      <c r="TVO11" s="217"/>
      <c r="TVP11" s="217"/>
      <c r="TVQ11" s="217"/>
      <c r="TVR11" s="217"/>
      <c r="TVS11" s="217"/>
      <c r="TVT11" s="217"/>
      <c r="TVU11" s="217"/>
      <c r="TVV11" s="217"/>
      <c r="TVW11" s="217"/>
      <c r="TVX11" s="217"/>
      <c r="TVY11" s="217"/>
      <c r="TVZ11" s="217"/>
      <c r="TWA11" s="217"/>
      <c r="TWB11" s="217"/>
      <c r="TWC11" s="217"/>
      <c r="TWD11" s="217"/>
      <c r="TWE11" s="217"/>
      <c r="TWF11" s="217"/>
      <c r="TWG11" s="217"/>
      <c r="TWH11" s="217"/>
      <c r="TWI11" s="217"/>
      <c r="TWJ11" s="217"/>
      <c r="TWK11" s="217"/>
      <c r="TWL11" s="217"/>
      <c r="TWM11" s="217"/>
      <c r="TWN11" s="217"/>
      <c r="TWO11" s="217"/>
      <c r="TWP11" s="217"/>
      <c r="TWQ11" s="217"/>
      <c r="TWR11" s="217"/>
      <c r="TWS11" s="217"/>
      <c r="TWT11" s="217"/>
      <c r="TWU11" s="217"/>
      <c r="TWV11" s="217"/>
      <c r="TWW11" s="217"/>
      <c r="TWX11" s="217"/>
      <c r="TWY11" s="217"/>
      <c r="TWZ11" s="217"/>
      <c r="TXA11" s="217"/>
      <c r="TXB11" s="217"/>
      <c r="TXC11" s="217"/>
      <c r="TXD11" s="217"/>
      <c r="TXE11" s="217"/>
      <c r="TXF11" s="217"/>
      <c r="TXG11" s="217"/>
      <c r="TXH11" s="217"/>
      <c r="TXI11" s="217"/>
      <c r="TXJ11" s="217"/>
      <c r="TXK11" s="217"/>
      <c r="TXL11" s="217"/>
      <c r="TXM11" s="217"/>
      <c r="TXN11" s="217"/>
      <c r="TXO11" s="217"/>
      <c r="TXP11" s="217"/>
      <c r="TXQ11" s="217"/>
      <c r="TXR11" s="217"/>
      <c r="TXS11" s="217"/>
      <c r="TXT11" s="217"/>
      <c r="TXU11" s="217"/>
      <c r="TXV11" s="217"/>
      <c r="TXW11" s="217"/>
      <c r="TXX11" s="217"/>
      <c r="TXY11" s="217"/>
      <c r="TXZ11" s="217"/>
      <c r="TYA11" s="217"/>
      <c r="TYB11" s="217"/>
      <c r="TYC11" s="217"/>
      <c r="TYD11" s="217"/>
      <c r="TYE11" s="217"/>
      <c r="TYF11" s="217"/>
      <c r="TYG11" s="217"/>
      <c r="TYH11" s="217"/>
      <c r="TYI11" s="217"/>
      <c r="TYJ11" s="217"/>
      <c r="TYK11" s="217"/>
      <c r="TYL11" s="217"/>
      <c r="TYM11" s="217"/>
      <c r="TYN11" s="217"/>
      <c r="TYO11" s="217"/>
      <c r="TYP11" s="217"/>
      <c r="TYQ11" s="217"/>
      <c r="TYR11" s="217"/>
      <c r="TYS11" s="217"/>
      <c r="TYT11" s="217"/>
      <c r="TYU11" s="217"/>
      <c r="TYV11" s="217"/>
      <c r="TYW11" s="217"/>
      <c r="TYX11" s="217"/>
      <c r="TYY11" s="217"/>
      <c r="TYZ11" s="217"/>
      <c r="TZA11" s="217"/>
      <c r="TZB11" s="217"/>
      <c r="TZC11" s="217"/>
      <c r="TZD11" s="217"/>
      <c r="TZE11" s="217"/>
      <c r="TZF11" s="217"/>
      <c r="TZG11" s="217"/>
      <c r="TZH11" s="217"/>
      <c r="TZI11" s="217"/>
      <c r="TZJ11" s="217"/>
      <c r="TZK11" s="217"/>
      <c r="TZL11" s="217"/>
      <c r="TZM11" s="217"/>
      <c r="TZN11" s="217"/>
      <c r="TZO11" s="217"/>
      <c r="TZP11" s="217"/>
      <c r="TZQ11" s="217"/>
      <c r="TZR11" s="217"/>
      <c r="TZS11" s="217"/>
      <c r="TZT11" s="217"/>
      <c r="TZU11" s="217"/>
      <c r="TZV11" s="217"/>
      <c r="TZW11" s="217"/>
      <c r="TZX11" s="217"/>
      <c r="TZY11" s="217"/>
      <c r="TZZ11" s="217"/>
      <c r="UAA11" s="217"/>
      <c r="UAB11" s="217"/>
      <c r="UAC11" s="217"/>
      <c r="UAD11" s="217"/>
      <c r="UAE11" s="217"/>
      <c r="UAF11" s="217"/>
      <c r="UAG11" s="217"/>
      <c r="UAH11" s="217"/>
      <c r="UAI11" s="217"/>
      <c r="UAJ11" s="217"/>
      <c r="UAK11" s="217"/>
      <c r="UAL11" s="217"/>
      <c r="UAM11" s="217"/>
      <c r="UAN11" s="217"/>
      <c r="UAO11" s="217"/>
      <c r="UAP11" s="217"/>
      <c r="UAQ11" s="217"/>
      <c r="UAR11" s="217"/>
      <c r="UAS11" s="217"/>
      <c r="UAT11" s="217"/>
      <c r="UAU11" s="217"/>
      <c r="UAV11" s="217"/>
      <c r="UAW11" s="217"/>
      <c r="UAX11" s="217"/>
      <c r="UAY11" s="217"/>
      <c r="UAZ11" s="217"/>
      <c r="UBA11" s="217"/>
      <c r="UBB11" s="217"/>
      <c r="UBC11" s="217"/>
      <c r="UBD11" s="217"/>
      <c r="UBE11" s="217"/>
      <c r="UBF11" s="217"/>
      <c r="UBG11" s="217"/>
      <c r="UBH11" s="217"/>
      <c r="UBI11" s="217"/>
      <c r="UBJ11" s="217"/>
      <c r="UBK11" s="217"/>
      <c r="UBL11" s="217"/>
      <c r="UBM11" s="217"/>
      <c r="UBN11" s="217"/>
      <c r="UBO11" s="217"/>
      <c r="UBP11" s="217"/>
      <c r="UBQ11" s="217"/>
      <c r="UBR11" s="217"/>
      <c r="UBS11" s="217"/>
      <c r="UBT11" s="217"/>
      <c r="UBU11" s="217"/>
      <c r="UBV11" s="217"/>
      <c r="UBW11" s="217"/>
      <c r="UBX11" s="217"/>
      <c r="UBY11" s="217"/>
      <c r="UBZ11" s="217"/>
      <c r="UCA11" s="217"/>
      <c r="UCB11" s="217"/>
      <c r="UCC11" s="217"/>
      <c r="UCD11" s="217"/>
      <c r="UCE11" s="217"/>
      <c r="UCF11" s="217"/>
      <c r="UCG11" s="217"/>
      <c r="UCH11" s="217"/>
      <c r="UCI11" s="217"/>
      <c r="UCJ11" s="217"/>
      <c r="UCK11" s="217"/>
      <c r="UCL11" s="217"/>
      <c r="UCM11" s="217"/>
      <c r="UCN11" s="217"/>
      <c r="UCO11" s="217"/>
      <c r="UCP11" s="217"/>
      <c r="UCQ11" s="217"/>
      <c r="UCR11" s="217"/>
      <c r="UCS11" s="217"/>
      <c r="UCT11" s="217"/>
      <c r="UCU11" s="217"/>
      <c r="UCV11" s="217"/>
      <c r="UCW11" s="217"/>
      <c r="UCX11" s="217"/>
      <c r="UCY11" s="217"/>
      <c r="UCZ11" s="217"/>
      <c r="UDA11" s="217"/>
      <c r="UDB11" s="217"/>
      <c r="UDC11" s="217"/>
      <c r="UDD11" s="217"/>
      <c r="UDE11" s="217"/>
      <c r="UDF11" s="217"/>
      <c r="UDG11" s="217"/>
      <c r="UDH11" s="217"/>
      <c r="UDI11" s="217"/>
      <c r="UDJ11" s="217"/>
      <c r="UDK11" s="217"/>
      <c r="UDL11" s="217"/>
      <c r="UDM11" s="217"/>
      <c r="UDN11" s="217"/>
      <c r="UDO11" s="217"/>
      <c r="UDP11" s="217"/>
      <c r="UDQ11" s="217"/>
      <c r="UDR11" s="217"/>
      <c r="UDS11" s="217"/>
      <c r="UDT11" s="217"/>
      <c r="UDU11" s="217"/>
      <c r="UDV11" s="217"/>
      <c r="UDW11" s="217"/>
      <c r="UDX11" s="217"/>
      <c r="UDY11" s="217"/>
      <c r="UDZ11" s="217"/>
      <c r="UEA11" s="217"/>
      <c r="UEB11" s="217"/>
      <c r="UEC11" s="217"/>
      <c r="UED11" s="217"/>
      <c r="UEE11" s="217"/>
      <c r="UEF11" s="217"/>
      <c r="UEG11" s="217"/>
      <c r="UEH11" s="217"/>
      <c r="UEI11" s="217"/>
      <c r="UEJ11" s="217"/>
      <c r="UEK11" s="217"/>
      <c r="UEL11" s="217"/>
      <c r="UEM11" s="217"/>
      <c r="UEN11" s="217"/>
      <c r="UEO11" s="217"/>
      <c r="UEP11" s="217"/>
      <c r="UEQ11" s="217"/>
      <c r="UER11" s="217"/>
      <c r="UES11" s="217"/>
      <c r="UET11" s="217"/>
      <c r="UEU11" s="217"/>
      <c r="UEV11" s="217"/>
      <c r="UEW11" s="217"/>
      <c r="UEX11" s="217"/>
      <c r="UEY11" s="217"/>
      <c r="UEZ11" s="217"/>
      <c r="UFA11" s="217"/>
      <c r="UFB11" s="217"/>
      <c r="UFC11" s="217"/>
      <c r="UFD11" s="217"/>
      <c r="UFE11" s="217"/>
      <c r="UFF11" s="217"/>
      <c r="UFG11" s="217"/>
      <c r="UFH11" s="217"/>
      <c r="UFI11" s="217"/>
      <c r="UFJ11" s="217"/>
      <c r="UFK11" s="217"/>
      <c r="UFL11" s="217"/>
      <c r="UFM11" s="217"/>
      <c r="UFN11" s="217"/>
      <c r="UFO11" s="217"/>
      <c r="UFP11" s="217"/>
      <c r="UFQ11" s="217"/>
      <c r="UFR11" s="217"/>
      <c r="UFS11" s="217"/>
      <c r="UFT11" s="217"/>
      <c r="UFU11" s="217"/>
      <c r="UFV11" s="217"/>
      <c r="UFW11" s="217"/>
      <c r="UFX11" s="217"/>
      <c r="UFY11" s="217"/>
      <c r="UFZ11" s="217"/>
      <c r="UGA11" s="217"/>
      <c r="UGB11" s="217"/>
      <c r="UGC11" s="217"/>
      <c r="UGD11" s="217"/>
      <c r="UGE11" s="217"/>
      <c r="UGF11" s="217"/>
      <c r="UGG11" s="217"/>
      <c r="UGH11" s="217"/>
      <c r="UGI11" s="217"/>
      <c r="UGJ11" s="217"/>
      <c r="UGK11" s="217"/>
      <c r="UGL11" s="217"/>
      <c r="UGM11" s="217"/>
      <c r="UGN11" s="217"/>
      <c r="UGO11" s="217"/>
      <c r="UGP11" s="217"/>
      <c r="UGQ11" s="217"/>
      <c r="UGR11" s="217"/>
      <c r="UGS11" s="217"/>
      <c r="UGT11" s="217"/>
      <c r="UGU11" s="217"/>
      <c r="UGV11" s="217"/>
      <c r="UGW11" s="217"/>
      <c r="UGX11" s="217"/>
      <c r="UGY11" s="217"/>
      <c r="UGZ11" s="217"/>
      <c r="UHA11" s="217"/>
      <c r="UHB11" s="217"/>
      <c r="UHC11" s="217"/>
      <c r="UHD11" s="217"/>
      <c r="UHE11" s="217"/>
      <c r="UHF11" s="217"/>
      <c r="UHG11" s="217"/>
      <c r="UHH11" s="217"/>
      <c r="UHI11" s="217"/>
      <c r="UHJ11" s="217"/>
      <c r="UHK11" s="217"/>
      <c r="UHL11" s="217"/>
      <c r="UHM11" s="217"/>
      <c r="UHN11" s="217"/>
      <c r="UHO11" s="217"/>
      <c r="UHP11" s="217"/>
      <c r="UHQ11" s="217"/>
      <c r="UHR11" s="217"/>
      <c r="UHS11" s="217"/>
      <c r="UHT11" s="217"/>
      <c r="UHU11" s="217"/>
      <c r="UHV11" s="217"/>
      <c r="UHW11" s="217"/>
      <c r="UHX11" s="217"/>
      <c r="UHY11" s="217"/>
      <c r="UHZ11" s="217"/>
      <c r="UIA11" s="217"/>
      <c r="UIB11" s="217"/>
      <c r="UIC11" s="217"/>
      <c r="UID11" s="217"/>
      <c r="UIE11" s="217"/>
      <c r="UIF11" s="217"/>
      <c r="UIG11" s="217"/>
      <c r="UIH11" s="217"/>
      <c r="UII11" s="217"/>
      <c r="UIJ11" s="217"/>
      <c r="UIK11" s="217"/>
      <c r="UIL11" s="217"/>
      <c r="UIM11" s="217"/>
      <c r="UIN11" s="217"/>
      <c r="UIO11" s="217"/>
      <c r="UIP11" s="217"/>
      <c r="UIQ11" s="217"/>
      <c r="UIR11" s="217"/>
      <c r="UIS11" s="217"/>
      <c r="UIT11" s="217"/>
      <c r="UIU11" s="217"/>
      <c r="UIV11" s="217"/>
      <c r="UIW11" s="217"/>
      <c r="UIX11" s="217"/>
      <c r="UIY11" s="217"/>
      <c r="UIZ11" s="217"/>
      <c r="UJA11" s="217"/>
      <c r="UJB11" s="217"/>
      <c r="UJC11" s="217"/>
      <c r="UJD11" s="217"/>
      <c r="UJE11" s="217"/>
      <c r="UJF11" s="217"/>
      <c r="UJG11" s="217"/>
      <c r="UJH11" s="217"/>
      <c r="UJI11" s="217"/>
      <c r="UJJ11" s="217"/>
      <c r="UJK11" s="217"/>
      <c r="UJL11" s="217"/>
      <c r="UJM11" s="217"/>
      <c r="UJN11" s="217"/>
      <c r="UJO11" s="217"/>
      <c r="UJP11" s="217"/>
      <c r="UJQ11" s="217"/>
      <c r="UJR11" s="217"/>
      <c r="UJS11" s="217"/>
      <c r="UJT11" s="217"/>
      <c r="UJU11" s="217"/>
      <c r="UJV11" s="217"/>
      <c r="UJW11" s="217"/>
      <c r="UJX11" s="217"/>
      <c r="UJY11" s="217"/>
      <c r="UJZ11" s="217"/>
      <c r="UKA11" s="217"/>
      <c r="UKB11" s="217"/>
      <c r="UKC11" s="217"/>
      <c r="UKD11" s="217"/>
      <c r="UKE11" s="217"/>
      <c r="UKF11" s="217"/>
      <c r="UKG11" s="217"/>
      <c r="UKH11" s="217"/>
      <c r="UKI11" s="217"/>
      <c r="UKJ11" s="217"/>
      <c r="UKK11" s="217"/>
      <c r="UKL11" s="217"/>
      <c r="UKM11" s="217"/>
      <c r="UKN11" s="217"/>
      <c r="UKO11" s="217"/>
      <c r="UKP11" s="217"/>
      <c r="UKQ11" s="217"/>
      <c r="UKR11" s="217"/>
      <c r="UKS11" s="217"/>
      <c r="UKT11" s="217"/>
      <c r="UKU11" s="217"/>
      <c r="UKV11" s="217"/>
      <c r="UKW11" s="217"/>
      <c r="UKX11" s="217"/>
      <c r="UKY11" s="217"/>
      <c r="UKZ11" s="217"/>
      <c r="ULA11" s="217"/>
      <c r="ULB11" s="217"/>
      <c r="ULC11" s="217"/>
      <c r="ULD11" s="217"/>
      <c r="ULE11" s="217"/>
      <c r="ULF11" s="217"/>
      <c r="ULG11" s="217"/>
      <c r="ULH11" s="217"/>
      <c r="ULI11" s="217"/>
      <c r="ULJ11" s="217"/>
      <c r="ULK11" s="217"/>
      <c r="ULL11" s="217"/>
      <c r="ULM11" s="217"/>
      <c r="ULN11" s="217"/>
      <c r="ULO11" s="217"/>
      <c r="ULP11" s="217"/>
      <c r="ULQ11" s="217"/>
      <c r="ULR11" s="217"/>
      <c r="ULS11" s="217"/>
      <c r="ULT11" s="217"/>
      <c r="ULU11" s="217"/>
      <c r="ULV11" s="217"/>
      <c r="ULW11" s="217"/>
      <c r="ULX11" s="217"/>
      <c r="ULY11" s="217"/>
      <c r="ULZ11" s="217"/>
      <c r="UMA11" s="217"/>
      <c r="UMB11" s="217"/>
      <c r="UMC11" s="217"/>
      <c r="UMD11" s="217"/>
      <c r="UME11" s="217"/>
      <c r="UMF11" s="217"/>
      <c r="UMG11" s="217"/>
      <c r="UMH11" s="217"/>
      <c r="UMI11" s="217"/>
      <c r="UMJ11" s="217"/>
      <c r="UMK11" s="217"/>
      <c r="UML11" s="217"/>
      <c r="UMM11" s="217"/>
      <c r="UMN11" s="217"/>
      <c r="UMO11" s="217"/>
      <c r="UMP11" s="217"/>
      <c r="UMQ11" s="217"/>
      <c r="UMR11" s="217"/>
      <c r="UMS11" s="217"/>
      <c r="UMT11" s="217"/>
      <c r="UMU11" s="217"/>
      <c r="UMV11" s="217"/>
      <c r="UMW11" s="217"/>
      <c r="UMX11" s="217"/>
      <c r="UMY11" s="217"/>
      <c r="UMZ11" s="217"/>
      <c r="UNA11" s="217"/>
      <c r="UNB11" s="217"/>
      <c r="UNC11" s="217"/>
      <c r="UND11" s="217"/>
      <c r="UNE11" s="217"/>
      <c r="UNF11" s="217"/>
      <c r="UNG11" s="217"/>
      <c r="UNH11" s="217"/>
      <c r="UNI11" s="217"/>
      <c r="UNJ11" s="217"/>
      <c r="UNK11" s="217"/>
      <c r="UNL11" s="217"/>
      <c r="UNM11" s="217"/>
      <c r="UNN11" s="217"/>
      <c r="UNO11" s="217"/>
      <c r="UNP11" s="217"/>
      <c r="UNQ11" s="217"/>
      <c r="UNR11" s="217"/>
      <c r="UNS11" s="217"/>
      <c r="UNT11" s="217"/>
      <c r="UNU11" s="217"/>
      <c r="UNV11" s="217"/>
      <c r="UNW11" s="217"/>
      <c r="UNX11" s="217"/>
      <c r="UNY11" s="217"/>
      <c r="UNZ11" s="217"/>
      <c r="UOA11" s="217"/>
      <c r="UOB11" s="217"/>
      <c r="UOC11" s="217"/>
      <c r="UOD11" s="217"/>
      <c r="UOE11" s="217"/>
      <c r="UOF11" s="217"/>
      <c r="UOG11" s="217"/>
      <c r="UOH11" s="217"/>
      <c r="UOI11" s="217"/>
      <c r="UOJ11" s="217"/>
      <c r="UOK11" s="217"/>
      <c r="UOL11" s="217"/>
      <c r="UOM11" s="217"/>
      <c r="UON11" s="217"/>
      <c r="UOO11" s="217"/>
      <c r="UOP11" s="217"/>
      <c r="UOQ11" s="217"/>
      <c r="UOR11" s="217"/>
      <c r="UOS11" s="217"/>
      <c r="UOT11" s="217"/>
      <c r="UOU11" s="217"/>
      <c r="UOV11" s="217"/>
      <c r="UOW11" s="217"/>
      <c r="UOX11" s="217"/>
      <c r="UOY11" s="217"/>
      <c r="UOZ11" s="217"/>
      <c r="UPA11" s="217"/>
      <c r="UPB11" s="217"/>
      <c r="UPC11" s="217"/>
      <c r="UPD11" s="217"/>
      <c r="UPE11" s="217"/>
      <c r="UPF11" s="217"/>
      <c r="UPG11" s="217"/>
      <c r="UPH11" s="217"/>
      <c r="UPI11" s="217"/>
      <c r="UPJ11" s="217"/>
      <c r="UPK11" s="217"/>
      <c r="UPL11" s="217"/>
      <c r="UPM11" s="217"/>
      <c r="UPN11" s="217"/>
      <c r="UPO11" s="217"/>
      <c r="UPP11" s="217"/>
      <c r="UPQ11" s="217"/>
      <c r="UPR11" s="217"/>
      <c r="UPS11" s="217"/>
      <c r="UPT11" s="217"/>
      <c r="UPU11" s="217"/>
      <c r="UPV11" s="217"/>
      <c r="UPW11" s="217"/>
      <c r="UPX11" s="217"/>
      <c r="UPY11" s="217"/>
      <c r="UPZ11" s="217"/>
      <c r="UQA11" s="217"/>
      <c r="UQB11" s="217"/>
      <c r="UQC11" s="217"/>
      <c r="UQD11" s="217"/>
      <c r="UQE11" s="217"/>
      <c r="UQF11" s="217"/>
      <c r="UQG11" s="217"/>
      <c r="UQH11" s="217"/>
      <c r="UQI11" s="217"/>
      <c r="UQJ11" s="217"/>
      <c r="UQK11" s="217"/>
      <c r="UQL11" s="217"/>
      <c r="UQM11" s="217"/>
      <c r="UQN11" s="217"/>
      <c r="UQO11" s="217"/>
      <c r="UQP11" s="217"/>
      <c r="UQQ11" s="217"/>
      <c r="UQR11" s="217"/>
      <c r="UQS11" s="217"/>
      <c r="UQT11" s="217"/>
      <c r="UQU11" s="217"/>
      <c r="UQV11" s="217"/>
      <c r="UQW11" s="217"/>
      <c r="UQX11" s="217"/>
      <c r="UQY11" s="217"/>
      <c r="UQZ11" s="217"/>
      <c r="URA11" s="217"/>
      <c r="URB11" s="217"/>
      <c r="URC11" s="217"/>
      <c r="URD11" s="217"/>
      <c r="URE11" s="217"/>
      <c r="URF11" s="217"/>
      <c r="URG11" s="217"/>
      <c r="URH11" s="217"/>
      <c r="URI11" s="217"/>
      <c r="URJ11" s="217"/>
      <c r="URK11" s="217"/>
      <c r="URL11" s="217"/>
      <c r="URM11" s="217"/>
      <c r="URN11" s="217"/>
      <c r="URO11" s="217"/>
      <c r="URP11" s="217"/>
      <c r="URQ11" s="217"/>
      <c r="URR11" s="217"/>
      <c r="URS11" s="217"/>
      <c r="URT11" s="217"/>
      <c r="URU11" s="217"/>
      <c r="URV11" s="217"/>
      <c r="URW11" s="217"/>
      <c r="URX11" s="217"/>
      <c r="URY11" s="217"/>
      <c r="URZ11" s="217"/>
      <c r="USA11" s="217"/>
      <c r="USB11" s="217"/>
      <c r="USC11" s="217"/>
      <c r="USD11" s="217"/>
      <c r="USE11" s="217"/>
      <c r="USF11" s="217"/>
      <c r="USG11" s="217"/>
      <c r="USH11" s="217"/>
      <c r="USI11" s="217"/>
      <c r="USJ11" s="217"/>
      <c r="USK11" s="217"/>
      <c r="USL11" s="217"/>
      <c r="USM11" s="217"/>
      <c r="USN11" s="217"/>
      <c r="USO11" s="217"/>
      <c r="USP11" s="217"/>
      <c r="USQ11" s="217"/>
      <c r="USR11" s="217"/>
      <c r="USS11" s="217"/>
      <c r="UST11" s="217"/>
      <c r="USU11" s="217"/>
      <c r="USV11" s="217"/>
      <c r="USW11" s="217"/>
      <c r="USX11" s="217"/>
      <c r="USY11" s="217"/>
      <c r="USZ11" s="217"/>
      <c r="UTA11" s="217"/>
      <c r="UTB11" s="217"/>
      <c r="UTC11" s="217"/>
      <c r="UTD11" s="217"/>
      <c r="UTE11" s="217"/>
      <c r="UTF11" s="217"/>
      <c r="UTG11" s="217"/>
      <c r="UTH11" s="217"/>
      <c r="UTI11" s="217"/>
      <c r="UTJ11" s="217"/>
      <c r="UTK11" s="217"/>
      <c r="UTL11" s="217"/>
      <c r="UTM11" s="217"/>
      <c r="UTN11" s="217"/>
      <c r="UTO11" s="217"/>
      <c r="UTP11" s="217"/>
      <c r="UTQ11" s="217"/>
      <c r="UTR11" s="217"/>
      <c r="UTS11" s="217"/>
      <c r="UTT11" s="217"/>
      <c r="UTU11" s="217"/>
      <c r="UTV11" s="217"/>
      <c r="UTW11" s="217"/>
      <c r="UTX11" s="217"/>
      <c r="UTY11" s="217"/>
      <c r="UTZ11" s="217"/>
      <c r="UUA11" s="217"/>
      <c r="UUB11" s="217"/>
      <c r="UUC11" s="217"/>
      <c r="UUD11" s="217"/>
      <c r="UUE11" s="217"/>
      <c r="UUF11" s="217"/>
      <c r="UUG11" s="217"/>
      <c r="UUH11" s="217"/>
      <c r="UUI11" s="217"/>
      <c r="UUJ11" s="217"/>
      <c r="UUK11" s="217"/>
      <c r="UUL11" s="217"/>
      <c r="UUM11" s="217"/>
      <c r="UUN11" s="217"/>
      <c r="UUO11" s="217"/>
      <c r="UUP11" s="217"/>
      <c r="UUQ11" s="217"/>
      <c r="UUR11" s="217"/>
      <c r="UUS11" s="217"/>
      <c r="UUT11" s="217"/>
      <c r="UUU11" s="217"/>
      <c r="UUV11" s="217"/>
      <c r="UUW11" s="217"/>
      <c r="UUX11" s="217"/>
      <c r="UUY11" s="217"/>
      <c r="UUZ11" s="217"/>
      <c r="UVA11" s="217"/>
      <c r="UVB11" s="217"/>
      <c r="UVC11" s="217"/>
      <c r="UVD11" s="217"/>
      <c r="UVE11" s="217"/>
      <c r="UVF11" s="217"/>
      <c r="UVG11" s="217"/>
      <c r="UVH11" s="217"/>
      <c r="UVI11" s="217"/>
      <c r="UVJ11" s="217"/>
      <c r="UVK11" s="217"/>
      <c r="UVL11" s="217"/>
      <c r="UVM11" s="217"/>
      <c r="UVN11" s="217"/>
      <c r="UVO11" s="217"/>
      <c r="UVP11" s="217"/>
      <c r="UVQ11" s="217"/>
      <c r="UVR11" s="217"/>
      <c r="UVS11" s="217"/>
      <c r="UVT11" s="217"/>
      <c r="UVU11" s="217"/>
      <c r="UVV11" s="217"/>
      <c r="UVW11" s="217"/>
      <c r="UVX11" s="217"/>
      <c r="UVY11" s="217"/>
      <c r="UVZ11" s="217"/>
      <c r="UWA11" s="217"/>
      <c r="UWB11" s="217"/>
      <c r="UWC11" s="217"/>
      <c r="UWD11" s="217"/>
      <c r="UWE11" s="217"/>
      <c r="UWF11" s="217"/>
      <c r="UWG11" s="217"/>
      <c r="UWH11" s="217"/>
      <c r="UWI11" s="217"/>
      <c r="UWJ11" s="217"/>
      <c r="UWK11" s="217"/>
      <c r="UWL11" s="217"/>
      <c r="UWM11" s="217"/>
      <c r="UWN11" s="217"/>
      <c r="UWO11" s="217"/>
      <c r="UWP11" s="217"/>
      <c r="UWQ11" s="217"/>
      <c r="UWR11" s="217"/>
      <c r="UWS11" s="217"/>
      <c r="UWT11" s="217"/>
      <c r="UWU11" s="217"/>
      <c r="UWV11" s="217"/>
      <c r="UWW11" s="217"/>
      <c r="UWX11" s="217"/>
      <c r="UWY11" s="217"/>
      <c r="UWZ11" s="217"/>
      <c r="UXA11" s="217"/>
      <c r="UXB11" s="217"/>
      <c r="UXC11" s="217"/>
      <c r="UXD11" s="217"/>
      <c r="UXE11" s="217"/>
      <c r="UXF11" s="217"/>
      <c r="UXG11" s="217"/>
      <c r="UXH11" s="217"/>
      <c r="UXI11" s="217"/>
      <c r="UXJ11" s="217"/>
      <c r="UXK11" s="217"/>
      <c r="UXL11" s="217"/>
      <c r="UXM11" s="217"/>
      <c r="UXN11" s="217"/>
      <c r="UXO11" s="217"/>
      <c r="UXP11" s="217"/>
      <c r="UXQ11" s="217"/>
      <c r="UXR11" s="217"/>
      <c r="UXS11" s="217"/>
      <c r="UXT11" s="217"/>
      <c r="UXU11" s="217"/>
      <c r="UXV11" s="217"/>
      <c r="UXW11" s="217"/>
      <c r="UXX11" s="217"/>
      <c r="UXY11" s="217"/>
      <c r="UXZ11" s="217"/>
      <c r="UYA11" s="217"/>
      <c r="UYB11" s="217"/>
      <c r="UYC11" s="217"/>
      <c r="UYD11" s="217"/>
      <c r="UYE11" s="217"/>
      <c r="UYF11" s="217"/>
      <c r="UYG11" s="217"/>
      <c r="UYH11" s="217"/>
      <c r="UYI11" s="217"/>
      <c r="UYJ11" s="217"/>
      <c r="UYK11" s="217"/>
      <c r="UYL11" s="217"/>
      <c r="UYM11" s="217"/>
      <c r="UYN11" s="217"/>
      <c r="UYO11" s="217"/>
      <c r="UYP11" s="217"/>
      <c r="UYQ11" s="217"/>
      <c r="UYR11" s="217"/>
      <c r="UYS11" s="217"/>
      <c r="UYT11" s="217"/>
      <c r="UYU11" s="217"/>
      <c r="UYV11" s="217"/>
      <c r="UYW11" s="217"/>
      <c r="UYX11" s="217"/>
      <c r="UYY11" s="217"/>
      <c r="UYZ11" s="217"/>
      <c r="UZA11" s="217"/>
      <c r="UZB11" s="217"/>
      <c r="UZC11" s="217"/>
      <c r="UZD11" s="217"/>
      <c r="UZE11" s="217"/>
      <c r="UZF11" s="217"/>
      <c r="UZG11" s="217"/>
      <c r="UZH11" s="217"/>
      <c r="UZI11" s="217"/>
      <c r="UZJ11" s="217"/>
      <c r="UZK11" s="217"/>
      <c r="UZL11" s="217"/>
      <c r="UZM11" s="217"/>
      <c r="UZN11" s="217"/>
      <c r="UZO11" s="217"/>
      <c r="UZP11" s="217"/>
      <c r="UZQ11" s="217"/>
      <c r="UZR11" s="217"/>
      <c r="UZS11" s="217"/>
      <c r="UZT11" s="217"/>
      <c r="UZU11" s="217"/>
      <c r="UZV11" s="217"/>
      <c r="UZW11" s="217"/>
      <c r="UZX11" s="217"/>
      <c r="UZY11" s="217"/>
      <c r="UZZ11" s="217"/>
      <c r="VAA11" s="217"/>
      <c r="VAB11" s="217"/>
      <c r="VAC11" s="217"/>
      <c r="VAD11" s="217"/>
      <c r="VAE11" s="217"/>
      <c r="VAF11" s="217"/>
      <c r="VAG11" s="217"/>
      <c r="VAH11" s="217"/>
      <c r="VAI11" s="217"/>
      <c r="VAJ11" s="217"/>
      <c r="VAK11" s="217"/>
      <c r="VAL11" s="217"/>
      <c r="VAM11" s="217"/>
      <c r="VAN11" s="217"/>
      <c r="VAO11" s="217"/>
      <c r="VAP11" s="217"/>
      <c r="VAQ11" s="217"/>
      <c r="VAR11" s="217"/>
      <c r="VAS11" s="217"/>
      <c r="VAT11" s="217"/>
      <c r="VAU11" s="217"/>
      <c r="VAV11" s="217"/>
      <c r="VAW11" s="217"/>
      <c r="VAX11" s="217"/>
      <c r="VAY11" s="217"/>
      <c r="VAZ11" s="217"/>
      <c r="VBA11" s="217"/>
      <c r="VBB11" s="217"/>
      <c r="VBC11" s="217"/>
      <c r="VBD11" s="217"/>
      <c r="VBE11" s="217"/>
      <c r="VBF11" s="217"/>
      <c r="VBG11" s="217"/>
      <c r="VBH11" s="217"/>
      <c r="VBI11" s="217"/>
      <c r="VBJ11" s="217"/>
      <c r="VBK11" s="217"/>
      <c r="VBL11" s="217"/>
      <c r="VBM11" s="217"/>
      <c r="VBN11" s="217"/>
      <c r="VBO11" s="217"/>
      <c r="VBP11" s="217"/>
      <c r="VBQ11" s="217"/>
      <c r="VBR11" s="217"/>
      <c r="VBS11" s="217"/>
      <c r="VBT11" s="217"/>
      <c r="VBU11" s="217"/>
      <c r="VBV11" s="217"/>
      <c r="VBW11" s="217"/>
      <c r="VBX11" s="217"/>
      <c r="VBY11" s="217"/>
      <c r="VBZ11" s="217"/>
      <c r="VCA11" s="217"/>
      <c r="VCB11" s="217"/>
      <c r="VCC11" s="217"/>
      <c r="VCD11" s="217"/>
      <c r="VCE11" s="217"/>
      <c r="VCF11" s="217"/>
      <c r="VCG11" s="217"/>
      <c r="VCH11" s="217"/>
      <c r="VCI11" s="217"/>
      <c r="VCJ11" s="217"/>
      <c r="VCK11" s="217"/>
      <c r="VCL11" s="217"/>
      <c r="VCM11" s="217"/>
      <c r="VCN11" s="217"/>
      <c r="VCO11" s="217"/>
      <c r="VCP11" s="217"/>
      <c r="VCQ11" s="217"/>
      <c r="VCR11" s="217"/>
      <c r="VCS11" s="217"/>
      <c r="VCT11" s="217"/>
      <c r="VCU11" s="217"/>
      <c r="VCV11" s="217"/>
      <c r="VCW11" s="217"/>
      <c r="VCX11" s="217"/>
      <c r="VCY11" s="217"/>
      <c r="VCZ11" s="217"/>
      <c r="VDA11" s="217"/>
      <c r="VDB11" s="217"/>
      <c r="VDC11" s="217"/>
      <c r="VDD11" s="217"/>
      <c r="VDE11" s="217"/>
      <c r="VDF11" s="217"/>
      <c r="VDG11" s="217"/>
      <c r="VDH11" s="217"/>
      <c r="VDI11" s="217"/>
      <c r="VDJ11" s="217"/>
      <c r="VDK11" s="217"/>
      <c r="VDL11" s="217"/>
      <c r="VDM11" s="217"/>
      <c r="VDN11" s="217"/>
      <c r="VDO11" s="217"/>
      <c r="VDP11" s="217"/>
      <c r="VDQ11" s="217"/>
      <c r="VDR11" s="217"/>
      <c r="VDS11" s="217"/>
      <c r="VDT11" s="217"/>
      <c r="VDU11" s="217"/>
      <c r="VDV11" s="217"/>
      <c r="VDW11" s="217"/>
      <c r="VDX11" s="217"/>
      <c r="VDY11" s="217"/>
      <c r="VDZ11" s="217"/>
      <c r="VEA11" s="217"/>
      <c r="VEB11" s="217"/>
      <c r="VEC11" s="217"/>
      <c r="VED11" s="217"/>
      <c r="VEE11" s="217"/>
      <c r="VEF11" s="217"/>
      <c r="VEG11" s="217"/>
      <c r="VEH11" s="217"/>
      <c r="VEI11" s="217"/>
      <c r="VEJ11" s="217"/>
      <c r="VEK11" s="217"/>
      <c r="VEL11" s="217"/>
      <c r="VEM11" s="217"/>
      <c r="VEN11" s="217"/>
      <c r="VEO11" s="217"/>
      <c r="VEP11" s="217"/>
      <c r="VEQ11" s="217"/>
      <c r="VER11" s="217"/>
      <c r="VES11" s="217"/>
      <c r="VET11" s="217"/>
      <c r="VEU11" s="217"/>
      <c r="VEV11" s="217"/>
      <c r="VEW11" s="217"/>
      <c r="VEX11" s="217"/>
      <c r="VEY11" s="217"/>
      <c r="VEZ11" s="217"/>
      <c r="VFA11" s="217"/>
      <c r="VFB11" s="217"/>
      <c r="VFC11" s="217"/>
      <c r="VFD11" s="217"/>
      <c r="VFE11" s="217"/>
      <c r="VFF11" s="217"/>
      <c r="VFG11" s="217"/>
      <c r="VFH11" s="217"/>
      <c r="VFI11" s="217"/>
      <c r="VFJ11" s="217"/>
      <c r="VFK11" s="217"/>
      <c r="VFL11" s="217"/>
      <c r="VFM11" s="217"/>
      <c r="VFN11" s="217"/>
      <c r="VFO11" s="217"/>
      <c r="VFP11" s="217"/>
      <c r="VFQ11" s="217"/>
      <c r="VFR11" s="217"/>
      <c r="VFS11" s="217"/>
      <c r="VFT11" s="217"/>
      <c r="VFU11" s="217"/>
      <c r="VFV11" s="217"/>
      <c r="VFW11" s="217"/>
      <c r="VFX11" s="217"/>
      <c r="VFY11" s="217"/>
      <c r="VFZ11" s="217"/>
      <c r="VGA11" s="217"/>
      <c r="VGB11" s="217"/>
      <c r="VGC11" s="217"/>
      <c r="VGD11" s="217"/>
      <c r="VGE11" s="217"/>
      <c r="VGF11" s="217"/>
      <c r="VGG11" s="217"/>
      <c r="VGH11" s="217"/>
      <c r="VGI11" s="217"/>
      <c r="VGJ11" s="217"/>
      <c r="VGK11" s="217"/>
      <c r="VGL11" s="217"/>
      <c r="VGM11" s="217"/>
      <c r="VGN11" s="217"/>
      <c r="VGO11" s="217"/>
      <c r="VGP11" s="217"/>
      <c r="VGQ11" s="217"/>
      <c r="VGR11" s="217"/>
      <c r="VGS11" s="217"/>
      <c r="VGT11" s="217"/>
      <c r="VGU11" s="217"/>
      <c r="VGV11" s="217"/>
      <c r="VGW11" s="217"/>
      <c r="VGX11" s="217"/>
      <c r="VGY11" s="217"/>
      <c r="VGZ11" s="217"/>
      <c r="VHA11" s="217"/>
      <c r="VHB11" s="217"/>
      <c r="VHC11" s="217"/>
      <c r="VHD11" s="217"/>
      <c r="VHE11" s="217"/>
      <c r="VHF11" s="217"/>
      <c r="VHG11" s="217"/>
      <c r="VHH11" s="217"/>
      <c r="VHI11" s="217"/>
      <c r="VHJ11" s="217"/>
      <c r="VHK11" s="217"/>
      <c r="VHL11" s="217"/>
      <c r="VHM11" s="217"/>
      <c r="VHN11" s="217"/>
      <c r="VHO11" s="217"/>
      <c r="VHP11" s="217"/>
      <c r="VHQ11" s="217"/>
      <c r="VHR11" s="217"/>
      <c r="VHS11" s="217"/>
      <c r="VHT11" s="217"/>
      <c r="VHU11" s="217"/>
      <c r="VHV11" s="217"/>
      <c r="VHW11" s="217"/>
      <c r="VHX11" s="217"/>
      <c r="VHY11" s="217"/>
      <c r="VHZ11" s="217"/>
      <c r="VIA11" s="217"/>
      <c r="VIB11" s="217"/>
      <c r="VIC11" s="217"/>
      <c r="VID11" s="217"/>
      <c r="VIE11" s="217"/>
      <c r="VIF11" s="217"/>
      <c r="VIG11" s="217"/>
      <c r="VIH11" s="217"/>
      <c r="VII11" s="217"/>
      <c r="VIJ11" s="217"/>
      <c r="VIK11" s="217"/>
      <c r="VIL11" s="217"/>
      <c r="VIM11" s="217"/>
      <c r="VIN11" s="217"/>
      <c r="VIO11" s="217"/>
      <c r="VIP11" s="217"/>
      <c r="VIQ11" s="217"/>
      <c r="VIR11" s="217"/>
      <c r="VIS11" s="217"/>
      <c r="VIT11" s="217"/>
      <c r="VIU11" s="217"/>
      <c r="VIV11" s="217"/>
      <c r="VIW11" s="217"/>
      <c r="VIX11" s="217"/>
      <c r="VIY11" s="217"/>
      <c r="VIZ11" s="217"/>
      <c r="VJA11" s="217"/>
      <c r="VJB11" s="217"/>
      <c r="VJC11" s="217"/>
      <c r="VJD11" s="217"/>
      <c r="VJE11" s="217"/>
      <c r="VJF11" s="217"/>
      <c r="VJG11" s="217"/>
      <c r="VJH11" s="217"/>
      <c r="VJI11" s="217"/>
      <c r="VJJ11" s="217"/>
      <c r="VJK11" s="217"/>
      <c r="VJL11" s="217"/>
      <c r="VJM11" s="217"/>
      <c r="VJN11" s="217"/>
      <c r="VJO11" s="217"/>
      <c r="VJP11" s="217"/>
      <c r="VJQ11" s="217"/>
      <c r="VJR11" s="217"/>
      <c r="VJS11" s="217"/>
      <c r="VJT11" s="217"/>
      <c r="VJU11" s="217"/>
      <c r="VJV11" s="217"/>
      <c r="VJW11" s="217"/>
      <c r="VJX11" s="217"/>
      <c r="VJY11" s="217"/>
      <c r="VJZ11" s="217"/>
      <c r="VKA11" s="217"/>
      <c r="VKB11" s="217"/>
      <c r="VKC11" s="217"/>
      <c r="VKD11" s="217"/>
      <c r="VKE11" s="217"/>
      <c r="VKF11" s="217"/>
      <c r="VKG11" s="217"/>
      <c r="VKH11" s="217"/>
      <c r="VKI11" s="217"/>
      <c r="VKJ11" s="217"/>
      <c r="VKK11" s="217"/>
      <c r="VKL11" s="217"/>
      <c r="VKM11" s="217"/>
      <c r="VKN11" s="217"/>
      <c r="VKO11" s="217"/>
      <c r="VKP11" s="217"/>
      <c r="VKQ11" s="217"/>
      <c r="VKR11" s="217"/>
      <c r="VKS11" s="217"/>
      <c r="VKT11" s="217"/>
      <c r="VKU11" s="217"/>
      <c r="VKV11" s="217"/>
      <c r="VKW11" s="217"/>
      <c r="VKX11" s="217"/>
      <c r="VKY11" s="217"/>
      <c r="VKZ11" s="217"/>
      <c r="VLA11" s="217"/>
      <c r="VLB11" s="217"/>
      <c r="VLC11" s="217"/>
      <c r="VLD11" s="217"/>
      <c r="VLE11" s="217"/>
      <c r="VLF11" s="217"/>
      <c r="VLG11" s="217"/>
      <c r="VLH11" s="217"/>
      <c r="VLI11" s="217"/>
      <c r="VLJ11" s="217"/>
      <c r="VLK11" s="217"/>
      <c r="VLL11" s="217"/>
      <c r="VLM11" s="217"/>
      <c r="VLN11" s="217"/>
      <c r="VLO11" s="217"/>
      <c r="VLP11" s="217"/>
      <c r="VLQ11" s="217"/>
      <c r="VLR11" s="217"/>
      <c r="VLS11" s="217"/>
      <c r="VLT11" s="217"/>
      <c r="VLU11" s="217"/>
      <c r="VLV11" s="217"/>
      <c r="VLW11" s="217"/>
      <c r="VLX11" s="217"/>
      <c r="VLY11" s="217"/>
      <c r="VLZ11" s="217"/>
      <c r="VMA11" s="217"/>
      <c r="VMB11" s="217"/>
      <c r="VMC11" s="217"/>
      <c r="VMD11" s="217"/>
      <c r="VME11" s="217"/>
      <c r="VMF11" s="217"/>
      <c r="VMG11" s="217"/>
      <c r="VMH11" s="217"/>
      <c r="VMI11" s="217"/>
      <c r="VMJ11" s="217"/>
      <c r="VMK11" s="217"/>
      <c r="VML11" s="217"/>
      <c r="VMM11" s="217"/>
      <c r="VMN11" s="217"/>
      <c r="VMO11" s="217"/>
      <c r="VMP11" s="217"/>
      <c r="VMQ11" s="217"/>
      <c r="VMR11" s="217"/>
      <c r="VMS11" s="217"/>
      <c r="VMT11" s="217"/>
      <c r="VMU11" s="217"/>
      <c r="VMV11" s="217"/>
      <c r="VMW11" s="217"/>
      <c r="VMX11" s="217"/>
      <c r="VMY11" s="217"/>
      <c r="VMZ11" s="217"/>
      <c r="VNA11" s="217"/>
      <c r="VNB11" s="217"/>
      <c r="VNC11" s="217"/>
      <c r="VND11" s="217"/>
      <c r="VNE11" s="217"/>
      <c r="VNF11" s="217"/>
      <c r="VNG11" s="217"/>
      <c r="VNH11" s="217"/>
      <c r="VNI11" s="217"/>
      <c r="VNJ11" s="217"/>
      <c r="VNK11" s="217"/>
      <c r="VNL11" s="217"/>
      <c r="VNM11" s="217"/>
      <c r="VNN11" s="217"/>
      <c r="VNO11" s="217"/>
      <c r="VNP11" s="217"/>
      <c r="VNQ11" s="217"/>
      <c r="VNR11" s="217"/>
      <c r="VNS11" s="217"/>
      <c r="VNT11" s="217"/>
      <c r="VNU11" s="217"/>
      <c r="VNV11" s="217"/>
      <c r="VNW11" s="217"/>
      <c r="VNX11" s="217"/>
      <c r="VNY11" s="217"/>
      <c r="VNZ11" s="217"/>
      <c r="VOA11" s="217"/>
      <c r="VOB11" s="217"/>
      <c r="VOC11" s="217"/>
      <c r="VOD11" s="217"/>
      <c r="VOE11" s="217"/>
      <c r="VOF11" s="217"/>
      <c r="VOG11" s="217"/>
      <c r="VOH11" s="217"/>
      <c r="VOI11" s="217"/>
      <c r="VOJ11" s="217"/>
      <c r="VOK11" s="217"/>
      <c r="VOL11" s="217"/>
      <c r="VOM11" s="217"/>
      <c r="VON11" s="217"/>
      <c r="VOO11" s="217"/>
      <c r="VOP11" s="217"/>
      <c r="VOQ11" s="217"/>
      <c r="VOR11" s="217"/>
      <c r="VOS11" s="217"/>
      <c r="VOT11" s="217"/>
      <c r="VOU11" s="217"/>
      <c r="VOV11" s="217"/>
      <c r="VOW11" s="217"/>
      <c r="VOX11" s="217"/>
      <c r="VOY11" s="217"/>
      <c r="VOZ11" s="217"/>
      <c r="VPA11" s="217"/>
      <c r="VPB11" s="217"/>
      <c r="VPC11" s="217"/>
      <c r="VPD11" s="217"/>
      <c r="VPE11" s="217"/>
      <c r="VPF11" s="217"/>
      <c r="VPG11" s="217"/>
      <c r="VPH11" s="217"/>
      <c r="VPI11" s="217"/>
      <c r="VPJ11" s="217"/>
      <c r="VPK11" s="217"/>
      <c r="VPL11" s="217"/>
      <c r="VPM11" s="217"/>
      <c r="VPN11" s="217"/>
      <c r="VPO11" s="217"/>
      <c r="VPP11" s="217"/>
      <c r="VPQ11" s="217"/>
      <c r="VPR11" s="217"/>
      <c r="VPS11" s="217"/>
      <c r="VPT11" s="217"/>
      <c r="VPU11" s="217"/>
      <c r="VPV11" s="217"/>
      <c r="VPW11" s="217"/>
      <c r="VPX11" s="217"/>
      <c r="VPY11" s="217"/>
      <c r="VPZ11" s="217"/>
      <c r="VQA11" s="217"/>
      <c r="VQB11" s="217"/>
      <c r="VQC11" s="217"/>
      <c r="VQD11" s="217"/>
      <c r="VQE11" s="217"/>
      <c r="VQF11" s="217"/>
      <c r="VQG11" s="217"/>
      <c r="VQH11" s="217"/>
      <c r="VQI11" s="217"/>
      <c r="VQJ11" s="217"/>
      <c r="VQK11" s="217"/>
      <c r="VQL11" s="217"/>
      <c r="VQM11" s="217"/>
      <c r="VQN11" s="217"/>
      <c r="VQO11" s="217"/>
      <c r="VQP11" s="217"/>
      <c r="VQQ11" s="217"/>
      <c r="VQR11" s="217"/>
      <c r="VQS11" s="217"/>
      <c r="VQT11" s="217"/>
      <c r="VQU11" s="217"/>
      <c r="VQV11" s="217"/>
      <c r="VQW11" s="217"/>
      <c r="VQX11" s="217"/>
      <c r="VQY11" s="217"/>
      <c r="VQZ11" s="217"/>
      <c r="VRA11" s="217"/>
      <c r="VRB11" s="217"/>
      <c r="VRC11" s="217"/>
      <c r="VRD11" s="217"/>
      <c r="VRE11" s="217"/>
      <c r="VRF11" s="217"/>
      <c r="VRG11" s="217"/>
      <c r="VRH11" s="217"/>
      <c r="VRI11" s="217"/>
      <c r="VRJ11" s="217"/>
      <c r="VRK11" s="217"/>
      <c r="VRL11" s="217"/>
      <c r="VRM11" s="217"/>
      <c r="VRN11" s="217"/>
      <c r="VRO11" s="217"/>
      <c r="VRP11" s="217"/>
      <c r="VRQ11" s="217"/>
      <c r="VRR11" s="217"/>
      <c r="VRS11" s="217"/>
      <c r="VRT11" s="217"/>
      <c r="VRU11" s="217"/>
      <c r="VRV11" s="217"/>
      <c r="VRW11" s="217"/>
      <c r="VRX11" s="217"/>
      <c r="VRY11" s="217"/>
      <c r="VRZ11" s="217"/>
      <c r="VSA11" s="217"/>
      <c r="VSB11" s="217"/>
      <c r="VSC11" s="217"/>
      <c r="VSD11" s="217"/>
      <c r="VSE11" s="217"/>
      <c r="VSF11" s="217"/>
      <c r="VSG11" s="217"/>
      <c r="VSH11" s="217"/>
      <c r="VSI11" s="217"/>
      <c r="VSJ11" s="217"/>
      <c r="VSK11" s="217"/>
      <c r="VSL11" s="217"/>
      <c r="VSM11" s="217"/>
      <c r="VSN11" s="217"/>
      <c r="VSO11" s="217"/>
      <c r="VSP11" s="217"/>
      <c r="VSQ11" s="217"/>
      <c r="VSR11" s="217"/>
      <c r="VSS11" s="217"/>
      <c r="VST11" s="217"/>
      <c r="VSU11" s="217"/>
      <c r="VSV11" s="217"/>
      <c r="VSW11" s="217"/>
      <c r="VSX11" s="217"/>
      <c r="VSY11" s="217"/>
      <c r="VSZ11" s="217"/>
      <c r="VTA11" s="217"/>
      <c r="VTB11" s="217"/>
      <c r="VTC11" s="217"/>
      <c r="VTD11" s="217"/>
      <c r="VTE11" s="217"/>
      <c r="VTF11" s="217"/>
      <c r="VTG11" s="217"/>
      <c r="VTH11" s="217"/>
      <c r="VTI11" s="217"/>
      <c r="VTJ11" s="217"/>
      <c r="VTK11" s="217"/>
      <c r="VTL11" s="217"/>
      <c r="VTM11" s="217"/>
      <c r="VTN11" s="217"/>
      <c r="VTO11" s="217"/>
      <c r="VTP11" s="217"/>
      <c r="VTQ11" s="217"/>
      <c r="VTR11" s="217"/>
      <c r="VTS11" s="217"/>
      <c r="VTT11" s="217"/>
      <c r="VTU11" s="217"/>
      <c r="VTV11" s="217"/>
      <c r="VTW11" s="217"/>
      <c r="VTX11" s="217"/>
      <c r="VTY11" s="217"/>
      <c r="VTZ11" s="217"/>
      <c r="VUA11" s="217"/>
      <c r="VUB11" s="217"/>
      <c r="VUC11" s="217"/>
      <c r="VUD11" s="217"/>
      <c r="VUE11" s="217"/>
      <c r="VUF11" s="217"/>
      <c r="VUG11" s="217"/>
      <c r="VUH11" s="217"/>
      <c r="VUI11" s="217"/>
      <c r="VUJ11" s="217"/>
      <c r="VUK11" s="217"/>
      <c r="VUL11" s="217"/>
      <c r="VUM11" s="217"/>
      <c r="VUN11" s="217"/>
      <c r="VUO11" s="217"/>
      <c r="VUP11" s="217"/>
      <c r="VUQ11" s="217"/>
      <c r="VUR11" s="217"/>
      <c r="VUS11" s="217"/>
      <c r="VUT11" s="217"/>
      <c r="VUU11" s="217"/>
      <c r="VUV11" s="217"/>
      <c r="VUW11" s="217"/>
      <c r="VUX11" s="217"/>
      <c r="VUY11" s="217"/>
      <c r="VUZ11" s="217"/>
      <c r="VVA11" s="217"/>
      <c r="VVB11" s="217"/>
      <c r="VVC11" s="217"/>
      <c r="VVD11" s="217"/>
      <c r="VVE11" s="217"/>
      <c r="VVF11" s="217"/>
      <c r="VVG11" s="217"/>
      <c r="VVH11" s="217"/>
      <c r="VVI11" s="217"/>
      <c r="VVJ11" s="217"/>
      <c r="VVK11" s="217"/>
      <c r="VVL11" s="217"/>
      <c r="VVM11" s="217"/>
      <c r="VVN11" s="217"/>
      <c r="VVO11" s="217"/>
      <c r="VVP11" s="217"/>
      <c r="VVQ11" s="217"/>
      <c r="VVR11" s="217"/>
      <c r="VVS11" s="217"/>
      <c r="VVT11" s="217"/>
      <c r="VVU11" s="217"/>
      <c r="VVV11" s="217"/>
      <c r="VVW11" s="217"/>
      <c r="VVX11" s="217"/>
      <c r="VVY11" s="217"/>
      <c r="VVZ11" s="217"/>
      <c r="VWA11" s="217"/>
      <c r="VWB11" s="217"/>
      <c r="VWC11" s="217"/>
      <c r="VWD11" s="217"/>
      <c r="VWE11" s="217"/>
      <c r="VWF11" s="217"/>
      <c r="VWG11" s="217"/>
      <c r="VWH11" s="217"/>
      <c r="VWI11" s="217"/>
      <c r="VWJ11" s="217"/>
      <c r="VWK11" s="217"/>
      <c r="VWL11" s="217"/>
      <c r="VWM11" s="217"/>
      <c r="VWN11" s="217"/>
      <c r="VWO11" s="217"/>
      <c r="VWP11" s="217"/>
      <c r="VWQ11" s="217"/>
      <c r="VWR11" s="217"/>
      <c r="VWS11" s="217"/>
      <c r="VWT11" s="217"/>
      <c r="VWU11" s="217"/>
      <c r="VWV11" s="217"/>
      <c r="VWW11" s="217"/>
      <c r="VWX11" s="217"/>
      <c r="VWY11" s="217"/>
      <c r="VWZ11" s="217"/>
      <c r="VXA11" s="217"/>
      <c r="VXB11" s="217"/>
      <c r="VXC11" s="217"/>
      <c r="VXD11" s="217"/>
      <c r="VXE11" s="217"/>
      <c r="VXF11" s="217"/>
      <c r="VXG11" s="217"/>
      <c r="VXH11" s="217"/>
      <c r="VXI11" s="217"/>
      <c r="VXJ11" s="217"/>
      <c r="VXK11" s="217"/>
      <c r="VXL11" s="217"/>
      <c r="VXM11" s="217"/>
      <c r="VXN11" s="217"/>
      <c r="VXO11" s="217"/>
      <c r="VXP11" s="217"/>
      <c r="VXQ11" s="217"/>
      <c r="VXR11" s="217"/>
      <c r="VXS11" s="217"/>
      <c r="VXT11" s="217"/>
      <c r="VXU11" s="217"/>
      <c r="VXV11" s="217"/>
      <c r="VXW11" s="217"/>
      <c r="VXX11" s="217"/>
      <c r="VXY11" s="217"/>
      <c r="VXZ11" s="217"/>
      <c r="VYA11" s="217"/>
      <c r="VYB11" s="217"/>
      <c r="VYC11" s="217"/>
      <c r="VYD11" s="217"/>
      <c r="VYE11" s="217"/>
      <c r="VYF11" s="217"/>
      <c r="VYG11" s="217"/>
      <c r="VYH11" s="217"/>
      <c r="VYI11" s="217"/>
      <c r="VYJ11" s="217"/>
      <c r="VYK11" s="217"/>
      <c r="VYL11" s="217"/>
      <c r="VYM11" s="217"/>
      <c r="VYN11" s="217"/>
      <c r="VYO11" s="217"/>
      <c r="VYP11" s="217"/>
      <c r="VYQ11" s="217"/>
      <c r="VYR11" s="217"/>
      <c r="VYS11" s="217"/>
      <c r="VYT11" s="217"/>
      <c r="VYU11" s="217"/>
      <c r="VYV11" s="217"/>
      <c r="VYW11" s="217"/>
      <c r="VYX11" s="217"/>
      <c r="VYY11" s="217"/>
      <c r="VYZ11" s="217"/>
      <c r="VZA11" s="217"/>
      <c r="VZB11" s="217"/>
      <c r="VZC11" s="217"/>
      <c r="VZD11" s="217"/>
      <c r="VZE11" s="217"/>
      <c r="VZF11" s="217"/>
      <c r="VZG11" s="217"/>
      <c r="VZH11" s="217"/>
      <c r="VZI11" s="217"/>
      <c r="VZJ11" s="217"/>
      <c r="VZK11" s="217"/>
      <c r="VZL11" s="217"/>
      <c r="VZM11" s="217"/>
      <c r="VZN11" s="217"/>
      <c r="VZO11" s="217"/>
      <c r="VZP11" s="217"/>
      <c r="VZQ11" s="217"/>
      <c r="VZR11" s="217"/>
      <c r="VZS11" s="217"/>
      <c r="VZT11" s="217"/>
      <c r="VZU11" s="217"/>
      <c r="VZV11" s="217"/>
      <c r="VZW11" s="217"/>
      <c r="VZX11" s="217"/>
      <c r="VZY11" s="217"/>
      <c r="VZZ11" s="217"/>
      <c r="WAA11" s="217"/>
      <c r="WAB11" s="217"/>
      <c r="WAC11" s="217"/>
      <c r="WAD11" s="217"/>
      <c r="WAE11" s="217"/>
      <c r="WAF11" s="217"/>
      <c r="WAG11" s="217"/>
      <c r="WAH11" s="217"/>
      <c r="WAI11" s="217"/>
      <c r="WAJ11" s="217"/>
      <c r="WAK11" s="217"/>
      <c r="WAL11" s="217"/>
      <c r="WAM11" s="217"/>
      <c r="WAN11" s="217"/>
      <c r="WAO11" s="217"/>
      <c r="WAP11" s="217"/>
      <c r="WAQ11" s="217"/>
      <c r="WAR11" s="217"/>
      <c r="WAS11" s="217"/>
      <c r="WAT11" s="217"/>
      <c r="WAU11" s="217"/>
      <c r="WAV11" s="217"/>
      <c r="WAW11" s="217"/>
      <c r="WAX11" s="217"/>
      <c r="WAY11" s="217"/>
      <c r="WAZ11" s="217"/>
      <c r="WBA11" s="217"/>
      <c r="WBB11" s="217"/>
      <c r="WBC11" s="217"/>
      <c r="WBD11" s="217"/>
      <c r="WBE11" s="217"/>
      <c r="WBF11" s="217"/>
      <c r="WBG11" s="217"/>
      <c r="WBH11" s="217"/>
      <c r="WBI11" s="217"/>
      <c r="WBJ11" s="217"/>
      <c r="WBK11" s="217"/>
      <c r="WBL11" s="217"/>
      <c r="WBM11" s="217"/>
      <c r="WBN11" s="217"/>
      <c r="WBO11" s="217"/>
      <c r="WBP11" s="217"/>
      <c r="WBQ11" s="217"/>
      <c r="WBR11" s="217"/>
      <c r="WBS11" s="217"/>
      <c r="WBT11" s="217"/>
      <c r="WBU11" s="217"/>
      <c r="WBV11" s="217"/>
      <c r="WBW11" s="217"/>
      <c r="WBX11" s="217"/>
      <c r="WBY11" s="217"/>
      <c r="WBZ11" s="217"/>
      <c r="WCA11" s="217"/>
      <c r="WCB11" s="217"/>
      <c r="WCC11" s="217"/>
      <c r="WCD11" s="217"/>
      <c r="WCE11" s="217"/>
      <c r="WCF11" s="217"/>
      <c r="WCG11" s="217"/>
      <c r="WCH11" s="217"/>
      <c r="WCI11" s="217"/>
      <c r="WCJ11" s="217"/>
      <c r="WCK11" s="217"/>
      <c r="WCL11" s="217"/>
      <c r="WCM11" s="217"/>
      <c r="WCN11" s="217"/>
      <c r="WCO11" s="217"/>
      <c r="WCP11" s="217"/>
      <c r="WCQ11" s="217"/>
      <c r="WCR11" s="217"/>
      <c r="WCS11" s="217"/>
      <c r="WCT11" s="217"/>
      <c r="WCU11" s="217"/>
      <c r="WCV11" s="217"/>
      <c r="WCW11" s="217"/>
      <c r="WCX11" s="217"/>
      <c r="WCY11" s="217"/>
      <c r="WCZ11" s="217"/>
      <c r="WDA11" s="217"/>
      <c r="WDB11" s="217"/>
      <c r="WDC11" s="217"/>
      <c r="WDD11" s="217"/>
      <c r="WDE11" s="217"/>
      <c r="WDF11" s="217"/>
      <c r="WDG11" s="217"/>
      <c r="WDH11" s="217"/>
      <c r="WDI11" s="217"/>
      <c r="WDJ11" s="217"/>
      <c r="WDK11" s="217"/>
      <c r="WDL11" s="217"/>
      <c r="WDM11" s="217"/>
      <c r="WDN11" s="217"/>
      <c r="WDO11" s="217"/>
      <c r="WDP11" s="217"/>
      <c r="WDQ11" s="217"/>
      <c r="WDR11" s="217"/>
      <c r="WDS11" s="217"/>
      <c r="WDT11" s="217"/>
      <c r="WDU11" s="217"/>
      <c r="WDV11" s="217"/>
      <c r="WDW11" s="217"/>
      <c r="WDX11" s="217"/>
      <c r="WDY11" s="217"/>
      <c r="WDZ11" s="217"/>
      <c r="WEA11" s="217"/>
      <c r="WEB11" s="217"/>
      <c r="WEC11" s="217"/>
      <c r="WED11" s="217"/>
      <c r="WEE11" s="217"/>
      <c r="WEF11" s="217"/>
      <c r="WEG11" s="217"/>
      <c r="WEH11" s="217"/>
      <c r="WEI11" s="217"/>
      <c r="WEJ11" s="217"/>
      <c r="WEK11" s="217"/>
      <c r="WEL11" s="217"/>
      <c r="WEM11" s="217"/>
      <c r="WEN11" s="217"/>
      <c r="WEO11" s="217"/>
      <c r="WEP11" s="217"/>
      <c r="WEQ11" s="217"/>
      <c r="WER11" s="217"/>
      <c r="WES11" s="217"/>
      <c r="WET11" s="217"/>
      <c r="WEU11" s="217"/>
      <c r="WEV11" s="217"/>
      <c r="WEW11" s="217"/>
      <c r="WEX11" s="217"/>
      <c r="WEY11" s="217"/>
      <c r="WEZ11" s="217"/>
      <c r="WFA11" s="217"/>
      <c r="WFB11" s="217"/>
      <c r="WFC11" s="217"/>
      <c r="WFD11" s="217"/>
      <c r="WFE11" s="217"/>
      <c r="WFF11" s="217"/>
      <c r="WFG11" s="217"/>
      <c r="WFH11" s="217"/>
      <c r="WFI11" s="217"/>
      <c r="WFJ11" s="217"/>
      <c r="WFK11" s="217"/>
      <c r="WFL11" s="217"/>
      <c r="WFM11" s="217"/>
      <c r="WFN11" s="217"/>
      <c r="WFO11" s="217"/>
      <c r="WFP11" s="217"/>
      <c r="WFQ11" s="217"/>
      <c r="WFR11" s="217"/>
      <c r="WFS11" s="217"/>
      <c r="WFT11" s="217"/>
      <c r="WFU11" s="217"/>
      <c r="WFV11" s="217"/>
      <c r="WFW11" s="217"/>
      <c r="WFX11" s="217"/>
      <c r="WFY11" s="217"/>
      <c r="WFZ11" s="217"/>
      <c r="WGA11" s="217"/>
      <c r="WGB11" s="217"/>
      <c r="WGC11" s="217"/>
      <c r="WGD11" s="217"/>
      <c r="WGE11" s="217"/>
      <c r="WGF11" s="217"/>
      <c r="WGG11" s="217"/>
      <c r="WGH11" s="217"/>
      <c r="WGI11" s="217"/>
      <c r="WGJ11" s="217"/>
      <c r="WGK11" s="217"/>
      <c r="WGL11" s="217"/>
      <c r="WGM11" s="217"/>
      <c r="WGN11" s="217"/>
      <c r="WGO11" s="217"/>
      <c r="WGP11" s="217"/>
      <c r="WGQ11" s="217"/>
      <c r="WGR11" s="217"/>
      <c r="WGS11" s="217"/>
      <c r="WGT11" s="217"/>
      <c r="WGU11" s="217"/>
      <c r="WGV11" s="217"/>
      <c r="WGW11" s="217"/>
      <c r="WGX11" s="217"/>
      <c r="WGY11" s="217"/>
      <c r="WGZ11" s="217"/>
      <c r="WHA11" s="217"/>
      <c r="WHB11" s="217"/>
      <c r="WHC11" s="217"/>
      <c r="WHD11" s="217"/>
      <c r="WHE11" s="217"/>
      <c r="WHF11" s="217"/>
      <c r="WHG11" s="217"/>
      <c r="WHH11" s="217"/>
      <c r="WHI11" s="217"/>
      <c r="WHJ11" s="217"/>
      <c r="WHK11" s="217"/>
      <c r="WHL11" s="217"/>
      <c r="WHM11" s="217"/>
      <c r="WHN11" s="217"/>
      <c r="WHO11" s="217"/>
      <c r="WHP11" s="217"/>
      <c r="WHQ11" s="217"/>
      <c r="WHR11" s="217"/>
      <c r="WHS11" s="217"/>
      <c r="WHT11" s="217"/>
      <c r="WHU11" s="217"/>
      <c r="WHV11" s="217"/>
      <c r="WHW11" s="217"/>
      <c r="WHX11" s="217"/>
      <c r="WHY11" s="217"/>
      <c r="WHZ11" s="217"/>
      <c r="WIA11" s="217"/>
      <c r="WIB11" s="217"/>
      <c r="WIC11" s="217"/>
      <c r="WID11" s="217"/>
      <c r="WIE11" s="217"/>
      <c r="WIF11" s="217"/>
      <c r="WIG11" s="217"/>
      <c r="WIH11" s="217"/>
      <c r="WII11" s="217"/>
      <c r="WIJ11" s="217"/>
      <c r="WIK11" s="217"/>
      <c r="WIL11" s="217"/>
      <c r="WIM11" s="217"/>
      <c r="WIN11" s="217"/>
      <c r="WIO11" s="217"/>
      <c r="WIP11" s="217"/>
      <c r="WIQ11" s="217"/>
      <c r="WIR11" s="217"/>
      <c r="WIS11" s="217"/>
      <c r="WIT11" s="217"/>
      <c r="WIU11" s="217"/>
      <c r="WIV11" s="217"/>
      <c r="WIW11" s="217"/>
      <c r="WIX11" s="217"/>
      <c r="WIY11" s="217"/>
      <c r="WIZ11" s="217"/>
      <c r="WJA11" s="217"/>
      <c r="WJB11" s="217"/>
      <c r="WJC11" s="217"/>
      <c r="WJD11" s="217"/>
      <c r="WJE11" s="217"/>
      <c r="WJF11" s="217"/>
      <c r="WJG11" s="217"/>
      <c r="WJH11" s="217"/>
      <c r="WJI11" s="217"/>
      <c r="WJJ11" s="217"/>
      <c r="WJK11" s="217"/>
      <c r="WJL11" s="217"/>
      <c r="WJM11" s="217"/>
      <c r="WJN11" s="217"/>
      <c r="WJO11" s="217"/>
      <c r="WJP11" s="217"/>
      <c r="WJQ11" s="217"/>
      <c r="WJR11" s="217"/>
      <c r="WJS11" s="217"/>
      <c r="WJT11" s="217"/>
      <c r="WJU11" s="217"/>
      <c r="WJV11" s="217"/>
      <c r="WJW11" s="217"/>
      <c r="WJX11" s="217"/>
      <c r="WJY11" s="217"/>
      <c r="WJZ11" s="217"/>
      <c r="WKA11" s="217"/>
      <c r="WKB11" s="217"/>
      <c r="WKC11" s="217"/>
      <c r="WKD11" s="217"/>
      <c r="WKE11" s="217"/>
      <c r="WKF11" s="217"/>
      <c r="WKG11" s="217"/>
      <c r="WKH11" s="217"/>
      <c r="WKI11" s="217"/>
      <c r="WKJ11" s="217"/>
      <c r="WKK11" s="217"/>
      <c r="WKL11" s="217"/>
      <c r="WKM11" s="217"/>
      <c r="WKN11" s="217"/>
      <c r="WKO11" s="217"/>
      <c r="WKP11" s="217"/>
      <c r="WKQ11" s="217"/>
      <c r="WKR11" s="217"/>
      <c r="WKS11" s="217"/>
      <c r="WKT11" s="217"/>
      <c r="WKU11" s="217"/>
      <c r="WKV11" s="217"/>
      <c r="WKW11" s="217"/>
      <c r="WKX11" s="217"/>
      <c r="WKY11" s="217"/>
      <c r="WKZ11" s="217"/>
      <c r="WLA11" s="217"/>
      <c r="WLB11" s="217"/>
      <c r="WLC11" s="217"/>
      <c r="WLD11" s="217"/>
      <c r="WLE11" s="217"/>
      <c r="WLF11" s="217"/>
      <c r="WLG11" s="217"/>
      <c r="WLH11" s="217"/>
      <c r="WLI11" s="217"/>
      <c r="WLJ11" s="217"/>
      <c r="WLK11" s="217"/>
      <c r="WLL11" s="217"/>
      <c r="WLM11" s="217"/>
      <c r="WLN11" s="217"/>
      <c r="WLO11" s="217"/>
      <c r="WLP11" s="217"/>
      <c r="WLQ11" s="217"/>
      <c r="WLR11" s="217"/>
      <c r="WLS11" s="217"/>
      <c r="WLT11" s="217"/>
      <c r="WLU11" s="217"/>
      <c r="WLV11" s="217"/>
      <c r="WLW11" s="217"/>
      <c r="WLX11" s="217"/>
      <c r="WLY11" s="217"/>
      <c r="WLZ11" s="217"/>
      <c r="WMA11" s="217"/>
      <c r="WMB11" s="217"/>
      <c r="WMC11" s="217"/>
      <c r="WMD11" s="217"/>
      <c r="WME11" s="217"/>
      <c r="WMF11" s="217"/>
      <c r="WMG11" s="217"/>
      <c r="WMH11" s="217"/>
      <c r="WMI11" s="217"/>
      <c r="WMJ11" s="217"/>
      <c r="WMK11" s="217"/>
      <c r="WML11" s="217"/>
      <c r="WMM11" s="217"/>
      <c r="WMN11" s="217"/>
      <c r="WMO11" s="217"/>
      <c r="WMP11" s="217"/>
      <c r="WMQ11" s="217"/>
      <c r="WMR11" s="217"/>
      <c r="WMS11" s="217"/>
      <c r="WMT11" s="217"/>
      <c r="WMU11" s="217"/>
      <c r="WMV11" s="217"/>
      <c r="WMW11" s="217"/>
      <c r="WMX11" s="217"/>
      <c r="WMY11" s="217"/>
      <c r="WMZ11" s="217"/>
      <c r="WNA11" s="217"/>
      <c r="WNB11" s="217"/>
      <c r="WNC11" s="217"/>
      <c r="WND11" s="217"/>
      <c r="WNE11" s="217"/>
      <c r="WNF11" s="217"/>
      <c r="WNG11" s="217"/>
      <c r="WNH11" s="217"/>
      <c r="WNI11" s="217"/>
      <c r="WNJ11" s="217"/>
      <c r="WNK11" s="217"/>
      <c r="WNL11" s="217"/>
      <c r="WNM11" s="217"/>
      <c r="WNN11" s="217"/>
      <c r="WNO11" s="217"/>
      <c r="WNP11" s="217"/>
      <c r="WNQ11" s="217"/>
      <c r="WNR11" s="217"/>
      <c r="WNS11" s="217"/>
      <c r="WNT11" s="217"/>
      <c r="WNU11" s="217"/>
      <c r="WNV11" s="217"/>
      <c r="WNW11" s="217"/>
      <c r="WNX11" s="217"/>
      <c r="WNY11" s="217"/>
      <c r="WNZ11" s="217"/>
      <c r="WOA11" s="217"/>
      <c r="WOB11" s="217"/>
      <c r="WOC11" s="217"/>
      <c r="WOD11" s="217"/>
      <c r="WOE11" s="217"/>
      <c r="WOF11" s="217"/>
      <c r="WOG11" s="217"/>
      <c r="WOH11" s="217"/>
      <c r="WOI11" s="217"/>
      <c r="WOJ11" s="217"/>
      <c r="WOK11" s="217"/>
      <c r="WOL11" s="217"/>
      <c r="WOM11" s="217"/>
      <c r="WON11" s="217"/>
      <c r="WOO11" s="217"/>
      <c r="WOP11" s="217"/>
      <c r="WOQ11" s="217"/>
      <c r="WOR11" s="217"/>
      <c r="WOS11" s="217"/>
      <c r="WOT11" s="217"/>
      <c r="WOU11" s="217"/>
      <c r="WOV11" s="217"/>
      <c r="WOW11" s="217"/>
      <c r="WOX11" s="217"/>
      <c r="WOY11" s="217"/>
      <c r="WOZ11" s="217"/>
      <c r="WPA11" s="217"/>
      <c r="WPB11" s="217"/>
      <c r="WPC11" s="217"/>
      <c r="WPD11" s="217"/>
      <c r="WPE11" s="217"/>
      <c r="WPF11" s="217"/>
      <c r="WPG11" s="217"/>
      <c r="WPH11" s="217"/>
      <c r="WPI11" s="217"/>
      <c r="WPJ11" s="217"/>
      <c r="WPK11" s="217"/>
      <c r="WPL11" s="217"/>
      <c r="WPM11" s="217"/>
      <c r="WPN11" s="217"/>
      <c r="WPO11" s="217"/>
      <c r="WPP11" s="217"/>
      <c r="WPQ11" s="217"/>
      <c r="WPR11" s="217"/>
      <c r="WPS11" s="217"/>
      <c r="WPT11" s="217"/>
      <c r="WPU11" s="217"/>
      <c r="WPV11" s="217"/>
      <c r="WPW11" s="217"/>
      <c r="WPX11" s="217"/>
      <c r="WPY11" s="217"/>
      <c r="WPZ11" s="217"/>
      <c r="WQA11" s="217"/>
      <c r="WQB11" s="217"/>
      <c r="WQC11" s="217"/>
      <c r="WQD11" s="217"/>
      <c r="WQE11" s="217"/>
      <c r="WQF11" s="217"/>
      <c r="WQG11" s="217"/>
      <c r="WQH11" s="217"/>
      <c r="WQI11" s="217"/>
      <c r="WQJ11" s="217"/>
      <c r="WQK11" s="217"/>
      <c r="WQL11" s="217"/>
      <c r="WQM11" s="217"/>
      <c r="WQN11" s="217"/>
      <c r="WQO11" s="217"/>
      <c r="WQP11" s="217"/>
      <c r="WQQ11" s="217"/>
      <c r="WQR11" s="217"/>
      <c r="WQS11" s="217"/>
      <c r="WQT11" s="217"/>
      <c r="WQU11" s="217"/>
      <c r="WQV11" s="217"/>
      <c r="WQW11" s="217"/>
      <c r="WQX11" s="217"/>
      <c r="WQY11" s="217"/>
      <c r="WQZ11" s="217"/>
      <c r="WRA11" s="217"/>
      <c r="WRB11" s="217"/>
      <c r="WRC11" s="217"/>
      <c r="WRD11" s="217"/>
      <c r="WRE11" s="217"/>
      <c r="WRF11" s="217"/>
      <c r="WRG11" s="217"/>
      <c r="WRH11" s="217"/>
      <c r="WRI11" s="217"/>
      <c r="WRJ11" s="217"/>
      <c r="WRK11" s="217"/>
      <c r="WRL11" s="217"/>
      <c r="WRM11" s="217"/>
      <c r="WRN11" s="217"/>
      <c r="WRO11" s="217"/>
      <c r="WRP11" s="217"/>
      <c r="WRQ11" s="217"/>
      <c r="WRR11" s="217"/>
      <c r="WRS11" s="217"/>
      <c r="WRT11" s="217"/>
      <c r="WRU11" s="217"/>
      <c r="WRV11" s="217"/>
      <c r="WRW11" s="217"/>
      <c r="WRX11" s="217"/>
      <c r="WRY11" s="217"/>
      <c r="WRZ11" s="217"/>
      <c r="WSA11" s="217"/>
      <c r="WSB11" s="217"/>
      <c r="WSC11" s="217"/>
      <c r="WSD11" s="217"/>
      <c r="WSE11" s="217"/>
      <c r="WSF11" s="217"/>
      <c r="WSG11" s="217"/>
      <c r="WSH11" s="217"/>
      <c r="WSI11" s="217"/>
      <c r="WSJ11" s="217"/>
      <c r="WSK11" s="217"/>
      <c r="WSL11" s="217"/>
      <c r="WSM11" s="217"/>
      <c r="WSN11" s="217"/>
      <c r="WSO11" s="217"/>
      <c r="WSP11" s="217"/>
      <c r="WSQ11" s="217"/>
      <c r="WSR11" s="217"/>
      <c r="WSS11" s="217"/>
      <c r="WST11" s="217"/>
      <c r="WSU11" s="217"/>
      <c r="WSV11" s="217"/>
      <c r="WSW11" s="217"/>
      <c r="WSX11" s="217"/>
      <c r="WSY11" s="217"/>
      <c r="WSZ11" s="217"/>
      <c r="WTA11" s="217"/>
      <c r="WTB11" s="217"/>
      <c r="WTC11" s="217"/>
      <c r="WTD11" s="217"/>
      <c r="WTE11" s="217"/>
      <c r="WTF11" s="217"/>
      <c r="WTG11" s="217"/>
      <c r="WTH11" s="217"/>
      <c r="WTI11" s="217"/>
      <c r="WTJ11" s="217"/>
      <c r="WTK11" s="217"/>
      <c r="WTL11" s="217"/>
      <c r="WTM11" s="217"/>
      <c r="WTN11" s="217"/>
      <c r="WTO11" s="217"/>
      <c r="WTP11" s="217"/>
      <c r="WTQ11" s="217"/>
      <c r="WTR11" s="217"/>
      <c r="WTS11" s="217"/>
      <c r="WTT11" s="217"/>
      <c r="WTU11" s="217"/>
      <c r="WTV11" s="217"/>
      <c r="WTW11" s="217"/>
      <c r="WTX11" s="217"/>
      <c r="WTY11" s="217"/>
      <c r="WTZ11" s="217"/>
      <c r="WUA11" s="217"/>
      <c r="WUB11" s="217"/>
      <c r="WUC11" s="217"/>
      <c r="WUD11" s="217"/>
      <c r="WUE11" s="217"/>
      <c r="WUF11" s="217"/>
      <c r="WUG11" s="217"/>
      <c r="WUH11" s="217"/>
      <c r="WUI11" s="217"/>
      <c r="WUJ11" s="217"/>
      <c r="WUK11" s="217"/>
      <c r="WUL11" s="217"/>
      <c r="WUM11" s="217"/>
      <c r="WUN11" s="217"/>
      <c r="WUO11" s="217"/>
      <c r="WUP11" s="217"/>
      <c r="WUQ11" s="217"/>
      <c r="WUR11" s="217"/>
      <c r="WUS11" s="217"/>
      <c r="WUT11" s="217"/>
      <c r="WUU11" s="217"/>
      <c r="WUV11" s="217"/>
      <c r="WUW11" s="217"/>
      <c r="WUX11" s="217"/>
      <c r="WUY11" s="217"/>
      <c r="WUZ11" s="217"/>
      <c r="WVA11" s="217"/>
      <c r="WVB11" s="217"/>
      <c r="WVC11" s="217"/>
      <c r="WVD11" s="217"/>
      <c r="WVE11" s="217"/>
      <c r="WVF11" s="217"/>
      <c r="WVG11" s="217"/>
      <c r="WVH11" s="217"/>
      <c r="WVI11" s="217"/>
      <c r="WVJ11" s="217"/>
      <c r="WVK11" s="217"/>
      <c r="WVL11" s="217"/>
      <c r="WVM11" s="217"/>
      <c r="WVN11" s="217"/>
      <c r="WVO11" s="217"/>
      <c r="WVP11" s="217"/>
      <c r="WVQ11" s="217"/>
      <c r="WVR11" s="217"/>
      <c r="WVS11" s="217"/>
      <c r="WVT11" s="217"/>
      <c r="WVU11" s="217"/>
      <c r="WVV11" s="217"/>
      <c r="WVW11" s="217"/>
      <c r="WVX11" s="217"/>
      <c r="WVY11" s="217"/>
      <c r="WVZ11" s="217"/>
      <c r="WWA11" s="217"/>
      <c r="WWB11" s="217"/>
      <c r="WWC11" s="217"/>
      <c r="WWD11" s="217"/>
      <c r="WWE11" s="217"/>
      <c r="WWF11" s="217"/>
      <c r="WWG11" s="217"/>
      <c r="WWH11" s="217"/>
      <c r="WWI11" s="217"/>
      <c r="WWJ11" s="217"/>
      <c r="WWK11" s="217"/>
      <c r="WWL11" s="217"/>
      <c r="WWM11" s="217"/>
      <c r="WWN11" s="217"/>
      <c r="WWO11" s="217"/>
      <c r="WWP11" s="217"/>
      <c r="WWQ11" s="217"/>
      <c r="WWR11" s="217"/>
      <c r="WWS11" s="217"/>
      <c r="WWT11" s="217"/>
      <c r="WWU11" s="217"/>
      <c r="WWV11" s="217"/>
      <c r="WWW11" s="217"/>
      <c r="WWX11" s="217"/>
      <c r="WWY11" s="217"/>
      <c r="WWZ11" s="217"/>
      <c r="WXA11" s="217"/>
      <c r="WXB11" s="217"/>
      <c r="WXC11" s="217"/>
      <c r="WXD11" s="217"/>
      <c r="WXE11" s="217"/>
      <c r="WXF11" s="217"/>
      <c r="WXG11" s="217"/>
      <c r="WXH11" s="217"/>
      <c r="WXI11" s="217"/>
      <c r="WXJ11" s="217"/>
      <c r="WXK11" s="217"/>
      <c r="WXL11" s="217"/>
      <c r="WXM11" s="217"/>
      <c r="WXN11" s="217"/>
      <c r="WXO11" s="217"/>
      <c r="WXP11" s="217"/>
      <c r="WXQ11" s="217"/>
      <c r="WXR11" s="217"/>
      <c r="WXS11" s="217"/>
      <c r="WXT11" s="217"/>
      <c r="WXU11" s="217"/>
      <c r="WXV11" s="217"/>
      <c r="WXW11" s="217"/>
      <c r="WXX11" s="217"/>
      <c r="WXY11" s="217"/>
      <c r="WXZ11" s="217"/>
      <c r="WYA11" s="217"/>
      <c r="WYB11" s="217"/>
      <c r="WYC11" s="217"/>
      <c r="WYD11" s="217"/>
      <c r="WYE11" s="217"/>
      <c r="WYF11" s="217"/>
      <c r="WYG11" s="217"/>
      <c r="WYH11" s="217"/>
      <c r="WYI11" s="217"/>
      <c r="WYJ11" s="217"/>
      <c r="WYK11" s="217"/>
      <c r="WYL11" s="217"/>
      <c r="WYM11" s="217"/>
      <c r="WYN11" s="217"/>
      <c r="WYO11" s="217"/>
      <c r="WYP11" s="217"/>
      <c r="WYQ11" s="217"/>
      <c r="WYR11" s="217"/>
      <c r="WYS11" s="217"/>
      <c r="WYT11" s="217"/>
      <c r="WYU11" s="217"/>
      <c r="WYV11" s="217"/>
      <c r="WYW11" s="217"/>
      <c r="WYX11" s="217"/>
      <c r="WYY11" s="217"/>
      <c r="WYZ11" s="217"/>
      <c r="WZA11" s="217"/>
      <c r="WZB11" s="217"/>
      <c r="WZC11" s="217"/>
      <c r="WZD11" s="217"/>
      <c r="WZE11" s="217"/>
      <c r="WZF11" s="217"/>
      <c r="WZG11" s="217"/>
      <c r="WZH11" s="217"/>
      <c r="WZI11" s="217"/>
      <c r="WZJ11" s="217"/>
      <c r="WZK11" s="217"/>
      <c r="WZL11" s="217"/>
      <c r="WZM11" s="217"/>
      <c r="WZN11" s="217"/>
      <c r="WZO11" s="217"/>
      <c r="WZP11" s="217"/>
      <c r="WZQ11" s="217"/>
      <c r="WZR11" s="217"/>
      <c r="WZS11" s="217"/>
      <c r="WZT11" s="217"/>
      <c r="WZU11" s="217"/>
      <c r="WZV11" s="217"/>
      <c r="WZW11" s="217"/>
      <c r="WZX11" s="217"/>
      <c r="WZY11" s="217"/>
      <c r="WZZ11" s="217"/>
      <c r="XAA11" s="217"/>
      <c r="XAB11" s="217"/>
      <c r="XAC11" s="217"/>
      <c r="XAD11" s="217"/>
      <c r="XAE11" s="217"/>
      <c r="XAF11" s="217"/>
      <c r="XAG11" s="217"/>
      <c r="XAH11" s="217"/>
      <c r="XAI11" s="217"/>
      <c r="XAJ11" s="217"/>
      <c r="XAK11" s="217"/>
      <c r="XAL11" s="217"/>
      <c r="XAM11" s="217"/>
      <c r="XAN11" s="217"/>
      <c r="XAO11" s="217"/>
      <c r="XAP11" s="217"/>
      <c r="XAQ11" s="217"/>
      <c r="XAR11" s="217"/>
      <c r="XAS11" s="217"/>
      <c r="XAT11" s="217"/>
      <c r="XAU11" s="217"/>
      <c r="XAV11" s="217"/>
      <c r="XAW11" s="217"/>
      <c r="XAX11" s="217"/>
      <c r="XAY11" s="217"/>
      <c r="XAZ11" s="217"/>
      <c r="XBA11" s="217"/>
      <c r="XBB11" s="217"/>
      <c r="XBC11" s="217"/>
      <c r="XBD11" s="217"/>
      <c r="XBE11" s="217"/>
      <c r="XBF11" s="217"/>
      <c r="XBG11" s="217"/>
      <c r="XBH11" s="217"/>
      <c r="XBI11" s="217"/>
      <c r="XBJ11" s="217"/>
      <c r="XBK11" s="217"/>
      <c r="XBL11" s="217"/>
      <c r="XBM11" s="217"/>
      <c r="XBN11" s="217"/>
      <c r="XBO11" s="217"/>
      <c r="XBP11" s="217"/>
      <c r="XBQ11" s="217"/>
      <c r="XBR11" s="217"/>
      <c r="XBS11" s="217"/>
      <c r="XBT11" s="217"/>
      <c r="XBU11" s="217"/>
      <c r="XBV11" s="217"/>
      <c r="XBW11" s="217"/>
      <c r="XBX11" s="217"/>
      <c r="XBY11" s="217"/>
      <c r="XBZ11" s="217"/>
      <c r="XCA11" s="217"/>
      <c r="XCB11" s="217"/>
      <c r="XCC11" s="217"/>
      <c r="XCD11" s="217"/>
      <c r="XCE11" s="217"/>
      <c r="XCF11" s="217"/>
      <c r="XCG11" s="217"/>
      <c r="XCH11" s="217"/>
      <c r="XCI11" s="217"/>
      <c r="XCJ11" s="217"/>
      <c r="XCK11" s="217"/>
      <c r="XCL11" s="217"/>
      <c r="XCM11" s="217"/>
      <c r="XCN11" s="217"/>
      <c r="XCO11" s="217"/>
      <c r="XCP11" s="217"/>
      <c r="XCQ11" s="217"/>
      <c r="XCR11" s="217"/>
      <c r="XCS11" s="217"/>
      <c r="XCT11" s="217"/>
      <c r="XCU11" s="217"/>
      <c r="XCV11" s="217"/>
      <c r="XCW11" s="217"/>
      <c r="XCX11" s="217"/>
      <c r="XCY11" s="217"/>
      <c r="XCZ11" s="217"/>
      <c r="XDA11" s="217"/>
      <c r="XDB11" s="217"/>
      <c r="XDC11" s="217"/>
      <c r="XDD11" s="217"/>
      <c r="XDE11" s="217"/>
      <c r="XDF11" s="217"/>
      <c r="XDG11" s="217"/>
      <c r="XDH11" s="217"/>
      <c r="XDI11" s="217"/>
      <c r="XDJ11" s="217"/>
      <c r="XDK11" s="217"/>
      <c r="XDL11" s="217"/>
      <c r="XDM11" s="217"/>
      <c r="XDN11" s="217"/>
      <c r="XDO11" s="217"/>
      <c r="XDP11" s="217"/>
      <c r="XDQ11" s="217"/>
      <c r="XDR11" s="217"/>
      <c r="XDS11" s="217"/>
      <c r="XDT11" s="217"/>
      <c r="XDU11" s="217"/>
      <c r="XDV11" s="217"/>
      <c r="XDW11" s="217"/>
      <c r="XDX11" s="217"/>
      <c r="XDY11" s="217"/>
      <c r="XDZ11" s="217"/>
      <c r="XEA11" s="217"/>
      <c r="XEB11" s="217"/>
      <c r="XEC11" s="217"/>
      <c r="XED11" s="217"/>
      <c r="XEE11" s="217"/>
      <c r="XEF11" s="217"/>
      <c r="XEG11" s="217"/>
      <c r="XEH11" s="217"/>
      <c r="XEI11" s="217"/>
      <c r="XEJ11" s="217"/>
      <c r="XEK11" s="217"/>
      <c r="XEL11" s="217"/>
      <c r="XEM11" s="217"/>
      <c r="XEN11" s="217"/>
      <c r="XEO11" s="217"/>
      <c r="XEP11" s="217"/>
      <c r="XEQ11" s="217"/>
      <c r="XER11" s="217"/>
      <c r="XES11" s="217"/>
      <c r="XET11" s="217"/>
      <c r="XEU11" s="217"/>
      <c r="XEV11" s="217"/>
      <c r="XEW11" s="217"/>
      <c r="XEX11" s="218"/>
      <c r="XEY11" s="218"/>
      <c r="XEZ11" s="218"/>
      <c r="XFA11" s="218"/>
      <c r="XFB11" s="218"/>
      <c r="XFC11" s="218"/>
      <c r="XFD11" s="218"/>
    </row>
    <row r="12" s="185" customFormat="true" ht="12.75" spans="1:16384">
      <c r="A12" s="208"/>
      <c r="B12" s="208"/>
      <c r="C12" s="207" t="s">
        <v>142</v>
      </c>
      <c r="D12" s="207" t="s">
        <v>143</v>
      </c>
      <c r="E12" s="207" t="s">
        <v>144</v>
      </c>
      <c r="F12" s="191" t="s">
        <v>145</v>
      </c>
      <c r="G12" s="211"/>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17"/>
      <c r="OF12" s="217"/>
      <c r="OG12" s="217"/>
      <c r="OH12" s="217"/>
      <c r="OI12" s="217"/>
      <c r="OJ12" s="217"/>
      <c r="OK12" s="217"/>
      <c r="OL12" s="217"/>
      <c r="OM12" s="217"/>
      <c r="ON12" s="217"/>
      <c r="OO12" s="217"/>
      <c r="OP12" s="217"/>
      <c r="OQ12" s="217"/>
      <c r="OR12" s="217"/>
      <c r="OS12" s="217"/>
      <c r="OT12" s="217"/>
      <c r="OU12" s="217"/>
      <c r="OV12" s="217"/>
      <c r="OW12" s="217"/>
      <c r="OX12" s="217"/>
      <c r="OY12" s="217"/>
      <c r="OZ12" s="217"/>
      <c r="PA12" s="217"/>
      <c r="PB12" s="217"/>
      <c r="PC12" s="217"/>
      <c r="PD12" s="217"/>
      <c r="PE12" s="217"/>
      <c r="PF12" s="217"/>
      <c r="PG12" s="217"/>
      <c r="PH12" s="217"/>
      <c r="PI12" s="217"/>
      <c r="PJ12" s="217"/>
      <c r="PK12" s="217"/>
      <c r="PL12" s="217"/>
      <c r="PM12" s="217"/>
      <c r="PN12" s="217"/>
      <c r="PO12" s="217"/>
      <c r="PP12" s="217"/>
      <c r="PQ12" s="217"/>
      <c r="PR12" s="217"/>
      <c r="PS12" s="217"/>
      <c r="PT12" s="217"/>
      <c r="PU12" s="217"/>
      <c r="PV12" s="217"/>
      <c r="PW12" s="217"/>
      <c r="PX12" s="217"/>
      <c r="PY12" s="217"/>
      <c r="PZ12" s="217"/>
      <c r="QA12" s="217"/>
      <c r="QB12" s="217"/>
      <c r="QC12" s="217"/>
      <c r="QD12" s="217"/>
      <c r="QE12" s="217"/>
      <c r="QF12" s="217"/>
      <c r="QG12" s="217"/>
      <c r="QH12" s="217"/>
      <c r="QI12" s="217"/>
      <c r="QJ12" s="217"/>
      <c r="QK12" s="217"/>
      <c r="QL12" s="217"/>
      <c r="QM12" s="217"/>
      <c r="QN12" s="217"/>
      <c r="QO12" s="217"/>
      <c r="QP12" s="217"/>
      <c r="QQ12" s="217"/>
      <c r="QR12" s="217"/>
      <c r="QS12" s="217"/>
      <c r="QT12" s="217"/>
      <c r="QU12" s="217"/>
      <c r="QV12" s="217"/>
      <c r="QW12" s="217"/>
      <c r="QX12" s="217"/>
      <c r="QY12" s="217"/>
      <c r="QZ12" s="217"/>
      <c r="RA12" s="217"/>
      <c r="RB12" s="217"/>
      <c r="RC12" s="217"/>
      <c r="RD12" s="217"/>
      <c r="RE12" s="217"/>
      <c r="RF12" s="217"/>
      <c r="RG12" s="217"/>
      <c r="RH12" s="217"/>
      <c r="RI12" s="217"/>
      <c r="RJ12" s="217"/>
      <c r="RK12" s="217"/>
      <c r="RL12" s="217"/>
      <c r="RM12" s="217"/>
      <c r="RN12" s="217"/>
      <c r="RO12" s="217"/>
      <c r="RP12" s="217"/>
      <c r="RQ12" s="217"/>
      <c r="RR12" s="217"/>
      <c r="RS12" s="217"/>
      <c r="RT12" s="217"/>
      <c r="RU12" s="217"/>
      <c r="RV12" s="217"/>
      <c r="RW12" s="217"/>
      <c r="RX12" s="217"/>
      <c r="RY12" s="217"/>
      <c r="RZ12" s="217"/>
      <c r="SA12" s="217"/>
      <c r="SB12" s="217"/>
      <c r="SC12" s="217"/>
      <c r="SD12" s="217"/>
      <c r="SE12" s="217"/>
      <c r="SF12" s="217"/>
      <c r="SG12" s="217"/>
      <c r="SH12" s="217"/>
      <c r="SI12" s="217"/>
      <c r="SJ12" s="217"/>
      <c r="SK12" s="217"/>
      <c r="SL12" s="217"/>
      <c r="SM12" s="217"/>
      <c r="SN12" s="217"/>
      <c r="SO12" s="217"/>
      <c r="SP12" s="217"/>
      <c r="SQ12" s="217"/>
      <c r="SR12" s="217"/>
      <c r="SS12" s="217"/>
      <c r="ST12" s="217"/>
      <c r="SU12" s="217"/>
      <c r="SV12" s="217"/>
      <c r="SW12" s="217"/>
      <c r="SX12" s="217"/>
      <c r="SY12" s="217"/>
      <c r="SZ12" s="217"/>
      <c r="TA12" s="217"/>
      <c r="TB12" s="217"/>
      <c r="TC12" s="217"/>
      <c r="TD12" s="217"/>
      <c r="TE12" s="217"/>
      <c r="TF12" s="217"/>
      <c r="TG12" s="217"/>
      <c r="TH12" s="217"/>
      <c r="TI12" s="217"/>
      <c r="TJ12" s="217"/>
      <c r="TK12" s="217"/>
      <c r="TL12" s="217"/>
      <c r="TM12" s="217"/>
      <c r="TN12" s="217"/>
      <c r="TO12" s="217"/>
      <c r="TP12" s="217"/>
      <c r="TQ12" s="217"/>
      <c r="TR12" s="217"/>
      <c r="TS12" s="217"/>
      <c r="TT12" s="217"/>
      <c r="TU12" s="217"/>
      <c r="TV12" s="217"/>
      <c r="TW12" s="217"/>
      <c r="TX12" s="217"/>
      <c r="TY12" s="217"/>
      <c r="TZ12" s="217"/>
      <c r="UA12" s="217"/>
      <c r="UB12" s="217"/>
      <c r="UC12" s="217"/>
      <c r="UD12" s="217"/>
      <c r="UE12" s="217"/>
      <c r="UF12" s="217"/>
      <c r="UG12" s="217"/>
      <c r="UH12" s="217"/>
      <c r="UI12" s="217"/>
      <c r="UJ12" s="217"/>
      <c r="UK12" s="217"/>
      <c r="UL12" s="217"/>
      <c r="UM12" s="217"/>
      <c r="UN12" s="217"/>
      <c r="UO12" s="217"/>
      <c r="UP12" s="217"/>
      <c r="UQ12" s="217"/>
      <c r="UR12" s="217"/>
      <c r="US12" s="217"/>
      <c r="UT12" s="217"/>
      <c r="UU12" s="217"/>
      <c r="UV12" s="217"/>
      <c r="UW12" s="217"/>
      <c r="UX12" s="217"/>
      <c r="UY12" s="217"/>
      <c r="UZ12" s="217"/>
      <c r="VA12" s="217"/>
      <c r="VB12" s="217"/>
      <c r="VC12" s="217"/>
      <c r="VD12" s="217"/>
      <c r="VE12" s="217"/>
      <c r="VF12" s="217"/>
      <c r="VG12" s="217"/>
      <c r="VH12" s="217"/>
      <c r="VI12" s="217"/>
      <c r="VJ12" s="217"/>
      <c r="VK12" s="217"/>
      <c r="VL12" s="217"/>
      <c r="VM12" s="217"/>
      <c r="VN12" s="217"/>
      <c r="VO12" s="217"/>
      <c r="VP12" s="217"/>
      <c r="VQ12" s="217"/>
      <c r="VR12" s="217"/>
      <c r="VS12" s="217"/>
      <c r="VT12" s="217"/>
      <c r="VU12" s="217"/>
      <c r="VV12" s="217"/>
      <c r="VW12" s="217"/>
      <c r="VX12" s="217"/>
      <c r="VY12" s="217"/>
      <c r="VZ12" s="217"/>
      <c r="WA12" s="217"/>
      <c r="WB12" s="217"/>
      <c r="WC12" s="217"/>
      <c r="WD12" s="217"/>
      <c r="WE12" s="217"/>
      <c r="WF12" s="217"/>
      <c r="WG12" s="217"/>
      <c r="WH12" s="217"/>
      <c r="WI12" s="217"/>
      <c r="WJ12" s="217"/>
      <c r="WK12" s="217"/>
      <c r="WL12" s="217"/>
      <c r="WM12" s="217"/>
      <c r="WN12" s="217"/>
      <c r="WO12" s="217"/>
      <c r="WP12" s="217"/>
      <c r="WQ12" s="217"/>
      <c r="WR12" s="217"/>
      <c r="WS12" s="217"/>
      <c r="WT12" s="217"/>
      <c r="WU12" s="217"/>
      <c r="WV12" s="217"/>
      <c r="WW12" s="217"/>
      <c r="WX12" s="217"/>
      <c r="WY12" s="217"/>
      <c r="WZ12" s="217"/>
      <c r="XA12" s="217"/>
      <c r="XB12" s="217"/>
      <c r="XC12" s="217"/>
      <c r="XD12" s="217"/>
      <c r="XE12" s="217"/>
      <c r="XF12" s="217"/>
      <c r="XG12" s="217"/>
      <c r="XH12" s="217"/>
      <c r="XI12" s="217"/>
      <c r="XJ12" s="217"/>
      <c r="XK12" s="217"/>
      <c r="XL12" s="217"/>
      <c r="XM12" s="217"/>
      <c r="XN12" s="217"/>
      <c r="XO12" s="217"/>
      <c r="XP12" s="217"/>
      <c r="XQ12" s="217"/>
      <c r="XR12" s="217"/>
      <c r="XS12" s="217"/>
      <c r="XT12" s="217"/>
      <c r="XU12" s="217"/>
      <c r="XV12" s="217"/>
      <c r="XW12" s="217"/>
      <c r="XX12" s="217"/>
      <c r="XY12" s="217"/>
      <c r="XZ12" s="217"/>
      <c r="YA12" s="217"/>
      <c r="YB12" s="217"/>
      <c r="YC12" s="217"/>
      <c r="YD12" s="217"/>
      <c r="YE12" s="217"/>
      <c r="YF12" s="217"/>
      <c r="YG12" s="217"/>
      <c r="YH12" s="217"/>
      <c r="YI12" s="217"/>
      <c r="YJ12" s="217"/>
      <c r="YK12" s="217"/>
      <c r="YL12" s="217"/>
      <c r="YM12" s="217"/>
      <c r="YN12" s="217"/>
      <c r="YO12" s="217"/>
      <c r="YP12" s="217"/>
      <c r="YQ12" s="217"/>
      <c r="YR12" s="217"/>
      <c r="YS12" s="217"/>
      <c r="YT12" s="217"/>
      <c r="YU12" s="217"/>
      <c r="YV12" s="217"/>
      <c r="YW12" s="217"/>
      <c r="YX12" s="217"/>
      <c r="YY12" s="217"/>
      <c r="YZ12" s="217"/>
      <c r="ZA12" s="217"/>
      <c r="ZB12" s="217"/>
      <c r="ZC12" s="217"/>
      <c r="ZD12" s="217"/>
      <c r="ZE12" s="217"/>
      <c r="ZF12" s="217"/>
      <c r="ZG12" s="217"/>
      <c r="ZH12" s="217"/>
      <c r="ZI12" s="217"/>
      <c r="ZJ12" s="217"/>
      <c r="ZK12" s="217"/>
      <c r="ZL12" s="217"/>
      <c r="ZM12" s="217"/>
      <c r="ZN12" s="217"/>
      <c r="ZO12" s="217"/>
      <c r="ZP12" s="217"/>
      <c r="ZQ12" s="217"/>
      <c r="ZR12" s="217"/>
      <c r="ZS12" s="217"/>
      <c r="ZT12" s="217"/>
      <c r="ZU12" s="217"/>
      <c r="ZV12" s="217"/>
      <c r="ZW12" s="217"/>
      <c r="ZX12" s="217"/>
      <c r="ZY12" s="217"/>
      <c r="ZZ12" s="217"/>
      <c r="AAA12" s="217"/>
      <c r="AAB12" s="217"/>
      <c r="AAC12" s="217"/>
      <c r="AAD12" s="217"/>
      <c r="AAE12" s="217"/>
      <c r="AAF12" s="217"/>
      <c r="AAG12" s="217"/>
      <c r="AAH12" s="217"/>
      <c r="AAI12" s="217"/>
      <c r="AAJ12" s="217"/>
      <c r="AAK12" s="217"/>
      <c r="AAL12" s="217"/>
      <c r="AAM12" s="217"/>
      <c r="AAN12" s="217"/>
      <c r="AAO12" s="217"/>
      <c r="AAP12" s="217"/>
      <c r="AAQ12" s="217"/>
      <c r="AAR12" s="217"/>
      <c r="AAS12" s="217"/>
      <c r="AAT12" s="217"/>
      <c r="AAU12" s="217"/>
      <c r="AAV12" s="217"/>
      <c r="AAW12" s="217"/>
      <c r="AAX12" s="217"/>
      <c r="AAY12" s="217"/>
      <c r="AAZ12" s="217"/>
      <c r="ABA12" s="217"/>
      <c r="ABB12" s="217"/>
      <c r="ABC12" s="217"/>
      <c r="ABD12" s="217"/>
      <c r="ABE12" s="217"/>
      <c r="ABF12" s="217"/>
      <c r="ABG12" s="217"/>
      <c r="ABH12" s="217"/>
      <c r="ABI12" s="217"/>
      <c r="ABJ12" s="217"/>
      <c r="ABK12" s="217"/>
      <c r="ABL12" s="217"/>
      <c r="ABM12" s="217"/>
      <c r="ABN12" s="217"/>
      <c r="ABO12" s="217"/>
      <c r="ABP12" s="217"/>
      <c r="ABQ12" s="217"/>
      <c r="ABR12" s="217"/>
      <c r="ABS12" s="217"/>
      <c r="ABT12" s="217"/>
      <c r="ABU12" s="217"/>
      <c r="ABV12" s="217"/>
      <c r="ABW12" s="217"/>
      <c r="ABX12" s="217"/>
      <c r="ABY12" s="217"/>
      <c r="ABZ12" s="217"/>
      <c r="ACA12" s="217"/>
      <c r="ACB12" s="217"/>
      <c r="ACC12" s="217"/>
      <c r="ACD12" s="217"/>
      <c r="ACE12" s="217"/>
      <c r="ACF12" s="217"/>
      <c r="ACG12" s="217"/>
      <c r="ACH12" s="217"/>
      <c r="ACI12" s="217"/>
      <c r="ACJ12" s="217"/>
      <c r="ACK12" s="217"/>
      <c r="ACL12" s="217"/>
      <c r="ACM12" s="217"/>
      <c r="ACN12" s="217"/>
      <c r="ACO12" s="217"/>
      <c r="ACP12" s="217"/>
      <c r="ACQ12" s="217"/>
      <c r="ACR12" s="217"/>
      <c r="ACS12" s="217"/>
      <c r="ACT12" s="217"/>
      <c r="ACU12" s="217"/>
      <c r="ACV12" s="217"/>
      <c r="ACW12" s="217"/>
      <c r="ACX12" s="217"/>
      <c r="ACY12" s="217"/>
      <c r="ACZ12" s="217"/>
      <c r="ADA12" s="217"/>
      <c r="ADB12" s="217"/>
      <c r="ADC12" s="217"/>
      <c r="ADD12" s="217"/>
      <c r="ADE12" s="217"/>
      <c r="ADF12" s="217"/>
      <c r="ADG12" s="217"/>
      <c r="ADH12" s="217"/>
      <c r="ADI12" s="217"/>
      <c r="ADJ12" s="217"/>
      <c r="ADK12" s="217"/>
      <c r="ADL12" s="217"/>
      <c r="ADM12" s="217"/>
      <c r="ADN12" s="217"/>
      <c r="ADO12" s="217"/>
      <c r="ADP12" s="217"/>
      <c r="ADQ12" s="217"/>
      <c r="ADR12" s="217"/>
      <c r="ADS12" s="217"/>
      <c r="ADT12" s="217"/>
      <c r="ADU12" s="217"/>
      <c r="ADV12" s="217"/>
      <c r="ADW12" s="217"/>
      <c r="ADX12" s="217"/>
      <c r="ADY12" s="217"/>
      <c r="ADZ12" s="217"/>
      <c r="AEA12" s="217"/>
      <c r="AEB12" s="217"/>
      <c r="AEC12" s="217"/>
      <c r="AED12" s="217"/>
      <c r="AEE12" s="217"/>
      <c r="AEF12" s="217"/>
      <c r="AEG12" s="217"/>
      <c r="AEH12" s="217"/>
      <c r="AEI12" s="217"/>
      <c r="AEJ12" s="217"/>
      <c r="AEK12" s="217"/>
      <c r="AEL12" s="217"/>
      <c r="AEM12" s="217"/>
      <c r="AEN12" s="217"/>
      <c r="AEO12" s="217"/>
      <c r="AEP12" s="217"/>
      <c r="AEQ12" s="217"/>
      <c r="AER12" s="217"/>
      <c r="AES12" s="217"/>
      <c r="AET12" s="217"/>
      <c r="AEU12" s="217"/>
      <c r="AEV12" s="217"/>
      <c r="AEW12" s="217"/>
      <c r="AEX12" s="217"/>
      <c r="AEY12" s="217"/>
      <c r="AEZ12" s="217"/>
      <c r="AFA12" s="217"/>
      <c r="AFB12" s="217"/>
      <c r="AFC12" s="217"/>
      <c r="AFD12" s="217"/>
      <c r="AFE12" s="217"/>
      <c r="AFF12" s="217"/>
      <c r="AFG12" s="217"/>
      <c r="AFH12" s="217"/>
      <c r="AFI12" s="217"/>
      <c r="AFJ12" s="217"/>
      <c r="AFK12" s="217"/>
      <c r="AFL12" s="217"/>
      <c r="AFM12" s="217"/>
      <c r="AFN12" s="217"/>
      <c r="AFO12" s="217"/>
      <c r="AFP12" s="217"/>
      <c r="AFQ12" s="217"/>
      <c r="AFR12" s="217"/>
      <c r="AFS12" s="217"/>
      <c r="AFT12" s="217"/>
      <c r="AFU12" s="217"/>
      <c r="AFV12" s="217"/>
      <c r="AFW12" s="217"/>
      <c r="AFX12" s="217"/>
      <c r="AFY12" s="217"/>
      <c r="AFZ12" s="217"/>
      <c r="AGA12" s="217"/>
      <c r="AGB12" s="217"/>
      <c r="AGC12" s="217"/>
      <c r="AGD12" s="217"/>
      <c r="AGE12" s="217"/>
      <c r="AGF12" s="217"/>
      <c r="AGG12" s="217"/>
      <c r="AGH12" s="217"/>
      <c r="AGI12" s="217"/>
      <c r="AGJ12" s="217"/>
      <c r="AGK12" s="217"/>
      <c r="AGL12" s="217"/>
      <c r="AGM12" s="217"/>
      <c r="AGN12" s="217"/>
      <c r="AGO12" s="217"/>
      <c r="AGP12" s="217"/>
      <c r="AGQ12" s="217"/>
      <c r="AGR12" s="217"/>
      <c r="AGS12" s="217"/>
      <c r="AGT12" s="217"/>
      <c r="AGU12" s="217"/>
      <c r="AGV12" s="217"/>
      <c r="AGW12" s="217"/>
      <c r="AGX12" s="217"/>
      <c r="AGY12" s="217"/>
      <c r="AGZ12" s="217"/>
      <c r="AHA12" s="217"/>
      <c r="AHB12" s="217"/>
      <c r="AHC12" s="217"/>
      <c r="AHD12" s="217"/>
      <c r="AHE12" s="217"/>
      <c r="AHF12" s="217"/>
      <c r="AHG12" s="217"/>
      <c r="AHH12" s="217"/>
      <c r="AHI12" s="217"/>
      <c r="AHJ12" s="217"/>
      <c r="AHK12" s="217"/>
      <c r="AHL12" s="217"/>
      <c r="AHM12" s="217"/>
      <c r="AHN12" s="217"/>
      <c r="AHO12" s="217"/>
      <c r="AHP12" s="217"/>
      <c r="AHQ12" s="217"/>
      <c r="AHR12" s="217"/>
      <c r="AHS12" s="217"/>
      <c r="AHT12" s="217"/>
      <c r="AHU12" s="217"/>
      <c r="AHV12" s="217"/>
      <c r="AHW12" s="217"/>
      <c r="AHX12" s="217"/>
      <c r="AHY12" s="217"/>
      <c r="AHZ12" s="217"/>
      <c r="AIA12" s="217"/>
      <c r="AIB12" s="217"/>
      <c r="AIC12" s="217"/>
      <c r="AID12" s="217"/>
      <c r="AIE12" s="217"/>
      <c r="AIF12" s="217"/>
      <c r="AIG12" s="217"/>
      <c r="AIH12" s="217"/>
      <c r="AII12" s="217"/>
      <c r="AIJ12" s="217"/>
      <c r="AIK12" s="217"/>
      <c r="AIL12" s="217"/>
      <c r="AIM12" s="217"/>
      <c r="AIN12" s="217"/>
      <c r="AIO12" s="217"/>
      <c r="AIP12" s="217"/>
      <c r="AIQ12" s="217"/>
      <c r="AIR12" s="217"/>
      <c r="AIS12" s="217"/>
      <c r="AIT12" s="217"/>
      <c r="AIU12" s="217"/>
      <c r="AIV12" s="217"/>
      <c r="AIW12" s="217"/>
      <c r="AIX12" s="217"/>
      <c r="AIY12" s="217"/>
      <c r="AIZ12" s="217"/>
      <c r="AJA12" s="217"/>
      <c r="AJB12" s="217"/>
      <c r="AJC12" s="217"/>
      <c r="AJD12" s="217"/>
      <c r="AJE12" s="217"/>
      <c r="AJF12" s="217"/>
      <c r="AJG12" s="217"/>
      <c r="AJH12" s="217"/>
      <c r="AJI12" s="217"/>
      <c r="AJJ12" s="217"/>
      <c r="AJK12" s="217"/>
      <c r="AJL12" s="217"/>
      <c r="AJM12" s="217"/>
      <c r="AJN12" s="217"/>
      <c r="AJO12" s="217"/>
      <c r="AJP12" s="217"/>
      <c r="AJQ12" s="217"/>
      <c r="AJR12" s="217"/>
      <c r="AJS12" s="217"/>
      <c r="AJT12" s="217"/>
      <c r="AJU12" s="217"/>
      <c r="AJV12" s="217"/>
      <c r="AJW12" s="217"/>
      <c r="AJX12" s="217"/>
      <c r="AJY12" s="217"/>
      <c r="AJZ12" s="217"/>
      <c r="AKA12" s="217"/>
      <c r="AKB12" s="217"/>
      <c r="AKC12" s="217"/>
      <c r="AKD12" s="217"/>
      <c r="AKE12" s="217"/>
      <c r="AKF12" s="217"/>
      <c r="AKG12" s="217"/>
      <c r="AKH12" s="217"/>
      <c r="AKI12" s="217"/>
      <c r="AKJ12" s="217"/>
      <c r="AKK12" s="217"/>
      <c r="AKL12" s="217"/>
      <c r="AKM12" s="217"/>
      <c r="AKN12" s="217"/>
      <c r="AKO12" s="217"/>
      <c r="AKP12" s="217"/>
      <c r="AKQ12" s="217"/>
      <c r="AKR12" s="217"/>
      <c r="AKS12" s="217"/>
      <c r="AKT12" s="217"/>
      <c r="AKU12" s="217"/>
      <c r="AKV12" s="217"/>
      <c r="AKW12" s="217"/>
      <c r="AKX12" s="217"/>
      <c r="AKY12" s="217"/>
      <c r="AKZ12" s="217"/>
      <c r="ALA12" s="217"/>
      <c r="ALB12" s="217"/>
      <c r="ALC12" s="217"/>
      <c r="ALD12" s="217"/>
      <c r="ALE12" s="217"/>
      <c r="ALF12" s="217"/>
      <c r="ALG12" s="217"/>
      <c r="ALH12" s="217"/>
      <c r="ALI12" s="217"/>
      <c r="ALJ12" s="217"/>
      <c r="ALK12" s="217"/>
      <c r="ALL12" s="217"/>
      <c r="ALM12" s="217"/>
      <c r="ALN12" s="217"/>
      <c r="ALO12" s="217"/>
      <c r="ALP12" s="217"/>
      <c r="ALQ12" s="217"/>
      <c r="ALR12" s="217"/>
      <c r="ALS12" s="217"/>
      <c r="ALT12" s="217"/>
      <c r="ALU12" s="217"/>
      <c r="ALV12" s="217"/>
      <c r="ALW12" s="217"/>
      <c r="ALX12" s="217"/>
      <c r="ALY12" s="217"/>
      <c r="ALZ12" s="217"/>
      <c r="AMA12" s="217"/>
      <c r="AMB12" s="217"/>
      <c r="AMC12" s="217"/>
      <c r="AMD12" s="217"/>
      <c r="AME12" s="217"/>
      <c r="AMF12" s="217"/>
      <c r="AMG12" s="217"/>
      <c r="AMH12" s="217"/>
      <c r="AMI12" s="217"/>
      <c r="AMJ12" s="217"/>
      <c r="AMK12" s="217"/>
      <c r="AML12" s="217"/>
      <c r="AMM12" s="217"/>
      <c r="AMN12" s="217"/>
      <c r="AMO12" s="217"/>
      <c r="AMP12" s="217"/>
      <c r="AMQ12" s="217"/>
      <c r="AMR12" s="217"/>
      <c r="AMS12" s="217"/>
      <c r="AMT12" s="217"/>
      <c r="AMU12" s="217"/>
      <c r="AMV12" s="217"/>
      <c r="AMW12" s="217"/>
      <c r="AMX12" s="217"/>
      <c r="AMY12" s="217"/>
      <c r="AMZ12" s="217"/>
      <c r="ANA12" s="217"/>
      <c r="ANB12" s="217"/>
      <c r="ANC12" s="217"/>
      <c r="AND12" s="217"/>
      <c r="ANE12" s="217"/>
      <c r="ANF12" s="217"/>
      <c r="ANG12" s="217"/>
      <c r="ANH12" s="217"/>
      <c r="ANI12" s="217"/>
      <c r="ANJ12" s="217"/>
      <c r="ANK12" s="217"/>
      <c r="ANL12" s="217"/>
      <c r="ANM12" s="217"/>
      <c r="ANN12" s="217"/>
      <c r="ANO12" s="217"/>
      <c r="ANP12" s="217"/>
      <c r="ANQ12" s="217"/>
      <c r="ANR12" s="217"/>
      <c r="ANS12" s="217"/>
      <c r="ANT12" s="217"/>
      <c r="ANU12" s="217"/>
      <c r="ANV12" s="217"/>
      <c r="ANW12" s="217"/>
      <c r="ANX12" s="217"/>
      <c r="ANY12" s="217"/>
      <c r="ANZ12" s="217"/>
      <c r="AOA12" s="217"/>
      <c r="AOB12" s="217"/>
      <c r="AOC12" s="217"/>
      <c r="AOD12" s="217"/>
      <c r="AOE12" s="217"/>
      <c r="AOF12" s="217"/>
      <c r="AOG12" s="217"/>
      <c r="AOH12" s="217"/>
      <c r="AOI12" s="217"/>
      <c r="AOJ12" s="217"/>
      <c r="AOK12" s="217"/>
      <c r="AOL12" s="217"/>
      <c r="AOM12" s="217"/>
      <c r="AON12" s="217"/>
      <c r="AOO12" s="217"/>
      <c r="AOP12" s="217"/>
      <c r="AOQ12" s="217"/>
      <c r="AOR12" s="217"/>
      <c r="AOS12" s="217"/>
      <c r="AOT12" s="217"/>
      <c r="AOU12" s="217"/>
      <c r="AOV12" s="217"/>
      <c r="AOW12" s="217"/>
      <c r="AOX12" s="217"/>
      <c r="AOY12" s="217"/>
      <c r="AOZ12" s="217"/>
      <c r="APA12" s="217"/>
      <c r="APB12" s="217"/>
      <c r="APC12" s="217"/>
      <c r="APD12" s="217"/>
      <c r="APE12" s="217"/>
      <c r="APF12" s="217"/>
      <c r="APG12" s="217"/>
      <c r="APH12" s="217"/>
      <c r="API12" s="217"/>
      <c r="APJ12" s="217"/>
      <c r="APK12" s="217"/>
      <c r="APL12" s="217"/>
      <c r="APM12" s="217"/>
      <c r="APN12" s="217"/>
      <c r="APO12" s="217"/>
      <c r="APP12" s="217"/>
      <c r="APQ12" s="217"/>
      <c r="APR12" s="217"/>
      <c r="APS12" s="217"/>
      <c r="APT12" s="217"/>
      <c r="APU12" s="217"/>
      <c r="APV12" s="217"/>
      <c r="APW12" s="217"/>
      <c r="APX12" s="217"/>
      <c r="APY12" s="217"/>
      <c r="APZ12" s="217"/>
      <c r="AQA12" s="217"/>
      <c r="AQB12" s="217"/>
      <c r="AQC12" s="217"/>
      <c r="AQD12" s="217"/>
      <c r="AQE12" s="217"/>
      <c r="AQF12" s="217"/>
      <c r="AQG12" s="217"/>
      <c r="AQH12" s="217"/>
      <c r="AQI12" s="217"/>
      <c r="AQJ12" s="217"/>
      <c r="AQK12" s="217"/>
      <c r="AQL12" s="217"/>
      <c r="AQM12" s="217"/>
      <c r="AQN12" s="217"/>
      <c r="AQO12" s="217"/>
      <c r="AQP12" s="217"/>
      <c r="AQQ12" s="217"/>
      <c r="AQR12" s="217"/>
      <c r="AQS12" s="217"/>
      <c r="AQT12" s="217"/>
      <c r="AQU12" s="217"/>
      <c r="AQV12" s="217"/>
      <c r="AQW12" s="217"/>
      <c r="AQX12" s="217"/>
      <c r="AQY12" s="217"/>
      <c r="AQZ12" s="217"/>
      <c r="ARA12" s="217"/>
      <c r="ARB12" s="217"/>
      <c r="ARC12" s="217"/>
      <c r="ARD12" s="217"/>
      <c r="ARE12" s="217"/>
      <c r="ARF12" s="217"/>
      <c r="ARG12" s="217"/>
      <c r="ARH12" s="217"/>
      <c r="ARI12" s="217"/>
      <c r="ARJ12" s="217"/>
      <c r="ARK12" s="217"/>
      <c r="ARL12" s="217"/>
      <c r="ARM12" s="217"/>
      <c r="ARN12" s="217"/>
      <c r="ARO12" s="217"/>
      <c r="ARP12" s="217"/>
      <c r="ARQ12" s="217"/>
      <c r="ARR12" s="217"/>
      <c r="ARS12" s="217"/>
      <c r="ART12" s="217"/>
      <c r="ARU12" s="217"/>
      <c r="ARV12" s="217"/>
      <c r="ARW12" s="217"/>
      <c r="ARX12" s="217"/>
      <c r="ARY12" s="217"/>
      <c r="ARZ12" s="217"/>
      <c r="ASA12" s="217"/>
      <c r="ASB12" s="217"/>
      <c r="ASC12" s="217"/>
      <c r="ASD12" s="217"/>
      <c r="ASE12" s="217"/>
      <c r="ASF12" s="217"/>
      <c r="ASG12" s="217"/>
      <c r="ASH12" s="217"/>
      <c r="ASI12" s="217"/>
      <c r="ASJ12" s="217"/>
      <c r="ASK12" s="217"/>
      <c r="ASL12" s="217"/>
      <c r="ASM12" s="217"/>
      <c r="ASN12" s="217"/>
      <c r="ASO12" s="217"/>
      <c r="ASP12" s="217"/>
      <c r="ASQ12" s="217"/>
      <c r="ASR12" s="217"/>
      <c r="ASS12" s="217"/>
      <c r="AST12" s="217"/>
      <c r="ASU12" s="217"/>
      <c r="ASV12" s="217"/>
      <c r="ASW12" s="217"/>
      <c r="ASX12" s="217"/>
      <c r="ASY12" s="217"/>
      <c r="ASZ12" s="217"/>
      <c r="ATA12" s="217"/>
      <c r="ATB12" s="217"/>
      <c r="ATC12" s="217"/>
      <c r="ATD12" s="217"/>
      <c r="ATE12" s="217"/>
      <c r="ATF12" s="217"/>
      <c r="ATG12" s="217"/>
      <c r="ATH12" s="217"/>
      <c r="ATI12" s="217"/>
      <c r="ATJ12" s="217"/>
      <c r="ATK12" s="217"/>
      <c r="ATL12" s="217"/>
      <c r="ATM12" s="217"/>
      <c r="ATN12" s="217"/>
      <c r="ATO12" s="217"/>
      <c r="ATP12" s="217"/>
      <c r="ATQ12" s="217"/>
      <c r="ATR12" s="217"/>
      <c r="ATS12" s="217"/>
      <c r="ATT12" s="217"/>
      <c r="ATU12" s="217"/>
      <c r="ATV12" s="217"/>
      <c r="ATW12" s="217"/>
      <c r="ATX12" s="217"/>
      <c r="ATY12" s="217"/>
      <c r="ATZ12" s="217"/>
      <c r="AUA12" s="217"/>
      <c r="AUB12" s="217"/>
      <c r="AUC12" s="217"/>
      <c r="AUD12" s="217"/>
      <c r="AUE12" s="217"/>
      <c r="AUF12" s="217"/>
      <c r="AUG12" s="217"/>
      <c r="AUH12" s="217"/>
      <c r="AUI12" s="217"/>
      <c r="AUJ12" s="217"/>
      <c r="AUK12" s="217"/>
      <c r="AUL12" s="217"/>
      <c r="AUM12" s="217"/>
      <c r="AUN12" s="217"/>
      <c r="AUO12" s="217"/>
      <c r="AUP12" s="217"/>
      <c r="AUQ12" s="217"/>
      <c r="AUR12" s="217"/>
      <c r="AUS12" s="217"/>
      <c r="AUT12" s="217"/>
      <c r="AUU12" s="217"/>
      <c r="AUV12" s="217"/>
      <c r="AUW12" s="217"/>
      <c r="AUX12" s="217"/>
      <c r="AUY12" s="217"/>
      <c r="AUZ12" s="217"/>
      <c r="AVA12" s="217"/>
      <c r="AVB12" s="217"/>
      <c r="AVC12" s="217"/>
      <c r="AVD12" s="217"/>
      <c r="AVE12" s="217"/>
      <c r="AVF12" s="217"/>
      <c r="AVG12" s="217"/>
      <c r="AVH12" s="217"/>
      <c r="AVI12" s="217"/>
      <c r="AVJ12" s="217"/>
      <c r="AVK12" s="217"/>
      <c r="AVL12" s="217"/>
      <c r="AVM12" s="217"/>
      <c r="AVN12" s="217"/>
      <c r="AVO12" s="217"/>
      <c r="AVP12" s="217"/>
      <c r="AVQ12" s="217"/>
      <c r="AVR12" s="217"/>
      <c r="AVS12" s="217"/>
      <c r="AVT12" s="217"/>
      <c r="AVU12" s="217"/>
      <c r="AVV12" s="217"/>
      <c r="AVW12" s="217"/>
      <c r="AVX12" s="217"/>
      <c r="AVY12" s="217"/>
      <c r="AVZ12" s="217"/>
      <c r="AWA12" s="217"/>
      <c r="AWB12" s="217"/>
      <c r="AWC12" s="217"/>
      <c r="AWD12" s="217"/>
      <c r="AWE12" s="217"/>
      <c r="AWF12" s="217"/>
      <c r="AWG12" s="217"/>
      <c r="AWH12" s="217"/>
      <c r="AWI12" s="217"/>
      <c r="AWJ12" s="217"/>
      <c r="AWK12" s="217"/>
      <c r="AWL12" s="217"/>
      <c r="AWM12" s="217"/>
      <c r="AWN12" s="217"/>
      <c r="AWO12" s="217"/>
      <c r="AWP12" s="217"/>
      <c r="AWQ12" s="217"/>
      <c r="AWR12" s="217"/>
      <c r="AWS12" s="217"/>
      <c r="AWT12" s="217"/>
      <c r="AWU12" s="217"/>
      <c r="AWV12" s="217"/>
      <c r="AWW12" s="217"/>
      <c r="AWX12" s="217"/>
      <c r="AWY12" s="217"/>
      <c r="AWZ12" s="217"/>
      <c r="AXA12" s="217"/>
      <c r="AXB12" s="217"/>
      <c r="AXC12" s="217"/>
      <c r="AXD12" s="217"/>
      <c r="AXE12" s="217"/>
      <c r="AXF12" s="217"/>
      <c r="AXG12" s="217"/>
      <c r="AXH12" s="217"/>
      <c r="AXI12" s="217"/>
      <c r="AXJ12" s="217"/>
      <c r="AXK12" s="217"/>
      <c r="AXL12" s="217"/>
      <c r="AXM12" s="217"/>
      <c r="AXN12" s="217"/>
      <c r="AXO12" s="217"/>
      <c r="AXP12" s="217"/>
      <c r="AXQ12" s="217"/>
      <c r="AXR12" s="217"/>
      <c r="AXS12" s="217"/>
      <c r="AXT12" s="217"/>
      <c r="AXU12" s="217"/>
      <c r="AXV12" s="217"/>
      <c r="AXW12" s="217"/>
      <c r="AXX12" s="217"/>
      <c r="AXY12" s="217"/>
      <c r="AXZ12" s="217"/>
      <c r="AYA12" s="217"/>
      <c r="AYB12" s="217"/>
      <c r="AYC12" s="217"/>
      <c r="AYD12" s="217"/>
      <c r="AYE12" s="217"/>
      <c r="AYF12" s="217"/>
      <c r="AYG12" s="217"/>
      <c r="AYH12" s="217"/>
      <c r="AYI12" s="217"/>
      <c r="AYJ12" s="217"/>
      <c r="AYK12" s="217"/>
      <c r="AYL12" s="217"/>
      <c r="AYM12" s="217"/>
      <c r="AYN12" s="217"/>
      <c r="AYO12" s="217"/>
      <c r="AYP12" s="217"/>
      <c r="AYQ12" s="217"/>
      <c r="AYR12" s="217"/>
      <c r="AYS12" s="217"/>
      <c r="AYT12" s="217"/>
      <c r="AYU12" s="217"/>
      <c r="AYV12" s="217"/>
      <c r="AYW12" s="217"/>
      <c r="AYX12" s="217"/>
      <c r="AYY12" s="217"/>
      <c r="AYZ12" s="217"/>
      <c r="AZA12" s="217"/>
      <c r="AZB12" s="217"/>
      <c r="AZC12" s="217"/>
      <c r="AZD12" s="217"/>
      <c r="AZE12" s="217"/>
      <c r="AZF12" s="217"/>
      <c r="AZG12" s="217"/>
      <c r="AZH12" s="217"/>
      <c r="AZI12" s="217"/>
      <c r="AZJ12" s="217"/>
      <c r="AZK12" s="217"/>
      <c r="AZL12" s="217"/>
      <c r="AZM12" s="217"/>
      <c r="AZN12" s="217"/>
      <c r="AZO12" s="217"/>
      <c r="AZP12" s="217"/>
      <c r="AZQ12" s="217"/>
      <c r="AZR12" s="217"/>
      <c r="AZS12" s="217"/>
      <c r="AZT12" s="217"/>
      <c r="AZU12" s="217"/>
      <c r="AZV12" s="217"/>
      <c r="AZW12" s="217"/>
      <c r="AZX12" s="217"/>
      <c r="AZY12" s="217"/>
      <c r="AZZ12" s="217"/>
      <c r="BAA12" s="217"/>
      <c r="BAB12" s="217"/>
      <c r="BAC12" s="217"/>
      <c r="BAD12" s="217"/>
      <c r="BAE12" s="217"/>
      <c r="BAF12" s="217"/>
      <c r="BAG12" s="217"/>
      <c r="BAH12" s="217"/>
      <c r="BAI12" s="217"/>
      <c r="BAJ12" s="217"/>
      <c r="BAK12" s="217"/>
      <c r="BAL12" s="217"/>
      <c r="BAM12" s="217"/>
      <c r="BAN12" s="217"/>
      <c r="BAO12" s="217"/>
      <c r="BAP12" s="217"/>
      <c r="BAQ12" s="217"/>
      <c r="BAR12" s="217"/>
      <c r="BAS12" s="217"/>
      <c r="BAT12" s="217"/>
      <c r="BAU12" s="217"/>
      <c r="BAV12" s="217"/>
      <c r="BAW12" s="217"/>
      <c r="BAX12" s="217"/>
      <c r="BAY12" s="217"/>
      <c r="BAZ12" s="217"/>
      <c r="BBA12" s="217"/>
      <c r="BBB12" s="217"/>
      <c r="BBC12" s="217"/>
      <c r="BBD12" s="217"/>
      <c r="BBE12" s="217"/>
      <c r="BBF12" s="217"/>
      <c r="BBG12" s="217"/>
      <c r="BBH12" s="217"/>
      <c r="BBI12" s="217"/>
      <c r="BBJ12" s="217"/>
      <c r="BBK12" s="217"/>
      <c r="BBL12" s="217"/>
      <c r="BBM12" s="217"/>
      <c r="BBN12" s="217"/>
      <c r="BBO12" s="217"/>
      <c r="BBP12" s="217"/>
      <c r="BBQ12" s="217"/>
      <c r="BBR12" s="217"/>
      <c r="BBS12" s="217"/>
      <c r="BBT12" s="217"/>
      <c r="BBU12" s="217"/>
      <c r="BBV12" s="217"/>
      <c r="BBW12" s="217"/>
      <c r="BBX12" s="217"/>
      <c r="BBY12" s="217"/>
      <c r="BBZ12" s="217"/>
      <c r="BCA12" s="217"/>
      <c r="BCB12" s="217"/>
      <c r="BCC12" s="217"/>
      <c r="BCD12" s="217"/>
      <c r="BCE12" s="217"/>
      <c r="BCF12" s="217"/>
      <c r="BCG12" s="217"/>
      <c r="BCH12" s="217"/>
      <c r="BCI12" s="217"/>
      <c r="BCJ12" s="217"/>
      <c r="BCK12" s="217"/>
      <c r="BCL12" s="217"/>
      <c r="BCM12" s="217"/>
      <c r="BCN12" s="217"/>
      <c r="BCO12" s="217"/>
      <c r="BCP12" s="217"/>
      <c r="BCQ12" s="217"/>
      <c r="BCR12" s="217"/>
      <c r="BCS12" s="217"/>
      <c r="BCT12" s="217"/>
      <c r="BCU12" s="217"/>
      <c r="BCV12" s="217"/>
      <c r="BCW12" s="217"/>
      <c r="BCX12" s="217"/>
      <c r="BCY12" s="217"/>
      <c r="BCZ12" s="217"/>
      <c r="BDA12" s="217"/>
      <c r="BDB12" s="217"/>
      <c r="BDC12" s="217"/>
      <c r="BDD12" s="217"/>
      <c r="BDE12" s="217"/>
      <c r="BDF12" s="217"/>
      <c r="BDG12" s="217"/>
      <c r="BDH12" s="217"/>
      <c r="BDI12" s="217"/>
      <c r="BDJ12" s="217"/>
      <c r="BDK12" s="217"/>
      <c r="BDL12" s="217"/>
      <c r="BDM12" s="217"/>
      <c r="BDN12" s="217"/>
      <c r="BDO12" s="217"/>
      <c r="BDP12" s="217"/>
      <c r="BDQ12" s="217"/>
      <c r="BDR12" s="217"/>
      <c r="BDS12" s="217"/>
      <c r="BDT12" s="217"/>
      <c r="BDU12" s="217"/>
      <c r="BDV12" s="217"/>
      <c r="BDW12" s="217"/>
      <c r="BDX12" s="217"/>
      <c r="BDY12" s="217"/>
      <c r="BDZ12" s="217"/>
      <c r="BEA12" s="217"/>
      <c r="BEB12" s="217"/>
      <c r="BEC12" s="217"/>
      <c r="BED12" s="217"/>
      <c r="BEE12" s="217"/>
      <c r="BEF12" s="217"/>
      <c r="BEG12" s="217"/>
      <c r="BEH12" s="217"/>
      <c r="BEI12" s="217"/>
      <c r="BEJ12" s="217"/>
      <c r="BEK12" s="217"/>
      <c r="BEL12" s="217"/>
      <c r="BEM12" s="217"/>
      <c r="BEN12" s="217"/>
      <c r="BEO12" s="217"/>
      <c r="BEP12" s="217"/>
      <c r="BEQ12" s="217"/>
      <c r="BER12" s="217"/>
      <c r="BES12" s="217"/>
      <c r="BET12" s="217"/>
      <c r="BEU12" s="217"/>
      <c r="BEV12" s="217"/>
      <c r="BEW12" s="217"/>
      <c r="BEX12" s="217"/>
      <c r="BEY12" s="217"/>
      <c r="BEZ12" s="217"/>
      <c r="BFA12" s="217"/>
      <c r="BFB12" s="217"/>
      <c r="BFC12" s="217"/>
      <c r="BFD12" s="217"/>
      <c r="BFE12" s="217"/>
      <c r="BFF12" s="217"/>
      <c r="BFG12" s="217"/>
      <c r="BFH12" s="217"/>
      <c r="BFI12" s="217"/>
      <c r="BFJ12" s="217"/>
      <c r="BFK12" s="217"/>
      <c r="BFL12" s="217"/>
      <c r="BFM12" s="217"/>
      <c r="BFN12" s="217"/>
      <c r="BFO12" s="217"/>
      <c r="BFP12" s="217"/>
      <c r="BFQ12" s="217"/>
      <c r="BFR12" s="217"/>
      <c r="BFS12" s="217"/>
      <c r="BFT12" s="217"/>
      <c r="BFU12" s="217"/>
      <c r="BFV12" s="217"/>
      <c r="BFW12" s="217"/>
      <c r="BFX12" s="217"/>
      <c r="BFY12" s="217"/>
      <c r="BFZ12" s="217"/>
      <c r="BGA12" s="217"/>
      <c r="BGB12" s="217"/>
      <c r="BGC12" s="217"/>
      <c r="BGD12" s="217"/>
      <c r="BGE12" s="217"/>
      <c r="BGF12" s="217"/>
      <c r="BGG12" s="217"/>
      <c r="BGH12" s="217"/>
      <c r="BGI12" s="217"/>
      <c r="BGJ12" s="217"/>
      <c r="BGK12" s="217"/>
      <c r="BGL12" s="217"/>
      <c r="BGM12" s="217"/>
      <c r="BGN12" s="217"/>
      <c r="BGO12" s="217"/>
      <c r="BGP12" s="217"/>
      <c r="BGQ12" s="217"/>
      <c r="BGR12" s="217"/>
      <c r="BGS12" s="217"/>
      <c r="BGT12" s="217"/>
      <c r="BGU12" s="217"/>
      <c r="BGV12" s="217"/>
      <c r="BGW12" s="217"/>
      <c r="BGX12" s="217"/>
      <c r="BGY12" s="217"/>
      <c r="BGZ12" s="217"/>
      <c r="BHA12" s="217"/>
      <c r="BHB12" s="217"/>
      <c r="BHC12" s="217"/>
      <c r="BHD12" s="217"/>
      <c r="BHE12" s="217"/>
      <c r="BHF12" s="217"/>
      <c r="BHG12" s="217"/>
      <c r="BHH12" s="217"/>
      <c r="BHI12" s="217"/>
      <c r="BHJ12" s="217"/>
      <c r="BHK12" s="217"/>
      <c r="BHL12" s="217"/>
      <c r="BHM12" s="217"/>
      <c r="BHN12" s="217"/>
      <c r="BHO12" s="217"/>
      <c r="BHP12" s="217"/>
      <c r="BHQ12" s="217"/>
      <c r="BHR12" s="217"/>
      <c r="BHS12" s="217"/>
      <c r="BHT12" s="217"/>
      <c r="BHU12" s="217"/>
      <c r="BHV12" s="217"/>
      <c r="BHW12" s="217"/>
      <c r="BHX12" s="217"/>
      <c r="BHY12" s="217"/>
      <c r="BHZ12" s="217"/>
      <c r="BIA12" s="217"/>
      <c r="BIB12" s="217"/>
      <c r="BIC12" s="217"/>
      <c r="BID12" s="217"/>
      <c r="BIE12" s="217"/>
      <c r="BIF12" s="217"/>
      <c r="BIG12" s="217"/>
      <c r="BIH12" s="217"/>
      <c r="BII12" s="217"/>
      <c r="BIJ12" s="217"/>
      <c r="BIK12" s="217"/>
      <c r="BIL12" s="217"/>
      <c r="BIM12" s="217"/>
      <c r="BIN12" s="217"/>
      <c r="BIO12" s="217"/>
      <c r="BIP12" s="217"/>
      <c r="BIQ12" s="217"/>
      <c r="BIR12" s="217"/>
      <c r="BIS12" s="217"/>
      <c r="BIT12" s="217"/>
      <c r="BIU12" s="217"/>
      <c r="BIV12" s="217"/>
      <c r="BIW12" s="217"/>
      <c r="BIX12" s="217"/>
      <c r="BIY12" s="217"/>
      <c r="BIZ12" s="217"/>
      <c r="BJA12" s="217"/>
      <c r="BJB12" s="217"/>
      <c r="BJC12" s="217"/>
      <c r="BJD12" s="217"/>
      <c r="BJE12" s="217"/>
      <c r="BJF12" s="217"/>
      <c r="BJG12" s="217"/>
      <c r="BJH12" s="217"/>
      <c r="BJI12" s="217"/>
      <c r="BJJ12" s="217"/>
      <c r="BJK12" s="217"/>
      <c r="BJL12" s="217"/>
      <c r="BJM12" s="217"/>
      <c r="BJN12" s="217"/>
      <c r="BJO12" s="217"/>
      <c r="BJP12" s="217"/>
      <c r="BJQ12" s="217"/>
      <c r="BJR12" s="217"/>
      <c r="BJS12" s="217"/>
      <c r="BJT12" s="217"/>
      <c r="BJU12" s="217"/>
      <c r="BJV12" s="217"/>
      <c r="BJW12" s="217"/>
      <c r="BJX12" s="217"/>
      <c r="BJY12" s="217"/>
      <c r="BJZ12" s="217"/>
      <c r="BKA12" s="217"/>
      <c r="BKB12" s="217"/>
      <c r="BKC12" s="217"/>
      <c r="BKD12" s="217"/>
      <c r="BKE12" s="217"/>
      <c r="BKF12" s="217"/>
      <c r="BKG12" s="217"/>
      <c r="BKH12" s="217"/>
      <c r="BKI12" s="217"/>
      <c r="BKJ12" s="217"/>
      <c r="BKK12" s="217"/>
      <c r="BKL12" s="217"/>
      <c r="BKM12" s="217"/>
      <c r="BKN12" s="217"/>
      <c r="BKO12" s="217"/>
      <c r="BKP12" s="217"/>
      <c r="BKQ12" s="217"/>
      <c r="BKR12" s="217"/>
      <c r="BKS12" s="217"/>
      <c r="BKT12" s="217"/>
      <c r="BKU12" s="217"/>
      <c r="BKV12" s="217"/>
      <c r="BKW12" s="217"/>
      <c r="BKX12" s="217"/>
      <c r="BKY12" s="217"/>
      <c r="BKZ12" s="217"/>
      <c r="BLA12" s="217"/>
      <c r="BLB12" s="217"/>
      <c r="BLC12" s="217"/>
      <c r="BLD12" s="217"/>
      <c r="BLE12" s="217"/>
      <c r="BLF12" s="217"/>
      <c r="BLG12" s="217"/>
      <c r="BLH12" s="217"/>
      <c r="BLI12" s="217"/>
      <c r="BLJ12" s="217"/>
      <c r="BLK12" s="217"/>
      <c r="BLL12" s="217"/>
      <c r="BLM12" s="217"/>
      <c r="BLN12" s="217"/>
      <c r="BLO12" s="217"/>
      <c r="BLP12" s="217"/>
      <c r="BLQ12" s="217"/>
      <c r="BLR12" s="217"/>
      <c r="BLS12" s="217"/>
      <c r="BLT12" s="217"/>
      <c r="BLU12" s="217"/>
      <c r="BLV12" s="217"/>
      <c r="BLW12" s="217"/>
      <c r="BLX12" s="217"/>
      <c r="BLY12" s="217"/>
      <c r="BLZ12" s="217"/>
      <c r="BMA12" s="217"/>
      <c r="BMB12" s="217"/>
      <c r="BMC12" s="217"/>
      <c r="BMD12" s="217"/>
      <c r="BME12" s="217"/>
      <c r="BMF12" s="217"/>
      <c r="BMG12" s="217"/>
      <c r="BMH12" s="217"/>
      <c r="BMI12" s="217"/>
      <c r="BMJ12" s="217"/>
      <c r="BMK12" s="217"/>
      <c r="BML12" s="217"/>
      <c r="BMM12" s="217"/>
      <c r="BMN12" s="217"/>
      <c r="BMO12" s="217"/>
      <c r="BMP12" s="217"/>
      <c r="BMQ12" s="217"/>
      <c r="BMR12" s="217"/>
      <c r="BMS12" s="217"/>
      <c r="BMT12" s="217"/>
      <c r="BMU12" s="217"/>
      <c r="BMV12" s="217"/>
      <c r="BMW12" s="217"/>
      <c r="BMX12" s="217"/>
      <c r="BMY12" s="217"/>
      <c r="BMZ12" s="217"/>
      <c r="BNA12" s="217"/>
      <c r="BNB12" s="217"/>
      <c r="BNC12" s="217"/>
      <c r="BND12" s="217"/>
      <c r="BNE12" s="217"/>
      <c r="BNF12" s="217"/>
      <c r="BNG12" s="217"/>
      <c r="BNH12" s="217"/>
      <c r="BNI12" s="217"/>
      <c r="BNJ12" s="217"/>
      <c r="BNK12" s="217"/>
      <c r="BNL12" s="217"/>
      <c r="BNM12" s="217"/>
      <c r="BNN12" s="217"/>
      <c r="BNO12" s="217"/>
      <c r="BNP12" s="217"/>
      <c r="BNQ12" s="217"/>
      <c r="BNR12" s="217"/>
      <c r="BNS12" s="217"/>
      <c r="BNT12" s="217"/>
      <c r="BNU12" s="217"/>
      <c r="BNV12" s="217"/>
      <c r="BNW12" s="217"/>
      <c r="BNX12" s="217"/>
      <c r="BNY12" s="217"/>
      <c r="BNZ12" s="217"/>
      <c r="BOA12" s="217"/>
      <c r="BOB12" s="217"/>
      <c r="BOC12" s="217"/>
      <c r="BOD12" s="217"/>
      <c r="BOE12" s="217"/>
      <c r="BOF12" s="217"/>
      <c r="BOG12" s="217"/>
      <c r="BOH12" s="217"/>
      <c r="BOI12" s="217"/>
      <c r="BOJ12" s="217"/>
      <c r="BOK12" s="217"/>
      <c r="BOL12" s="217"/>
      <c r="BOM12" s="217"/>
      <c r="BON12" s="217"/>
      <c r="BOO12" s="217"/>
      <c r="BOP12" s="217"/>
      <c r="BOQ12" s="217"/>
      <c r="BOR12" s="217"/>
      <c r="BOS12" s="217"/>
      <c r="BOT12" s="217"/>
      <c r="BOU12" s="217"/>
      <c r="BOV12" s="217"/>
      <c r="BOW12" s="217"/>
      <c r="BOX12" s="217"/>
      <c r="BOY12" s="217"/>
      <c r="BOZ12" s="217"/>
      <c r="BPA12" s="217"/>
      <c r="BPB12" s="217"/>
      <c r="BPC12" s="217"/>
      <c r="BPD12" s="217"/>
      <c r="BPE12" s="217"/>
      <c r="BPF12" s="217"/>
      <c r="BPG12" s="217"/>
      <c r="BPH12" s="217"/>
      <c r="BPI12" s="217"/>
      <c r="BPJ12" s="217"/>
      <c r="BPK12" s="217"/>
      <c r="BPL12" s="217"/>
      <c r="BPM12" s="217"/>
      <c r="BPN12" s="217"/>
      <c r="BPO12" s="217"/>
      <c r="BPP12" s="217"/>
      <c r="BPQ12" s="217"/>
      <c r="BPR12" s="217"/>
      <c r="BPS12" s="217"/>
      <c r="BPT12" s="217"/>
      <c r="BPU12" s="217"/>
      <c r="BPV12" s="217"/>
      <c r="BPW12" s="217"/>
      <c r="BPX12" s="217"/>
      <c r="BPY12" s="217"/>
      <c r="BPZ12" s="217"/>
      <c r="BQA12" s="217"/>
      <c r="BQB12" s="217"/>
      <c r="BQC12" s="217"/>
      <c r="BQD12" s="217"/>
      <c r="BQE12" s="217"/>
      <c r="BQF12" s="217"/>
      <c r="BQG12" s="217"/>
      <c r="BQH12" s="217"/>
      <c r="BQI12" s="217"/>
      <c r="BQJ12" s="217"/>
      <c r="BQK12" s="217"/>
      <c r="BQL12" s="217"/>
      <c r="BQM12" s="217"/>
      <c r="BQN12" s="217"/>
      <c r="BQO12" s="217"/>
      <c r="BQP12" s="217"/>
      <c r="BQQ12" s="217"/>
      <c r="BQR12" s="217"/>
      <c r="BQS12" s="217"/>
      <c r="BQT12" s="217"/>
      <c r="BQU12" s="217"/>
      <c r="BQV12" s="217"/>
      <c r="BQW12" s="217"/>
      <c r="BQX12" s="217"/>
      <c r="BQY12" s="217"/>
      <c r="BQZ12" s="217"/>
      <c r="BRA12" s="217"/>
      <c r="BRB12" s="217"/>
      <c r="BRC12" s="217"/>
      <c r="BRD12" s="217"/>
      <c r="BRE12" s="217"/>
      <c r="BRF12" s="217"/>
      <c r="BRG12" s="217"/>
      <c r="BRH12" s="217"/>
      <c r="BRI12" s="217"/>
      <c r="BRJ12" s="217"/>
      <c r="BRK12" s="217"/>
      <c r="BRL12" s="217"/>
      <c r="BRM12" s="217"/>
      <c r="BRN12" s="217"/>
      <c r="BRO12" s="217"/>
      <c r="BRP12" s="217"/>
      <c r="BRQ12" s="217"/>
      <c r="BRR12" s="217"/>
      <c r="BRS12" s="217"/>
      <c r="BRT12" s="217"/>
      <c r="BRU12" s="217"/>
      <c r="BRV12" s="217"/>
      <c r="BRW12" s="217"/>
      <c r="BRX12" s="217"/>
      <c r="BRY12" s="217"/>
      <c r="BRZ12" s="217"/>
      <c r="BSA12" s="217"/>
      <c r="BSB12" s="217"/>
      <c r="BSC12" s="217"/>
      <c r="BSD12" s="217"/>
      <c r="BSE12" s="217"/>
      <c r="BSF12" s="217"/>
      <c r="BSG12" s="217"/>
      <c r="BSH12" s="217"/>
      <c r="BSI12" s="217"/>
      <c r="BSJ12" s="217"/>
      <c r="BSK12" s="217"/>
      <c r="BSL12" s="217"/>
      <c r="BSM12" s="217"/>
      <c r="BSN12" s="217"/>
      <c r="BSO12" s="217"/>
      <c r="BSP12" s="217"/>
      <c r="BSQ12" s="217"/>
      <c r="BSR12" s="217"/>
      <c r="BSS12" s="217"/>
      <c r="BST12" s="217"/>
      <c r="BSU12" s="217"/>
      <c r="BSV12" s="217"/>
      <c r="BSW12" s="217"/>
      <c r="BSX12" s="217"/>
      <c r="BSY12" s="217"/>
      <c r="BSZ12" s="217"/>
      <c r="BTA12" s="217"/>
      <c r="BTB12" s="217"/>
      <c r="BTC12" s="217"/>
      <c r="BTD12" s="217"/>
      <c r="BTE12" s="217"/>
      <c r="BTF12" s="217"/>
      <c r="BTG12" s="217"/>
      <c r="BTH12" s="217"/>
      <c r="BTI12" s="217"/>
      <c r="BTJ12" s="217"/>
      <c r="BTK12" s="217"/>
      <c r="BTL12" s="217"/>
      <c r="BTM12" s="217"/>
      <c r="BTN12" s="217"/>
      <c r="BTO12" s="217"/>
      <c r="BTP12" s="217"/>
      <c r="BTQ12" s="217"/>
      <c r="BTR12" s="217"/>
      <c r="BTS12" s="217"/>
      <c r="BTT12" s="217"/>
      <c r="BTU12" s="217"/>
      <c r="BTV12" s="217"/>
      <c r="BTW12" s="217"/>
      <c r="BTX12" s="217"/>
      <c r="BTY12" s="217"/>
      <c r="BTZ12" s="217"/>
      <c r="BUA12" s="217"/>
      <c r="BUB12" s="217"/>
      <c r="BUC12" s="217"/>
      <c r="BUD12" s="217"/>
      <c r="BUE12" s="217"/>
      <c r="BUF12" s="217"/>
      <c r="BUG12" s="217"/>
      <c r="BUH12" s="217"/>
      <c r="BUI12" s="217"/>
      <c r="BUJ12" s="217"/>
      <c r="BUK12" s="217"/>
      <c r="BUL12" s="217"/>
      <c r="BUM12" s="217"/>
      <c r="BUN12" s="217"/>
      <c r="BUO12" s="217"/>
      <c r="BUP12" s="217"/>
      <c r="BUQ12" s="217"/>
      <c r="BUR12" s="217"/>
      <c r="BUS12" s="217"/>
      <c r="BUT12" s="217"/>
      <c r="BUU12" s="217"/>
      <c r="BUV12" s="217"/>
      <c r="BUW12" s="217"/>
      <c r="BUX12" s="217"/>
      <c r="BUY12" s="217"/>
      <c r="BUZ12" s="217"/>
      <c r="BVA12" s="217"/>
      <c r="BVB12" s="217"/>
      <c r="BVC12" s="217"/>
      <c r="BVD12" s="217"/>
      <c r="BVE12" s="217"/>
      <c r="BVF12" s="217"/>
      <c r="BVG12" s="217"/>
      <c r="BVH12" s="217"/>
      <c r="BVI12" s="217"/>
      <c r="BVJ12" s="217"/>
      <c r="BVK12" s="217"/>
      <c r="BVL12" s="217"/>
      <c r="BVM12" s="217"/>
      <c r="BVN12" s="217"/>
      <c r="BVO12" s="217"/>
      <c r="BVP12" s="217"/>
      <c r="BVQ12" s="217"/>
      <c r="BVR12" s="217"/>
      <c r="BVS12" s="217"/>
      <c r="BVT12" s="217"/>
      <c r="BVU12" s="217"/>
      <c r="BVV12" s="217"/>
      <c r="BVW12" s="217"/>
      <c r="BVX12" s="217"/>
      <c r="BVY12" s="217"/>
      <c r="BVZ12" s="217"/>
      <c r="BWA12" s="217"/>
      <c r="BWB12" s="217"/>
      <c r="BWC12" s="217"/>
      <c r="BWD12" s="217"/>
      <c r="BWE12" s="217"/>
      <c r="BWF12" s="217"/>
      <c r="BWG12" s="217"/>
      <c r="BWH12" s="217"/>
      <c r="BWI12" s="217"/>
      <c r="BWJ12" s="217"/>
      <c r="BWK12" s="217"/>
      <c r="BWL12" s="217"/>
      <c r="BWM12" s="217"/>
      <c r="BWN12" s="217"/>
      <c r="BWO12" s="217"/>
      <c r="BWP12" s="217"/>
      <c r="BWQ12" s="217"/>
      <c r="BWR12" s="217"/>
      <c r="BWS12" s="217"/>
      <c r="BWT12" s="217"/>
      <c r="BWU12" s="217"/>
      <c r="BWV12" s="217"/>
      <c r="BWW12" s="217"/>
      <c r="BWX12" s="217"/>
      <c r="BWY12" s="217"/>
      <c r="BWZ12" s="217"/>
      <c r="BXA12" s="217"/>
      <c r="BXB12" s="217"/>
      <c r="BXC12" s="217"/>
      <c r="BXD12" s="217"/>
      <c r="BXE12" s="217"/>
      <c r="BXF12" s="217"/>
      <c r="BXG12" s="217"/>
      <c r="BXH12" s="217"/>
      <c r="BXI12" s="217"/>
      <c r="BXJ12" s="217"/>
      <c r="BXK12" s="217"/>
      <c r="BXL12" s="217"/>
      <c r="BXM12" s="217"/>
      <c r="BXN12" s="217"/>
      <c r="BXO12" s="217"/>
      <c r="BXP12" s="217"/>
      <c r="BXQ12" s="217"/>
      <c r="BXR12" s="217"/>
      <c r="BXS12" s="217"/>
      <c r="BXT12" s="217"/>
      <c r="BXU12" s="217"/>
      <c r="BXV12" s="217"/>
      <c r="BXW12" s="217"/>
      <c r="BXX12" s="217"/>
      <c r="BXY12" s="217"/>
      <c r="BXZ12" s="217"/>
      <c r="BYA12" s="217"/>
      <c r="BYB12" s="217"/>
      <c r="BYC12" s="217"/>
      <c r="BYD12" s="217"/>
      <c r="BYE12" s="217"/>
      <c r="BYF12" s="217"/>
      <c r="BYG12" s="217"/>
      <c r="BYH12" s="217"/>
      <c r="BYI12" s="217"/>
      <c r="BYJ12" s="217"/>
      <c r="BYK12" s="217"/>
      <c r="BYL12" s="217"/>
      <c r="BYM12" s="217"/>
      <c r="BYN12" s="217"/>
      <c r="BYO12" s="217"/>
      <c r="BYP12" s="217"/>
      <c r="BYQ12" s="217"/>
      <c r="BYR12" s="217"/>
      <c r="BYS12" s="217"/>
      <c r="BYT12" s="217"/>
      <c r="BYU12" s="217"/>
      <c r="BYV12" s="217"/>
      <c r="BYW12" s="217"/>
      <c r="BYX12" s="217"/>
      <c r="BYY12" s="217"/>
      <c r="BYZ12" s="217"/>
      <c r="BZA12" s="217"/>
      <c r="BZB12" s="217"/>
      <c r="BZC12" s="217"/>
      <c r="BZD12" s="217"/>
      <c r="BZE12" s="217"/>
      <c r="BZF12" s="217"/>
      <c r="BZG12" s="217"/>
      <c r="BZH12" s="217"/>
      <c r="BZI12" s="217"/>
      <c r="BZJ12" s="217"/>
      <c r="BZK12" s="217"/>
      <c r="BZL12" s="217"/>
      <c r="BZM12" s="217"/>
      <c r="BZN12" s="217"/>
      <c r="BZO12" s="217"/>
      <c r="BZP12" s="217"/>
      <c r="BZQ12" s="217"/>
      <c r="BZR12" s="217"/>
      <c r="BZS12" s="217"/>
      <c r="BZT12" s="217"/>
      <c r="BZU12" s="217"/>
      <c r="BZV12" s="217"/>
      <c r="BZW12" s="217"/>
      <c r="BZX12" s="217"/>
      <c r="BZY12" s="217"/>
      <c r="BZZ12" s="217"/>
      <c r="CAA12" s="217"/>
      <c r="CAB12" s="217"/>
      <c r="CAC12" s="217"/>
      <c r="CAD12" s="217"/>
      <c r="CAE12" s="217"/>
      <c r="CAF12" s="217"/>
      <c r="CAG12" s="217"/>
      <c r="CAH12" s="217"/>
      <c r="CAI12" s="217"/>
      <c r="CAJ12" s="217"/>
      <c r="CAK12" s="217"/>
      <c r="CAL12" s="217"/>
      <c r="CAM12" s="217"/>
      <c r="CAN12" s="217"/>
      <c r="CAO12" s="217"/>
      <c r="CAP12" s="217"/>
      <c r="CAQ12" s="217"/>
      <c r="CAR12" s="217"/>
      <c r="CAS12" s="217"/>
      <c r="CAT12" s="217"/>
      <c r="CAU12" s="217"/>
      <c r="CAV12" s="217"/>
      <c r="CAW12" s="217"/>
      <c r="CAX12" s="217"/>
      <c r="CAY12" s="217"/>
      <c r="CAZ12" s="217"/>
      <c r="CBA12" s="217"/>
      <c r="CBB12" s="217"/>
      <c r="CBC12" s="217"/>
      <c r="CBD12" s="217"/>
      <c r="CBE12" s="217"/>
      <c r="CBF12" s="217"/>
      <c r="CBG12" s="217"/>
      <c r="CBH12" s="217"/>
      <c r="CBI12" s="217"/>
      <c r="CBJ12" s="217"/>
      <c r="CBK12" s="217"/>
      <c r="CBL12" s="217"/>
      <c r="CBM12" s="217"/>
      <c r="CBN12" s="217"/>
      <c r="CBO12" s="217"/>
      <c r="CBP12" s="217"/>
      <c r="CBQ12" s="217"/>
      <c r="CBR12" s="217"/>
      <c r="CBS12" s="217"/>
      <c r="CBT12" s="217"/>
      <c r="CBU12" s="217"/>
      <c r="CBV12" s="217"/>
      <c r="CBW12" s="217"/>
      <c r="CBX12" s="217"/>
      <c r="CBY12" s="217"/>
      <c r="CBZ12" s="217"/>
      <c r="CCA12" s="217"/>
      <c r="CCB12" s="217"/>
      <c r="CCC12" s="217"/>
      <c r="CCD12" s="217"/>
      <c r="CCE12" s="217"/>
      <c r="CCF12" s="217"/>
      <c r="CCG12" s="217"/>
      <c r="CCH12" s="217"/>
      <c r="CCI12" s="217"/>
      <c r="CCJ12" s="217"/>
      <c r="CCK12" s="217"/>
      <c r="CCL12" s="217"/>
      <c r="CCM12" s="217"/>
      <c r="CCN12" s="217"/>
      <c r="CCO12" s="217"/>
      <c r="CCP12" s="217"/>
      <c r="CCQ12" s="217"/>
      <c r="CCR12" s="217"/>
      <c r="CCS12" s="217"/>
      <c r="CCT12" s="217"/>
      <c r="CCU12" s="217"/>
      <c r="CCV12" s="217"/>
      <c r="CCW12" s="217"/>
      <c r="CCX12" s="217"/>
      <c r="CCY12" s="217"/>
      <c r="CCZ12" s="217"/>
      <c r="CDA12" s="217"/>
      <c r="CDB12" s="217"/>
      <c r="CDC12" s="217"/>
      <c r="CDD12" s="217"/>
      <c r="CDE12" s="217"/>
      <c r="CDF12" s="217"/>
      <c r="CDG12" s="217"/>
      <c r="CDH12" s="217"/>
      <c r="CDI12" s="217"/>
      <c r="CDJ12" s="217"/>
      <c r="CDK12" s="217"/>
      <c r="CDL12" s="217"/>
      <c r="CDM12" s="217"/>
      <c r="CDN12" s="217"/>
      <c r="CDO12" s="217"/>
      <c r="CDP12" s="217"/>
      <c r="CDQ12" s="217"/>
      <c r="CDR12" s="217"/>
      <c r="CDS12" s="217"/>
      <c r="CDT12" s="217"/>
      <c r="CDU12" s="217"/>
      <c r="CDV12" s="217"/>
      <c r="CDW12" s="217"/>
      <c r="CDX12" s="217"/>
      <c r="CDY12" s="217"/>
      <c r="CDZ12" s="217"/>
      <c r="CEA12" s="217"/>
      <c r="CEB12" s="217"/>
      <c r="CEC12" s="217"/>
      <c r="CED12" s="217"/>
      <c r="CEE12" s="217"/>
      <c r="CEF12" s="217"/>
      <c r="CEG12" s="217"/>
      <c r="CEH12" s="217"/>
      <c r="CEI12" s="217"/>
      <c r="CEJ12" s="217"/>
      <c r="CEK12" s="217"/>
      <c r="CEL12" s="217"/>
      <c r="CEM12" s="217"/>
      <c r="CEN12" s="217"/>
      <c r="CEO12" s="217"/>
      <c r="CEP12" s="217"/>
      <c r="CEQ12" s="217"/>
      <c r="CER12" s="217"/>
      <c r="CES12" s="217"/>
      <c r="CET12" s="217"/>
      <c r="CEU12" s="217"/>
      <c r="CEV12" s="217"/>
      <c r="CEW12" s="217"/>
      <c r="CEX12" s="217"/>
      <c r="CEY12" s="217"/>
      <c r="CEZ12" s="217"/>
      <c r="CFA12" s="217"/>
      <c r="CFB12" s="217"/>
      <c r="CFC12" s="217"/>
      <c r="CFD12" s="217"/>
      <c r="CFE12" s="217"/>
      <c r="CFF12" s="217"/>
      <c r="CFG12" s="217"/>
      <c r="CFH12" s="217"/>
      <c r="CFI12" s="217"/>
      <c r="CFJ12" s="217"/>
      <c r="CFK12" s="217"/>
      <c r="CFL12" s="217"/>
      <c r="CFM12" s="217"/>
      <c r="CFN12" s="217"/>
      <c r="CFO12" s="217"/>
      <c r="CFP12" s="217"/>
      <c r="CFQ12" s="217"/>
      <c r="CFR12" s="217"/>
      <c r="CFS12" s="217"/>
      <c r="CFT12" s="217"/>
      <c r="CFU12" s="217"/>
      <c r="CFV12" s="217"/>
      <c r="CFW12" s="217"/>
      <c r="CFX12" s="217"/>
      <c r="CFY12" s="217"/>
      <c r="CFZ12" s="217"/>
      <c r="CGA12" s="217"/>
      <c r="CGB12" s="217"/>
      <c r="CGC12" s="217"/>
      <c r="CGD12" s="217"/>
      <c r="CGE12" s="217"/>
      <c r="CGF12" s="217"/>
      <c r="CGG12" s="217"/>
      <c r="CGH12" s="217"/>
      <c r="CGI12" s="217"/>
      <c r="CGJ12" s="217"/>
      <c r="CGK12" s="217"/>
      <c r="CGL12" s="217"/>
      <c r="CGM12" s="217"/>
      <c r="CGN12" s="217"/>
      <c r="CGO12" s="217"/>
      <c r="CGP12" s="217"/>
      <c r="CGQ12" s="217"/>
      <c r="CGR12" s="217"/>
      <c r="CGS12" s="217"/>
      <c r="CGT12" s="217"/>
      <c r="CGU12" s="217"/>
      <c r="CGV12" s="217"/>
      <c r="CGW12" s="217"/>
      <c r="CGX12" s="217"/>
      <c r="CGY12" s="217"/>
      <c r="CGZ12" s="217"/>
      <c r="CHA12" s="217"/>
      <c r="CHB12" s="217"/>
      <c r="CHC12" s="217"/>
      <c r="CHD12" s="217"/>
      <c r="CHE12" s="217"/>
      <c r="CHF12" s="217"/>
      <c r="CHG12" s="217"/>
      <c r="CHH12" s="217"/>
      <c r="CHI12" s="217"/>
      <c r="CHJ12" s="217"/>
      <c r="CHK12" s="217"/>
      <c r="CHL12" s="217"/>
      <c r="CHM12" s="217"/>
      <c r="CHN12" s="217"/>
      <c r="CHO12" s="217"/>
      <c r="CHP12" s="217"/>
      <c r="CHQ12" s="217"/>
      <c r="CHR12" s="217"/>
      <c r="CHS12" s="217"/>
      <c r="CHT12" s="217"/>
      <c r="CHU12" s="217"/>
      <c r="CHV12" s="217"/>
      <c r="CHW12" s="217"/>
      <c r="CHX12" s="217"/>
      <c r="CHY12" s="217"/>
      <c r="CHZ12" s="217"/>
      <c r="CIA12" s="217"/>
      <c r="CIB12" s="217"/>
      <c r="CIC12" s="217"/>
      <c r="CID12" s="217"/>
      <c r="CIE12" s="217"/>
      <c r="CIF12" s="217"/>
      <c r="CIG12" s="217"/>
      <c r="CIH12" s="217"/>
      <c r="CII12" s="217"/>
      <c r="CIJ12" s="217"/>
      <c r="CIK12" s="217"/>
      <c r="CIL12" s="217"/>
      <c r="CIM12" s="217"/>
      <c r="CIN12" s="217"/>
      <c r="CIO12" s="217"/>
      <c r="CIP12" s="217"/>
      <c r="CIQ12" s="217"/>
      <c r="CIR12" s="217"/>
      <c r="CIS12" s="217"/>
      <c r="CIT12" s="217"/>
      <c r="CIU12" s="217"/>
      <c r="CIV12" s="217"/>
      <c r="CIW12" s="217"/>
      <c r="CIX12" s="217"/>
      <c r="CIY12" s="217"/>
      <c r="CIZ12" s="217"/>
      <c r="CJA12" s="217"/>
      <c r="CJB12" s="217"/>
      <c r="CJC12" s="217"/>
      <c r="CJD12" s="217"/>
      <c r="CJE12" s="217"/>
      <c r="CJF12" s="217"/>
      <c r="CJG12" s="217"/>
      <c r="CJH12" s="217"/>
      <c r="CJI12" s="217"/>
      <c r="CJJ12" s="217"/>
      <c r="CJK12" s="217"/>
      <c r="CJL12" s="217"/>
      <c r="CJM12" s="217"/>
      <c r="CJN12" s="217"/>
      <c r="CJO12" s="217"/>
      <c r="CJP12" s="217"/>
      <c r="CJQ12" s="217"/>
      <c r="CJR12" s="217"/>
      <c r="CJS12" s="217"/>
      <c r="CJT12" s="217"/>
      <c r="CJU12" s="217"/>
      <c r="CJV12" s="217"/>
      <c r="CJW12" s="217"/>
      <c r="CJX12" s="217"/>
      <c r="CJY12" s="217"/>
      <c r="CJZ12" s="217"/>
      <c r="CKA12" s="217"/>
      <c r="CKB12" s="217"/>
      <c r="CKC12" s="217"/>
      <c r="CKD12" s="217"/>
      <c r="CKE12" s="217"/>
      <c r="CKF12" s="217"/>
      <c r="CKG12" s="217"/>
      <c r="CKH12" s="217"/>
      <c r="CKI12" s="217"/>
      <c r="CKJ12" s="217"/>
      <c r="CKK12" s="217"/>
      <c r="CKL12" s="217"/>
      <c r="CKM12" s="217"/>
      <c r="CKN12" s="217"/>
      <c r="CKO12" s="217"/>
      <c r="CKP12" s="217"/>
      <c r="CKQ12" s="217"/>
      <c r="CKR12" s="217"/>
      <c r="CKS12" s="217"/>
      <c r="CKT12" s="217"/>
      <c r="CKU12" s="217"/>
      <c r="CKV12" s="217"/>
      <c r="CKW12" s="217"/>
      <c r="CKX12" s="217"/>
      <c r="CKY12" s="217"/>
      <c r="CKZ12" s="217"/>
      <c r="CLA12" s="217"/>
      <c r="CLB12" s="217"/>
      <c r="CLC12" s="217"/>
      <c r="CLD12" s="217"/>
      <c r="CLE12" s="217"/>
      <c r="CLF12" s="217"/>
      <c r="CLG12" s="217"/>
      <c r="CLH12" s="217"/>
      <c r="CLI12" s="217"/>
      <c r="CLJ12" s="217"/>
      <c r="CLK12" s="217"/>
      <c r="CLL12" s="217"/>
      <c r="CLM12" s="217"/>
      <c r="CLN12" s="217"/>
      <c r="CLO12" s="217"/>
      <c r="CLP12" s="217"/>
      <c r="CLQ12" s="217"/>
      <c r="CLR12" s="217"/>
      <c r="CLS12" s="217"/>
      <c r="CLT12" s="217"/>
      <c r="CLU12" s="217"/>
      <c r="CLV12" s="217"/>
      <c r="CLW12" s="217"/>
      <c r="CLX12" s="217"/>
      <c r="CLY12" s="217"/>
      <c r="CLZ12" s="217"/>
      <c r="CMA12" s="217"/>
      <c r="CMB12" s="217"/>
      <c r="CMC12" s="217"/>
      <c r="CMD12" s="217"/>
      <c r="CME12" s="217"/>
      <c r="CMF12" s="217"/>
      <c r="CMG12" s="217"/>
      <c r="CMH12" s="217"/>
      <c r="CMI12" s="217"/>
      <c r="CMJ12" s="217"/>
      <c r="CMK12" s="217"/>
      <c r="CML12" s="217"/>
      <c r="CMM12" s="217"/>
      <c r="CMN12" s="217"/>
      <c r="CMO12" s="217"/>
      <c r="CMP12" s="217"/>
      <c r="CMQ12" s="217"/>
      <c r="CMR12" s="217"/>
      <c r="CMS12" s="217"/>
      <c r="CMT12" s="217"/>
      <c r="CMU12" s="217"/>
      <c r="CMV12" s="217"/>
      <c r="CMW12" s="217"/>
      <c r="CMX12" s="217"/>
      <c r="CMY12" s="217"/>
      <c r="CMZ12" s="217"/>
      <c r="CNA12" s="217"/>
      <c r="CNB12" s="217"/>
      <c r="CNC12" s="217"/>
      <c r="CND12" s="217"/>
      <c r="CNE12" s="217"/>
      <c r="CNF12" s="217"/>
      <c r="CNG12" s="217"/>
      <c r="CNH12" s="217"/>
      <c r="CNI12" s="217"/>
      <c r="CNJ12" s="217"/>
      <c r="CNK12" s="217"/>
      <c r="CNL12" s="217"/>
      <c r="CNM12" s="217"/>
      <c r="CNN12" s="217"/>
      <c r="CNO12" s="217"/>
      <c r="CNP12" s="217"/>
      <c r="CNQ12" s="217"/>
      <c r="CNR12" s="217"/>
      <c r="CNS12" s="217"/>
      <c r="CNT12" s="217"/>
      <c r="CNU12" s="217"/>
      <c r="CNV12" s="217"/>
      <c r="CNW12" s="217"/>
      <c r="CNX12" s="217"/>
      <c r="CNY12" s="217"/>
      <c r="CNZ12" s="217"/>
      <c r="COA12" s="217"/>
      <c r="COB12" s="217"/>
      <c r="COC12" s="217"/>
      <c r="COD12" s="217"/>
      <c r="COE12" s="217"/>
      <c r="COF12" s="217"/>
      <c r="COG12" s="217"/>
      <c r="COH12" s="217"/>
      <c r="COI12" s="217"/>
      <c r="COJ12" s="217"/>
      <c r="COK12" s="217"/>
      <c r="COL12" s="217"/>
      <c r="COM12" s="217"/>
      <c r="CON12" s="217"/>
      <c r="COO12" s="217"/>
      <c r="COP12" s="217"/>
      <c r="COQ12" s="217"/>
      <c r="COR12" s="217"/>
      <c r="COS12" s="217"/>
      <c r="COT12" s="217"/>
      <c r="COU12" s="217"/>
      <c r="COV12" s="217"/>
      <c r="COW12" s="217"/>
      <c r="COX12" s="217"/>
      <c r="COY12" s="217"/>
      <c r="COZ12" s="217"/>
      <c r="CPA12" s="217"/>
      <c r="CPB12" s="217"/>
      <c r="CPC12" s="217"/>
      <c r="CPD12" s="217"/>
      <c r="CPE12" s="217"/>
      <c r="CPF12" s="217"/>
      <c r="CPG12" s="217"/>
      <c r="CPH12" s="217"/>
      <c r="CPI12" s="217"/>
      <c r="CPJ12" s="217"/>
      <c r="CPK12" s="217"/>
      <c r="CPL12" s="217"/>
      <c r="CPM12" s="217"/>
      <c r="CPN12" s="217"/>
      <c r="CPO12" s="217"/>
      <c r="CPP12" s="217"/>
      <c r="CPQ12" s="217"/>
      <c r="CPR12" s="217"/>
      <c r="CPS12" s="217"/>
      <c r="CPT12" s="217"/>
      <c r="CPU12" s="217"/>
      <c r="CPV12" s="217"/>
      <c r="CPW12" s="217"/>
      <c r="CPX12" s="217"/>
      <c r="CPY12" s="217"/>
      <c r="CPZ12" s="217"/>
      <c r="CQA12" s="217"/>
      <c r="CQB12" s="217"/>
      <c r="CQC12" s="217"/>
      <c r="CQD12" s="217"/>
      <c r="CQE12" s="217"/>
      <c r="CQF12" s="217"/>
      <c r="CQG12" s="217"/>
      <c r="CQH12" s="217"/>
      <c r="CQI12" s="217"/>
      <c r="CQJ12" s="217"/>
      <c r="CQK12" s="217"/>
      <c r="CQL12" s="217"/>
      <c r="CQM12" s="217"/>
      <c r="CQN12" s="217"/>
      <c r="CQO12" s="217"/>
      <c r="CQP12" s="217"/>
      <c r="CQQ12" s="217"/>
      <c r="CQR12" s="217"/>
      <c r="CQS12" s="217"/>
      <c r="CQT12" s="217"/>
      <c r="CQU12" s="217"/>
      <c r="CQV12" s="217"/>
      <c r="CQW12" s="217"/>
      <c r="CQX12" s="217"/>
      <c r="CQY12" s="217"/>
      <c r="CQZ12" s="217"/>
      <c r="CRA12" s="217"/>
      <c r="CRB12" s="217"/>
      <c r="CRC12" s="217"/>
      <c r="CRD12" s="217"/>
      <c r="CRE12" s="217"/>
      <c r="CRF12" s="217"/>
      <c r="CRG12" s="217"/>
      <c r="CRH12" s="217"/>
      <c r="CRI12" s="217"/>
      <c r="CRJ12" s="217"/>
      <c r="CRK12" s="217"/>
      <c r="CRL12" s="217"/>
      <c r="CRM12" s="217"/>
      <c r="CRN12" s="217"/>
      <c r="CRO12" s="217"/>
      <c r="CRP12" s="217"/>
      <c r="CRQ12" s="217"/>
      <c r="CRR12" s="217"/>
      <c r="CRS12" s="217"/>
      <c r="CRT12" s="217"/>
      <c r="CRU12" s="217"/>
      <c r="CRV12" s="217"/>
      <c r="CRW12" s="217"/>
      <c r="CRX12" s="217"/>
      <c r="CRY12" s="217"/>
      <c r="CRZ12" s="217"/>
      <c r="CSA12" s="217"/>
      <c r="CSB12" s="217"/>
      <c r="CSC12" s="217"/>
      <c r="CSD12" s="217"/>
      <c r="CSE12" s="217"/>
      <c r="CSF12" s="217"/>
      <c r="CSG12" s="217"/>
      <c r="CSH12" s="217"/>
      <c r="CSI12" s="217"/>
      <c r="CSJ12" s="217"/>
      <c r="CSK12" s="217"/>
      <c r="CSL12" s="217"/>
      <c r="CSM12" s="217"/>
      <c r="CSN12" s="217"/>
      <c r="CSO12" s="217"/>
      <c r="CSP12" s="217"/>
      <c r="CSQ12" s="217"/>
      <c r="CSR12" s="217"/>
      <c r="CSS12" s="217"/>
      <c r="CST12" s="217"/>
      <c r="CSU12" s="217"/>
      <c r="CSV12" s="217"/>
      <c r="CSW12" s="217"/>
      <c r="CSX12" s="217"/>
      <c r="CSY12" s="217"/>
      <c r="CSZ12" s="217"/>
      <c r="CTA12" s="217"/>
      <c r="CTB12" s="217"/>
      <c r="CTC12" s="217"/>
      <c r="CTD12" s="217"/>
      <c r="CTE12" s="217"/>
      <c r="CTF12" s="217"/>
      <c r="CTG12" s="217"/>
      <c r="CTH12" s="217"/>
      <c r="CTI12" s="217"/>
      <c r="CTJ12" s="217"/>
      <c r="CTK12" s="217"/>
      <c r="CTL12" s="217"/>
      <c r="CTM12" s="217"/>
      <c r="CTN12" s="217"/>
      <c r="CTO12" s="217"/>
      <c r="CTP12" s="217"/>
      <c r="CTQ12" s="217"/>
      <c r="CTR12" s="217"/>
      <c r="CTS12" s="217"/>
      <c r="CTT12" s="217"/>
      <c r="CTU12" s="217"/>
      <c r="CTV12" s="217"/>
      <c r="CTW12" s="217"/>
      <c r="CTX12" s="217"/>
      <c r="CTY12" s="217"/>
      <c r="CTZ12" s="217"/>
      <c r="CUA12" s="217"/>
      <c r="CUB12" s="217"/>
      <c r="CUC12" s="217"/>
      <c r="CUD12" s="217"/>
      <c r="CUE12" s="217"/>
      <c r="CUF12" s="217"/>
      <c r="CUG12" s="217"/>
      <c r="CUH12" s="217"/>
      <c r="CUI12" s="217"/>
      <c r="CUJ12" s="217"/>
      <c r="CUK12" s="217"/>
      <c r="CUL12" s="217"/>
      <c r="CUM12" s="217"/>
      <c r="CUN12" s="217"/>
      <c r="CUO12" s="217"/>
      <c r="CUP12" s="217"/>
      <c r="CUQ12" s="217"/>
      <c r="CUR12" s="217"/>
      <c r="CUS12" s="217"/>
      <c r="CUT12" s="217"/>
      <c r="CUU12" s="217"/>
      <c r="CUV12" s="217"/>
      <c r="CUW12" s="217"/>
      <c r="CUX12" s="217"/>
      <c r="CUY12" s="217"/>
      <c r="CUZ12" s="217"/>
      <c r="CVA12" s="217"/>
      <c r="CVB12" s="217"/>
      <c r="CVC12" s="217"/>
      <c r="CVD12" s="217"/>
      <c r="CVE12" s="217"/>
      <c r="CVF12" s="217"/>
      <c r="CVG12" s="217"/>
      <c r="CVH12" s="217"/>
      <c r="CVI12" s="217"/>
      <c r="CVJ12" s="217"/>
      <c r="CVK12" s="217"/>
      <c r="CVL12" s="217"/>
      <c r="CVM12" s="217"/>
      <c r="CVN12" s="217"/>
      <c r="CVO12" s="217"/>
      <c r="CVP12" s="217"/>
      <c r="CVQ12" s="217"/>
      <c r="CVR12" s="217"/>
      <c r="CVS12" s="217"/>
      <c r="CVT12" s="217"/>
      <c r="CVU12" s="217"/>
      <c r="CVV12" s="217"/>
      <c r="CVW12" s="217"/>
      <c r="CVX12" s="217"/>
      <c r="CVY12" s="217"/>
      <c r="CVZ12" s="217"/>
      <c r="CWA12" s="217"/>
      <c r="CWB12" s="217"/>
      <c r="CWC12" s="217"/>
      <c r="CWD12" s="217"/>
      <c r="CWE12" s="217"/>
      <c r="CWF12" s="217"/>
      <c r="CWG12" s="217"/>
      <c r="CWH12" s="217"/>
      <c r="CWI12" s="217"/>
      <c r="CWJ12" s="217"/>
      <c r="CWK12" s="217"/>
      <c r="CWL12" s="217"/>
      <c r="CWM12" s="217"/>
      <c r="CWN12" s="217"/>
      <c r="CWO12" s="217"/>
      <c r="CWP12" s="217"/>
      <c r="CWQ12" s="217"/>
      <c r="CWR12" s="217"/>
      <c r="CWS12" s="217"/>
      <c r="CWT12" s="217"/>
      <c r="CWU12" s="217"/>
      <c r="CWV12" s="217"/>
      <c r="CWW12" s="217"/>
      <c r="CWX12" s="217"/>
      <c r="CWY12" s="217"/>
      <c r="CWZ12" s="217"/>
      <c r="CXA12" s="217"/>
      <c r="CXB12" s="217"/>
      <c r="CXC12" s="217"/>
      <c r="CXD12" s="217"/>
      <c r="CXE12" s="217"/>
      <c r="CXF12" s="217"/>
      <c r="CXG12" s="217"/>
      <c r="CXH12" s="217"/>
      <c r="CXI12" s="217"/>
      <c r="CXJ12" s="217"/>
      <c r="CXK12" s="217"/>
      <c r="CXL12" s="217"/>
      <c r="CXM12" s="217"/>
      <c r="CXN12" s="217"/>
      <c r="CXO12" s="217"/>
      <c r="CXP12" s="217"/>
      <c r="CXQ12" s="217"/>
      <c r="CXR12" s="217"/>
      <c r="CXS12" s="217"/>
      <c r="CXT12" s="217"/>
      <c r="CXU12" s="217"/>
      <c r="CXV12" s="217"/>
      <c r="CXW12" s="217"/>
      <c r="CXX12" s="217"/>
      <c r="CXY12" s="217"/>
      <c r="CXZ12" s="217"/>
      <c r="CYA12" s="217"/>
      <c r="CYB12" s="217"/>
      <c r="CYC12" s="217"/>
      <c r="CYD12" s="217"/>
      <c r="CYE12" s="217"/>
      <c r="CYF12" s="217"/>
      <c r="CYG12" s="217"/>
      <c r="CYH12" s="217"/>
      <c r="CYI12" s="217"/>
      <c r="CYJ12" s="217"/>
      <c r="CYK12" s="217"/>
      <c r="CYL12" s="217"/>
      <c r="CYM12" s="217"/>
      <c r="CYN12" s="217"/>
      <c r="CYO12" s="217"/>
      <c r="CYP12" s="217"/>
      <c r="CYQ12" s="217"/>
      <c r="CYR12" s="217"/>
      <c r="CYS12" s="217"/>
      <c r="CYT12" s="217"/>
      <c r="CYU12" s="217"/>
      <c r="CYV12" s="217"/>
      <c r="CYW12" s="217"/>
      <c r="CYX12" s="217"/>
      <c r="CYY12" s="217"/>
      <c r="CYZ12" s="217"/>
      <c r="CZA12" s="217"/>
      <c r="CZB12" s="217"/>
      <c r="CZC12" s="217"/>
      <c r="CZD12" s="217"/>
      <c r="CZE12" s="217"/>
      <c r="CZF12" s="217"/>
      <c r="CZG12" s="217"/>
      <c r="CZH12" s="217"/>
      <c r="CZI12" s="217"/>
      <c r="CZJ12" s="217"/>
      <c r="CZK12" s="217"/>
      <c r="CZL12" s="217"/>
      <c r="CZM12" s="217"/>
      <c r="CZN12" s="217"/>
      <c r="CZO12" s="217"/>
      <c r="CZP12" s="217"/>
      <c r="CZQ12" s="217"/>
      <c r="CZR12" s="217"/>
      <c r="CZS12" s="217"/>
      <c r="CZT12" s="217"/>
      <c r="CZU12" s="217"/>
      <c r="CZV12" s="217"/>
      <c r="CZW12" s="217"/>
      <c r="CZX12" s="217"/>
      <c r="CZY12" s="217"/>
      <c r="CZZ12" s="217"/>
      <c r="DAA12" s="217"/>
      <c r="DAB12" s="217"/>
      <c r="DAC12" s="217"/>
      <c r="DAD12" s="217"/>
      <c r="DAE12" s="217"/>
      <c r="DAF12" s="217"/>
      <c r="DAG12" s="217"/>
      <c r="DAH12" s="217"/>
      <c r="DAI12" s="217"/>
      <c r="DAJ12" s="217"/>
      <c r="DAK12" s="217"/>
      <c r="DAL12" s="217"/>
      <c r="DAM12" s="217"/>
      <c r="DAN12" s="217"/>
      <c r="DAO12" s="217"/>
      <c r="DAP12" s="217"/>
      <c r="DAQ12" s="217"/>
      <c r="DAR12" s="217"/>
      <c r="DAS12" s="217"/>
      <c r="DAT12" s="217"/>
      <c r="DAU12" s="217"/>
      <c r="DAV12" s="217"/>
      <c r="DAW12" s="217"/>
      <c r="DAX12" s="217"/>
      <c r="DAY12" s="217"/>
      <c r="DAZ12" s="217"/>
      <c r="DBA12" s="217"/>
      <c r="DBB12" s="217"/>
      <c r="DBC12" s="217"/>
      <c r="DBD12" s="217"/>
      <c r="DBE12" s="217"/>
      <c r="DBF12" s="217"/>
      <c r="DBG12" s="217"/>
      <c r="DBH12" s="217"/>
      <c r="DBI12" s="217"/>
      <c r="DBJ12" s="217"/>
      <c r="DBK12" s="217"/>
      <c r="DBL12" s="217"/>
      <c r="DBM12" s="217"/>
      <c r="DBN12" s="217"/>
      <c r="DBO12" s="217"/>
      <c r="DBP12" s="217"/>
      <c r="DBQ12" s="217"/>
      <c r="DBR12" s="217"/>
      <c r="DBS12" s="217"/>
      <c r="DBT12" s="217"/>
      <c r="DBU12" s="217"/>
      <c r="DBV12" s="217"/>
      <c r="DBW12" s="217"/>
      <c r="DBX12" s="217"/>
      <c r="DBY12" s="217"/>
      <c r="DBZ12" s="217"/>
      <c r="DCA12" s="217"/>
      <c r="DCB12" s="217"/>
      <c r="DCC12" s="217"/>
      <c r="DCD12" s="217"/>
      <c r="DCE12" s="217"/>
      <c r="DCF12" s="217"/>
      <c r="DCG12" s="217"/>
      <c r="DCH12" s="217"/>
      <c r="DCI12" s="217"/>
      <c r="DCJ12" s="217"/>
      <c r="DCK12" s="217"/>
      <c r="DCL12" s="217"/>
      <c r="DCM12" s="217"/>
      <c r="DCN12" s="217"/>
      <c r="DCO12" s="217"/>
      <c r="DCP12" s="217"/>
      <c r="DCQ12" s="217"/>
      <c r="DCR12" s="217"/>
      <c r="DCS12" s="217"/>
      <c r="DCT12" s="217"/>
      <c r="DCU12" s="217"/>
      <c r="DCV12" s="217"/>
      <c r="DCW12" s="217"/>
      <c r="DCX12" s="217"/>
      <c r="DCY12" s="217"/>
      <c r="DCZ12" s="217"/>
      <c r="DDA12" s="217"/>
      <c r="DDB12" s="217"/>
      <c r="DDC12" s="217"/>
      <c r="DDD12" s="217"/>
      <c r="DDE12" s="217"/>
      <c r="DDF12" s="217"/>
      <c r="DDG12" s="217"/>
      <c r="DDH12" s="217"/>
      <c r="DDI12" s="217"/>
      <c r="DDJ12" s="217"/>
      <c r="DDK12" s="217"/>
      <c r="DDL12" s="217"/>
      <c r="DDM12" s="217"/>
      <c r="DDN12" s="217"/>
      <c r="DDO12" s="217"/>
      <c r="DDP12" s="217"/>
      <c r="DDQ12" s="217"/>
      <c r="DDR12" s="217"/>
      <c r="DDS12" s="217"/>
      <c r="DDT12" s="217"/>
      <c r="DDU12" s="217"/>
      <c r="DDV12" s="217"/>
      <c r="DDW12" s="217"/>
      <c r="DDX12" s="217"/>
      <c r="DDY12" s="217"/>
      <c r="DDZ12" s="217"/>
      <c r="DEA12" s="217"/>
      <c r="DEB12" s="217"/>
      <c r="DEC12" s="217"/>
      <c r="DED12" s="217"/>
      <c r="DEE12" s="217"/>
      <c r="DEF12" s="217"/>
      <c r="DEG12" s="217"/>
      <c r="DEH12" s="217"/>
      <c r="DEI12" s="217"/>
      <c r="DEJ12" s="217"/>
      <c r="DEK12" s="217"/>
      <c r="DEL12" s="217"/>
      <c r="DEM12" s="217"/>
      <c r="DEN12" s="217"/>
      <c r="DEO12" s="217"/>
      <c r="DEP12" s="217"/>
      <c r="DEQ12" s="217"/>
      <c r="DER12" s="217"/>
      <c r="DES12" s="217"/>
      <c r="DET12" s="217"/>
      <c r="DEU12" s="217"/>
      <c r="DEV12" s="217"/>
      <c r="DEW12" s="217"/>
      <c r="DEX12" s="217"/>
      <c r="DEY12" s="217"/>
      <c r="DEZ12" s="217"/>
      <c r="DFA12" s="217"/>
      <c r="DFB12" s="217"/>
      <c r="DFC12" s="217"/>
      <c r="DFD12" s="217"/>
      <c r="DFE12" s="217"/>
      <c r="DFF12" s="217"/>
      <c r="DFG12" s="217"/>
      <c r="DFH12" s="217"/>
      <c r="DFI12" s="217"/>
      <c r="DFJ12" s="217"/>
      <c r="DFK12" s="217"/>
      <c r="DFL12" s="217"/>
      <c r="DFM12" s="217"/>
      <c r="DFN12" s="217"/>
      <c r="DFO12" s="217"/>
      <c r="DFP12" s="217"/>
      <c r="DFQ12" s="217"/>
      <c r="DFR12" s="217"/>
      <c r="DFS12" s="217"/>
      <c r="DFT12" s="217"/>
      <c r="DFU12" s="217"/>
      <c r="DFV12" s="217"/>
      <c r="DFW12" s="217"/>
      <c r="DFX12" s="217"/>
      <c r="DFY12" s="217"/>
      <c r="DFZ12" s="217"/>
      <c r="DGA12" s="217"/>
      <c r="DGB12" s="217"/>
      <c r="DGC12" s="217"/>
      <c r="DGD12" s="217"/>
      <c r="DGE12" s="217"/>
      <c r="DGF12" s="217"/>
      <c r="DGG12" s="217"/>
      <c r="DGH12" s="217"/>
      <c r="DGI12" s="217"/>
      <c r="DGJ12" s="217"/>
      <c r="DGK12" s="217"/>
      <c r="DGL12" s="217"/>
      <c r="DGM12" s="217"/>
      <c r="DGN12" s="217"/>
      <c r="DGO12" s="217"/>
      <c r="DGP12" s="217"/>
      <c r="DGQ12" s="217"/>
      <c r="DGR12" s="217"/>
      <c r="DGS12" s="217"/>
      <c r="DGT12" s="217"/>
      <c r="DGU12" s="217"/>
      <c r="DGV12" s="217"/>
      <c r="DGW12" s="217"/>
      <c r="DGX12" s="217"/>
      <c r="DGY12" s="217"/>
      <c r="DGZ12" s="217"/>
      <c r="DHA12" s="217"/>
      <c r="DHB12" s="217"/>
      <c r="DHC12" s="217"/>
      <c r="DHD12" s="217"/>
      <c r="DHE12" s="217"/>
      <c r="DHF12" s="217"/>
      <c r="DHG12" s="217"/>
      <c r="DHH12" s="217"/>
      <c r="DHI12" s="217"/>
      <c r="DHJ12" s="217"/>
      <c r="DHK12" s="217"/>
      <c r="DHL12" s="217"/>
      <c r="DHM12" s="217"/>
      <c r="DHN12" s="217"/>
      <c r="DHO12" s="217"/>
      <c r="DHP12" s="217"/>
      <c r="DHQ12" s="217"/>
      <c r="DHR12" s="217"/>
      <c r="DHS12" s="217"/>
      <c r="DHT12" s="217"/>
      <c r="DHU12" s="217"/>
      <c r="DHV12" s="217"/>
      <c r="DHW12" s="217"/>
      <c r="DHX12" s="217"/>
      <c r="DHY12" s="217"/>
      <c r="DHZ12" s="217"/>
      <c r="DIA12" s="217"/>
      <c r="DIB12" s="217"/>
      <c r="DIC12" s="217"/>
      <c r="DID12" s="217"/>
      <c r="DIE12" s="217"/>
      <c r="DIF12" s="217"/>
      <c r="DIG12" s="217"/>
      <c r="DIH12" s="217"/>
      <c r="DII12" s="217"/>
      <c r="DIJ12" s="217"/>
      <c r="DIK12" s="217"/>
      <c r="DIL12" s="217"/>
      <c r="DIM12" s="217"/>
      <c r="DIN12" s="217"/>
      <c r="DIO12" s="217"/>
      <c r="DIP12" s="217"/>
      <c r="DIQ12" s="217"/>
      <c r="DIR12" s="217"/>
      <c r="DIS12" s="217"/>
      <c r="DIT12" s="217"/>
      <c r="DIU12" s="217"/>
      <c r="DIV12" s="217"/>
      <c r="DIW12" s="217"/>
      <c r="DIX12" s="217"/>
      <c r="DIY12" s="217"/>
      <c r="DIZ12" s="217"/>
      <c r="DJA12" s="217"/>
      <c r="DJB12" s="217"/>
      <c r="DJC12" s="217"/>
      <c r="DJD12" s="217"/>
      <c r="DJE12" s="217"/>
      <c r="DJF12" s="217"/>
      <c r="DJG12" s="217"/>
      <c r="DJH12" s="217"/>
      <c r="DJI12" s="217"/>
      <c r="DJJ12" s="217"/>
      <c r="DJK12" s="217"/>
      <c r="DJL12" s="217"/>
      <c r="DJM12" s="217"/>
      <c r="DJN12" s="217"/>
      <c r="DJO12" s="217"/>
      <c r="DJP12" s="217"/>
      <c r="DJQ12" s="217"/>
      <c r="DJR12" s="217"/>
      <c r="DJS12" s="217"/>
      <c r="DJT12" s="217"/>
      <c r="DJU12" s="217"/>
      <c r="DJV12" s="217"/>
      <c r="DJW12" s="217"/>
      <c r="DJX12" s="217"/>
      <c r="DJY12" s="217"/>
      <c r="DJZ12" s="217"/>
      <c r="DKA12" s="217"/>
      <c r="DKB12" s="217"/>
      <c r="DKC12" s="217"/>
      <c r="DKD12" s="217"/>
      <c r="DKE12" s="217"/>
      <c r="DKF12" s="217"/>
      <c r="DKG12" s="217"/>
      <c r="DKH12" s="217"/>
      <c r="DKI12" s="217"/>
      <c r="DKJ12" s="217"/>
      <c r="DKK12" s="217"/>
      <c r="DKL12" s="217"/>
      <c r="DKM12" s="217"/>
      <c r="DKN12" s="217"/>
      <c r="DKO12" s="217"/>
      <c r="DKP12" s="217"/>
      <c r="DKQ12" s="217"/>
      <c r="DKR12" s="217"/>
      <c r="DKS12" s="217"/>
      <c r="DKT12" s="217"/>
      <c r="DKU12" s="217"/>
      <c r="DKV12" s="217"/>
      <c r="DKW12" s="217"/>
      <c r="DKX12" s="217"/>
      <c r="DKY12" s="217"/>
      <c r="DKZ12" s="217"/>
      <c r="DLA12" s="217"/>
      <c r="DLB12" s="217"/>
      <c r="DLC12" s="217"/>
      <c r="DLD12" s="217"/>
      <c r="DLE12" s="217"/>
      <c r="DLF12" s="217"/>
      <c r="DLG12" s="217"/>
      <c r="DLH12" s="217"/>
      <c r="DLI12" s="217"/>
      <c r="DLJ12" s="217"/>
      <c r="DLK12" s="217"/>
      <c r="DLL12" s="217"/>
      <c r="DLM12" s="217"/>
      <c r="DLN12" s="217"/>
      <c r="DLO12" s="217"/>
      <c r="DLP12" s="217"/>
      <c r="DLQ12" s="217"/>
      <c r="DLR12" s="217"/>
      <c r="DLS12" s="217"/>
      <c r="DLT12" s="217"/>
      <c r="DLU12" s="217"/>
      <c r="DLV12" s="217"/>
      <c r="DLW12" s="217"/>
      <c r="DLX12" s="217"/>
      <c r="DLY12" s="217"/>
      <c r="DLZ12" s="217"/>
      <c r="DMA12" s="217"/>
      <c r="DMB12" s="217"/>
      <c r="DMC12" s="217"/>
      <c r="DMD12" s="217"/>
      <c r="DME12" s="217"/>
      <c r="DMF12" s="217"/>
      <c r="DMG12" s="217"/>
      <c r="DMH12" s="217"/>
      <c r="DMI12" s="217"/>
      <c r="DMJ12" s="217"/>
      <c r="DMK12" s="217"/>
      <c r="DML12" s="217"/>
      <c r="DMM12" s="217"/>
      <c r="DMN12" s="217"/>
      <c r="DMO12" s="217"/>
      <c r="DMP12" s="217"/>
      <c r="DMQ12" s="217"/>
      <c r="DMR12" s="217"/>
      <c r="DMS12" s="217"/>
      <c r="DMT12" s="217"/>
      <c r="DMU12" s="217"/>
      <c r="DMV12" s="217"/>
      <c r="DMW12" s="217"/>
      <c r="DMX12" s="217"/>
      <c r="DMY12" s="217"/>
      <c r="DMZ12" s="217"/>
      <c r="DNA12" s="217"/>
      <c r="DNB12" s="217"/>
      <c r="DNC12" s="217"/>
      <c r="DND12" s="217"/>
      <c r="DNE12" s="217"/>
      <c r="DNF12" s="217"/>
      <c r="DNG12" s="217"/>
      <c r="DNH12" s="217"/>
      <c r="DNI12" s="217"/>
      <c r="DNJ12" s="217"/>
      <c r="DNK12" s="217"/>
      <c r="DNL12" s="217"/>
      <c r="DNM12" s="217"/>
      <c r="DNN12" s="217"/>
      <c r="DNO12" s="217"/>
      <c r="DNP12" s="217"/>
      <c r="DNQ12" s="217"/>
      <c r="DNR12" s="217"/>
      <c r="DNS12" s="217"/>
      <c r="DNT12" s="217"/>
      <c r="DNU12" s="217"/>
      <c r="DNV12" s="217"/>
      <c r="DNW12" s="217"/>
      <c r="DNX12" s="217"/>
      <c r="DNY12" s="217"/>
      <c r="DNZ12" s="217"/>
      <c r="DOA12" s="217"/>
      <c r="DOB12" s="217"/>
      <c r="DOC12" s="217"/>
      <c r="DOD12" s="217"/>
      <c r="DOE12" s="217"/>
      <c r="DOF12" s="217"/>
      <c r="DOG12" s="217"/>
      <c r="DOH12" s="217"/>
      <c r="DOI12" s="217"/>
      <c r="DOJ12" s="217"/>
      <c r="DOK12" s="217"/>
      <c r="DOL12" s="217"/>
      <c r="DOM12" s="217"/>
      <c r="DON12" s="217"/>
      <c r="DOO12" s="217"/>
      <c r="DOP12" s="217"/>
      <c r="DOQ12" s="217"/>
      <c r="DOR12" s="217"/>
      <c r="DOS12" s="217"/>
      <c r="DOT12" s="217"/>
      <c r="DOU12" s="217"/>
      <c r="DOV12" s="217"/>
      <c r="DOW12" s="217"/>
      <c r="DOX12" s="217"/>
      <c r="DOY12" s="217"/>
      <c r="DOZ12" s="217"/>
      <c r="DPA12" s="217"/>
      <c r="DPB12" s="217"/>
      <c r="DPC12" s="217"/>
      <c r="DPD12" s="217"/>
      <c r="DPE12" s="217"/>
      <c r="DPF12" s="217"/>
      <c r="DPG12" s="217"/>
      <c r="DPH12" s="217"/>
      <c r="DPI12" s="217"/>
      <c r="DPJ12" s="217"/>
      <c r="DPK12" s="217"/>
      <c r="DPL12" s="217"/>
      <c r="DPM12" s="217"/>
      <c r="DPN12" s="217"/>
      <c r="DPO12" s="217"/>
      <c r="DPP12" s="217"/>
      <c r="DPQ12" s="217"/>
      <c r="DPR12" s="217"/>
      <c r="DPS12" s="217"/>
      <c r="DPT12" s="217"/>
      <c r="DPU12" s="217"/>
      <c r="DPV12" s="217"/>
      <c r="DPW12" s="217"/>
      <c r="DPX12" s="217"/>
      <c r="DPY12" s="217"/>
      <c r="DPZ12" s="217"/>
      <c r="DQA12" s="217"/>
      <c r="DQB12" s="217"/>
      <c r="DQC12" s="217"/>
      <c r="DQD12" s="217"/>
      <c r="DQE12" s="217"/>
      <c r="DQF12" s="217"/>
      <c r="DQG12" s="217"/>
      <c r="DQH12" s="217"/>
      <c r="DQI12" s="217"/>
      <c r="DQJ12" s="217"/>
      <c r="DQK12" s="217"/>
      <c r="DQL12" s="217"/>
      <c r="DQM12" s="217"/>
      <c r="DQN12" s="217"/>
      <c r="DQO12" s="217"/>
      <c r="DQP12" s="217"/>
      <c r="DQQ12" s="217"/>
      <c r="DQR12" s="217"/>
      <c r="DQS12" s="217"/>
      <c r="DQT12" s="217"/>
      <c r="DQU12" s="217"/>
      <c r="DQV12" s="217"/>
      <c r="DQW12" s="217"/>
      <c r="DQX12" s="217"/>
      <c r="DQY12" s="217"/>
      <c r="DQZ12" s="217"/>
      <c r="DRA12" s="217"/>
      <c r="DRB12" s="217"/>
      <c r="DRC12" s="217"/>
      <c r="DRD12" s="217"/>
      <c r="DRE12" s="217"/>
      <c r="DRF12" s="217"/>
      <c r="DRG12" s="217"/>
      <c r="DRH12" s="217"/>
      <c r="DRI12" s="217"/>
      <c r="DRJ12" s="217"/>
      <c r="DRK12" s="217"/>
      <c r="DRL12" s="217"/>
      <c r="DRM12" s="217"/>
      <c r="DRN12" s="217"/>
      <c r="DRO12" s="217"/>
      <c r="DRP12" s="217"/>
      <c r="DRQ12" s="217"/>
      <c r="DRR12" s="217"/>
      <c r="DRS12" s="217"/>
      <c r="DRT12" s="217"/>
      <c r="DRU12" s="217"/>
      <c r="DRV12" s="217"/>
      <c r="DRW12" s="217"/>
      <c r="DRX12" s="217"/>
      <c r="DRY12" s="217"/>
      <c r="DRZ12" s="217"/>
      <c r="DSA12" s="217"/>
      <c r="DSB12" s="217"/>
      <c r="DSC12" s="217"/>
      <c r="DSD12" s="217"/>
      <c r="DSE12" s="217"/>
      <c r="DSF12" s="217"/>
      <c r="DSG12" s="217"/>
      <c r="DSH12" s="217"/>
      <c r="DSI12" s="217"/>
      <c r="DSJ12" s="217"/>
      <c r="DSK12" s="217"/>
      <c r="DSL12" s="217"/>
      <c r="DSM12" s="217"/>
      <c r="DSN12" s="217"/>
      <c r="DSO12" s="217"/>
      <c r="DSP12" s="217"/>
      <c r="DSQ12" s="217"/>
      <c r="DSR12" s="217"/>
      <c r="DSS12" s="217"/>
      <c r="DST12" s="217"/>
      <c r="DSU12" s="217"/>
      <c r="DSV12" s="217"/>
      <c r="DSW12" s="217"/>
      <c r="DSX12" s="217"/>
      <c r="DSY12" s="217"/>
      <c r="DSZ12" s="217"/>
      <c r="DTA12" s="217"/>
      <c r="DTB12" s="217"/>
      <c r="DTC12" s="217"/>
      <c r="DTD12" s="217"/>
      <c r="DTE12" s="217"/>
      <c r="DTF12" s="217"/>
      <c r="DTG12" s="217"/>
      <c r="DTH12" s="217"/>
      <c r="DTI12" s="217"/>
      <c r="DTJ12" s="217"/>
      <c r="DTK12" s="217"/>
      <c r="DTL12" s="217"/>
      <c r="DTM12" s="217"/>
      <c r="DTN12" s="217"/>
      <c r="DTO12" s="217"/>
      <c r="DTP12" s="217"/>
      <c r="DTQ12" s="217"/>
      <c r="DTR12" s="217"/>
      <c r="DTS12" s="217"/>
      <c r="DTT12" s="217"/>
      <c r="DTU12" s="217"/>
      <c r="DTV12" s="217"/>
      <c r="DTW12" s="217"/>
      <c r="DTX12" s="217"/>
      <c r="DTY12" s="217"/>
      <c r="DTZ12" s="217"/>
      <c r="DUA12" s="217"/>
      <c r="DUB12" s="217"/>
      <c r="DUC12" s="217"/>
      <c r="DUD12" s="217"/>
      <c r="DUE12" s="217"/>
      <c r="DUF12" s="217"/>
      <c r="DUG12" s="217"/>
      <c r="DUH12" s="217"/>
      <c r="DUI12" s="217"/>
      <c r="DUJ12" s="217"/>
      <c r="DUK12" s="217"/>
      <c r="DUL12" s="217"/>
      <c r="DUM12" s="217"/>
      <c r="DUN12" s="217"/>
      <c r="DUO12" s="217"/>
      <c r="DUP12" s="217"/>
      <c r="DUQ12" s="217"/>
      <c r="DUR12" s="217"/>
      <c r="DUS12" s="217"/>
      <c r="DUT12" s="217"/>
      <c r="DUU12" s="217"/>
      <c r="DUV12" s="217"/>
      <c r="DUW12" s="217"/>
      <c r="DUX12" s="217"/>
      <c r="DUY12" s="217"/>
      <c r="DUZ12" s="217"/>
      <c r="DVA12" s="217"/>
      <c r="DVB12" s="217"/>
      <c r="DVC12" s="217"/>
      <c r="DVD12" s="217"/>
      <c r="DVE12" s="217"/>
      <c r="DVF12" s="217"/>
      <c r="DVG12" s="217"/>
      <c r="DVH12" s="217"/>
      <c r="DVI12" s="217"/>
      <c r="DVJ12" s="217"/>
      <c r="DVK12" s="217"/>
      <c r="DVL12" s="217"/>
      <c r="DVM12" s="217"/>
      <c r="DVN12" s="217"/>
      <c r="DVO12" s="217"/>
      <c r="DVP12" s="217"/>
      <c r="DVQ12" s="217"/>
      <c r="DVR12" s="217"/>
      <c r="DVS12" s="217"/>
      <c r="DVT12" s="217"/>
      <c r="DVU12" s="217"/>
      <c r="DVV12" s="217"/>
      <c r="DVW12" s="217"/>
      <c r="DVX12" s="217"/>
      <c r="DVY12" s="217"/>
      <c r="DVZ12" s="217"/>
      <c r="DWA12" s="217"/>
      <c r="DWB12" s="217"/>
      <c r="DWC12" s="217"/>
      <c r="DWD12" s="217"/>
      <c r="DWE12" s="217"/>
      <c r="DWF12" s="217"/>
      <c r="DWG12" s="217"/>
      <c r="DWH12" s="217"/>
      <c r="DWI12" s="217"/>
      <c r="DWJ12" s="217"/>
      <c r="DWK12" s="217"/>
      <c r="DWL12" s="217"/>
      <c r="DWM12" s="217"/>
      <c r="DWN12" s="217"/>
      <c r="DWO12" s="217"/>
      <c r="DWP12" s="217"/>
      <c r="DWQ12" s="217"/>
      <c r="DWR12" s="217"/>
      <c r="DWS12" s="217"/>
      <c r="DWT12" s="217"/>
      <c r="DWU12" s="217"/>
      <c r="DWV12" s="217"/>
      <c r="DWW12" s="217"/>
      <c r="DWX12" s="217"/>
      <c r="DWY12" s="217"/>
      <c r="DWZ12" s="217"/>
      <c r="DXA12" s="217"/>
      <c r="DXB12" s="217"/>
      <c r="DXC12" s="217"/>
      <c r="DXD12" s="217"/>
      <c r="DXE12" s="217"/>
      <c r="DXF12" s="217"/>
      <c r="DXG12" s="217"/>
      <c r="DXH12" s="217"/>
      <c r="DXI12" s="217"/>
      <c r="DXJ12" s="217"/>
      <c r="DXK12" s="217"/>
      <c r="DXL12" s="217"/>
      <c r="DXM12" s="217"/>
      <c r="DXN12" s="217"/>
      <c r="DXO12" s="217"/>
      <c r="DXP12" s="217"/>
      <c r="DXQ12" s="217"/>
      <c r="DXR12" s="217"/>
      <c r="DXS12" s="217"/>
      <c r="DXT12" s="217"/>
      <c r="DXU12" s="217"/>
      <c r="DXV12" s="217"/>
      <c r="DXW12" s="217"/>
      <c r="DXX12" s="217"/>
      <c r="DXY12" s="217"/>
      <c r="DXZ12" s="217"/>
      <c r="DYA12" s="217"/>
      <c r="DYB12" s="217"/>
      <c r="DYC12" s="217"/>
      <c r="DYD12" s="217"/>
      <c r="DYE12" s="217"/>
      <c r="DYF12" s="217"/>
      <c r="DYG12" s="217"/>
      <c r="DYH12" s="217"/>
      <c r="DYI12" s="217"/>
      <c r="DYJ12" s="217"/>
      <c r="DYK12" s="217"/>
      <c r="DYL12" s="217"/>
      <c r="DYM12" s="217"/>
      <c r="DYN12" s="217"/>
      <c r="DYO12" s="217"/>
      <c r="DYP12" s="217"/>
      <c r="DYQ12" s="217"/>
      <c r="DYR12" s="217"/>
      <c r="DYS12" s="217"/>
      <c r="DYT12" s="217"/>
      <c r="DYU12" s="217"/>
      <c r="DYV12" s="217"/>
      <c r="DYW12" s="217"/>
      <c r="DYX12" s="217"/>
      <c r="DYY12" s="217"/>
      <c r="DYZ12" s="217"/>
      <c r="DZA12" s="217"/>
      <c r="DZB12" s="217"/>
      <c r="DZC12" s="217"/>
      <c r="DZD12" s="217"/>
      <c r="DZE12" s="217"/>
      <c r="DZF12" s="217"/>
      <c r="DZG12" s="217"/>
      <c r="DZH12" s="217"/>
      <c r="DZI12" s="217"/>
      <c r="DZJ12" s="217"/>
      <c r="DZK12" s="217"/>
      <c r="DZL12" s="217"/>
      <c r="DZM12" s="217"/>
      <c r="DZN12" s="217"/>
      <c r="DZO12" s="217"/>
      <c r="DZP12" s="217"/>
      <c r="DZQ12" s="217"/>
      <c r="DZR12" s="217"/>
      <c r="DZS12" s="217"/>
      <c r="DZT12" s="217"/>
      <c r="DZU12" s="217"/>
      <c r="DZV12" s="217"/>
      <c r="DZW12" s="217"/>
      <c r="DZX12" s="217"/>
      <c r="DZY12" s="217"/>
      <c r="DZZ12" s="217"/>
      <c r="EAA12" s="217"/>
      <c r="EAB12" s="217"/>
      <c r="EAC12" s="217"/>
      <c r="EAD12" s="217"/>
      <c r="EAE12" s="217"/>
      <c r="EAF12" s="217"/>
      <c r="EAG12" s="217"/>
      <c r="EAH12" s="217"/>
      <c r="EAI12" s="217"/>
      <c r="EAJ12" s="217"/>
      <c r="EAK12" s="217"/>
      <c r="EAL12" s="217"/>
      <c r="EAM12" s="217"/>
      <c r="EAN12" s="217"/>
      <c r="EAO12" s="217"/>
      <c r="EAP12" s="217"/>
      <c r="EAQ12" s="217"/>
      <c r="EAR12" s="217"/>
      <c r="EAS12" s="217"/>
      <c r="EAT12" s="217"/>
      <c r="EAU12" s="217"/>
      <c r="EAV12" s="217"/>
      <c r="EAW12" s="217"/>
      <c r="EAX12" s="217"/>
      <c r="EAY12" s="217"/>
      <c r="EAZ12" s="217"/>
      <c r="EBA12" s="217"/>
      <c r="EBB12" s="217"/>
      <c r="EBC12" s="217"/>
      <c r="EBD12" s="217"/>
      <c r="EBE12" s="217"/>
      <c r="EBF12" s="217"/>
      <c r="EBG12" s="217"/>
      <c r="EBH12" s="217"/>
      <c r="EBI12" s="217"/>
      <c r="EBJ12" s="217"/>
      <c r="EBK12" s="217"/>
      <c r="EBL12" s="217"/>
      <c r="EBM12" s="217"/>
      <c r="EBN12" s="217"/>
      <c r="EBO12" s="217"/>
      <c r="EBP12" s="217"/>
      <c r="EBQ12" s="217"/>
      <c r="EBR12" s="217"/>
      <c r="EBS12" s="217"/>
      <c r="EBT12" s="217"/>
      <c r="EBU12" s="217"/>
      <c r="EBV12" s="217"/>
      <c r="EBW12" s="217"/>
      <c r="EBX12" s="217"/>
      <c r="EBY12" s="217"/>
      <c r="EBZ12" s="217"/>
      <c r="ECA12" s="217"/>
      <c r="ECB12" s="217"/>
      <c r="ECC12" s="217"/>
      <c r="ECD12" s="217"/>
      <c r="ECE12" s="217"/>
      <c r="ECF12" s="217"/>
      <c r="ECG12" s="217"/>
      <c r="ECH12" s="217"/>
      <c r="ECI12" s="217"/>
      <c r="ECJ12" s="217"/>
      <c r="ECK12" s="217"/>
      <c r="ECL12" s="217"/>
      <c r="ECM12" s="217"/>
      <c r="ECN12" s="217"/>
      <c r="ECO12" s="217"/>
      <c r="ECP12" s="217"/>
      <c r="ECQ12" s="217"/>
      <c r="ECR12" s="217"/>
      <c r="ECS12" s="217"/>
      <c r="ECT12" s="217"/>
      <c r="ECU12" s="217"/>
      <c r="ECV12" s="217"/>
      <c r="ECW12" s="217"/>
      <c r="ECX12" s="217"/>
      <c r="ECY12" s="217"/>
      <c r="ECZ12" s="217"/>
      <c r="EDA12" s="217"/>
      <c r="EDB12" s="217"/>
      <c r="EDC12" s="217"/>
      <c r="EDD12" s="217"/>
      <c r="EDE12" s="217"/>
      <c r="EDF12" s="217"/>
      <c r="EDG12" s="217"/>
      <c r="EDH12" s="217"/>
      <c r="EDI12" s="217"/>
      <c r="EDJ12" s="217"/>
      <c r="EDK12" s="217"/>
      <c r="EDL12" s="217"/>
      <c r="EDM12" s="217"/>
      <c r="EDN12" s="217"/>
      <c r="EDO12" s="217"/>
      <c r="EDP12" s="217"/>
      <c r="EDQ12" s="217"/>
      <c r="EDR12" s="217"/>
      <c r="EDS12" s="217"/>
      <c r="EDT12" s="217"/>
      <c r="EDU12" s="217"/>
      <c r="EDV12" s="217"/>
      <c r="EDW12" s="217"/>
      <c r="EDX12" s="217"/>
      <c r="EDY12" s="217"/>
      <c r="EDZ12" s="217"/>
      <c r="EEA12" s="217"/>
      <c r="EEB12" s="217"/>
      <c r="EEC12" s="217"/>
      <c r="EED12" s="217"/>
      <c r="EEE12" s="217"/>
      <c r="EEF12" s="217"/>
      <c r="EEG12" s="217"/>
      <c r="EEH12" s="217"/>
      <c r="EEI12" s="217"/>
      <c r="EEJ12" s="217"/>
      <c r="EEK12" s="217"/>
      <c r="EEL12" s="217"/>
      <c r="EEM12" s="217"/>
      <c r="EEN12" s="217"/>
      <c r="EEO12" s="217"/>
      <c r="EEP12" s="217"/>
      <c r="EEQ12" s="217"/>
      <c r="EER12" s="217"/>
      <c r="EES12" s="217"/>
      <c r="EET12" s="217"/>
      <c r="EEU12" s="217"/>
      <c r="EEV12" s="217"/>
      <c r="EEW12" s="217"/>
      <c r="EEX12" s="217"/>
      <c r="EEY12" s="217"/>
      <c r="EEZ12" s="217"/>
      <c r="EFA12" s="217"/>
      <c r="EFB12" s="217"/>
      <c r="EFC12" s="217"/>
      <c r="EFD12" s="217"/>
      <c r="EFE12" s="217"/>
      <c r="EFF12" s="217"/>
      <c r="EFG12" s="217"/>
      <c r="EFH12" s="217"/>
      <c r="EFI12" s="217"/>
      <c r="EFJ12" s="217"/>
      <c r="EFK12" s="217"/>
      <c r="EFL12" s="217"/>
      <c r="EFM12" s="217"/>
      <c r="EFN12" s="217"/>
      <c r="EFO12" s="217"/>
      <c r="EFP12" s="217"/>
      <c r="EFQ12" s="217"/>
      <c r="EFR12" s="217"/>
      <c r="EFS12" s="217"/>
      <c r="EFT12" s="217"/>
      <c r="EFU12" s="217"/>
      <c r="EFV12" s="217"/>
      <c r="EFW12" s="217"/>
      <c r="EFX12" s="217"/>
      <c r="EFY12" s="217"/>
      <c r="EFZ12" s="217"/>
      <c r="EGA12" s="217"/>
      <c r="EGB12" s="217"/>
      <c r="EGC12" s="217"/>
      <c r="EGD12" s="217"/>
      <c r="EGE12" s="217"/>
      <c r="EGF12" s="217"/>
      <c r="EGG12" s="217"/>
      <c r="EGH12" s="217"/>
      <c r="EGI12" s="217"/>
      <c r="EGJ12" s="217"/>
      <c r="EGK12" s="217"/>
      <c r="EGL12" s="217"/>
      <c r="EGM12" s="217"/>
      <c r="EGN12" s="217"/>
      <c r="EGO12" s="217"/>
      <c r="EGP12" s="217"/>
      <c r="EGQ12" s="217"/>
      <c r="EGR12" s="217"/>
      <c r="EGS12" s="217"/>
      <c r="EGT12" s="217"/>
      <c r="EGU12" s="217"/>
      <c r="EGV12" s="217"/>
      <c r="EGW12" s="217"/>
      <c r="EGX12" s="217"/>
      <c r="EGY12" s="217"/>
      <c r="EGZ12" s="217"/>
      <c r="EHA12" s="217"/>
      <c r="EHB12" s="217"/>
      <c r="EHC12" s="217"/>
      <c r="EHD12" s="217"/>
      <c r="EHE12" s="217"/>
      <c r="EHF12" s="217"/>
      <c r="EHG12" s="217"/>
      <c r="EHH12" s="217"/>
      <c r="EHI12" s="217"/>
      <c r="EHJ12" s="217"/>
      <c r="EHK12" s="217"/>
      <c r="EHL12" s="217"/>
      <c r="EHM12" s="217"/>
      <c r="EHN12" s="217"/>
      <c r="EHO12" s="217"/>
      <c r="EHP12" s="217"/>
      <c r="EHQ12" s="217"/>
      <c r="EHR12" s="217"/>
      <c r="EHS12" s="217"/>
      <c r="EHT12" s="217"/>
      <c r="EHU12" s="217"/>
      <c r="EHV12" s="217"/>
      <c r="EHW12" s="217"/>
      <c r="EHX12" s="217"/>
      <c r="EHY12" s="217"/>
      <c r="EHZ12" s="217"/>
      <c r="EIA12" s="217"/>
      <c r="EIB12" s="217"/>
      <c r="EIC12" s="217"/>
      <c r="EID12" s="217"/>
      <c r="EIE12" s="217"/>
      <c r="EIF12" s="217"/>
      <c r="EIG12" s="217"/>
      <c r="EIH12" s="217"/>
      <c r="EII12" s="217"/>
      <c r="EIJ12" s="217"/>
      <c r="EIK12" s="217"/>
      <c r="EIL12" s="217"/>
      <c r="EIM12" s="217"/>
      <c r="EIN12" s="217"/>
      <c r="EIO12" s="217"/>
      <c r="EIP12" s="217"/>
      <c r="EIQ12" s="217"/>
      <c r="EIR12" s="217"/>
      <c r="EIS12" s="217"/>
      <c r="EIT12" s="217"/>
      <c r="EIU12" s="217"/>
      <c r="EIV12" s="217"/>
      <c r="EIW12" s="217"/>
      <c r="EIX12" s="217"/>
      <c r="EIY12" s="217"/>
      <c r="EIZ12" s="217"/>
      <c r="EJA12" s="217"/>
      <c r="EJB12" s="217"/>
      <c r="EJC12" s="217"/>
      <c r="EJD12" s="217"/>
      <c r="EJE12" s="217"/>
      <c r="EJF12" s="217"/>
      <c r="EJG12" s="217"/>
      <c r="EJH12" s="217"/>
      <c r="EJI12" s="217"/>
      <c r="EJJ12" s="217"/>
      <c r="EJK12" s="217"/>
      <c r="EJL12" s="217"/>
      <c r="EJM12" s="217"/>
      <c r="EJN12" s="217"/>
      <c r="EJO12" s="217"/>
      <c r="EJP12" s="217"/>
      <c r="EJQ12" s="217"/>
      <c r="EJR12" s="217"/>
      <c r="EJS12" s="217"/>
      <c r="EJT12" s="217"/>
      <c r="EJU12" s="217"/>
      <c r="EJV12" s="217"/>
      <c r="EJW12" s="217"/>
      <c r="EJX12" s="217"/>
      <c r="EJY12" s="217"/>
      <c r="EJZ12" s="217"/>
      <c r="EKA12" s="217"/>
      <c r="EKB12" s="217"/>
      <c r="EKC12" s="217"/>
      <c r="EKD12" s="217"/>
      <c r="EKE12" s="217"/>
      <c r="EKF12" s="217"/>
      <c r="EKG12" s="217"/>
      <c r="EKH12" s="217"/>
      <c r="EKI12" s="217"/>
      <c r="EKJ12" s="217"/>
      <c r="EKK12" s="217"/>
      <c r="EKL12" s="217"/>
      <c r="EKM12" s="217"/>
      <c r="EKN12" s="217"/>
      <c r="EKO12" s="217"/>
      <c r="EKP12" s="217"/>
      <c r="EKQ12" s="217"/>
      <c r="EKR12" s="217"/>
      <c r="EKS12" s="217"/>
      <c r="EKT12" s="217"/>
      <c r="EKU12" s="217"/>
      <c r="EKV12" s="217"/>
      <c r="EKW12" s="217"/>
      <c r="EKX12" s="217"/>
      <c r="EKY12" s="217"/>
      <c r="EKZ12" s="217"/>
      <c r="ELA12" s="217"/>
      <c r="ELB12" s="217"/>
      <c r="ELC12" s="217"/>
      <c r="ELD12" s="217"/>
      <c r="ELE12" s="217"/>
      <c r="ELF12" s="217"/>
      <c r="ELG12" s="217"/>
      <c r="ELH12" s="217"/>
      <c r="ELI12" s="217"/>
      <c r="ELJ12" s="217"/>
      <c r="ELK12" s="217"/>
      <c r="ELL12" s="217"/>
      <c r="ELM12" s="217"/>
      <c r="ELN12" s="217"/>
      <c r="ELO12" s="217"/>
      <c r="ELP12" s="217"/>
      <c r="ELQ12" s="217"/>
      <c r="ELR12" s="217"/>
      <c r="ELS12" s="217"/>
      <c r="ELT12" s="217"/>
      <c r="ELU12" s="217"/>
      <c r="ELV12" s="217"/>
      <c r="ELW12" s="217"/>
      <c r="ELX12" s="217"/>
      <c r="ELY12" s="217"/>
      <c r="ELZ12" s="217"/>
      <c r="EMA12" s="217"/>
      <c r="EMB12" s="217"/>
      <c r="EMC12" s="217"/>
      <c r="EMD12" s="217"/>
      <c r="EME12" s="217"/>
      <c r="EMF12" s="217"/>
      <c r="EMG12" s="217"/>
      <c r="EMH12" s="217"/>
      <c r="EMI12" s="217"/>
      <c r="EMJ12" s="217"/>
      <c r="EMK12" s="217"/>
      <c r="EML12" s="217"/>
      <c r="EMM12" s="217"/>
      <c r="EMN12" s="217"/>
      <c r="EMO12" s="217"/>
      <c r="EMP12" s="217"/>
      <c r="EMQ12" s="217"/>
      <c r="EMR12" s="217"/>
      <c r="EMS12" s="217"/>
      <c r="EMT12" s="217"/>
      <c r="EMU12" s="217"/>
      <c r="EMV12" s="217"/>
      <c r="EMW12" s="217"/>
      <c r="EMX12" s="217"/>
      <c r="EMY12" s="217"/>
      <c r="EMZ12" s="217"/>
      <c r="ENA12" s="217"/>
      <c r="ENB12" s="217"/>
      <c r="ENC12" s="217"/>
      <c r="END12" s="217"/>
      <c r="ENE12" s="217"/>
      <c r="ENF12" s="217"/>
      <c r="ENG12" s="217"/>
      <c r="ENH12" s="217"/>
      <c r="ENI12" s="217"/>
      <c r="ENJ12" s="217"/>
      <c r="ENK12" s="217"/>
      <c r="ENL12" s="217"/>
      <c r="ENM12" s="217"/>
      <c r="ENN12" s="217"/>
      <c r="ENO12" s="217"/>
      <c r="ENP12" s="217"/>
      <c r="ENQ12" s="217"/>
      <c r="ENR12" s="217"/>
      <c r="ENS12" s="217"/>
      <c r="ENT12" s="217"/>
      <c r="ENU12" s="217"/>
      <c r="ENV12" s="217"/>
      <c r="ENW12" s="217"/>
      <c r="ENX12" s="217"/>
      <c r="ENY12" s="217"/>
      <c r="ENZ12" s="217"/>
      <c r="EOA12" s="217"/>
      <c r="EOB12" s="217"/>
      <c r="EOC12" s="217"/>
      <c r="EOD12" s="217"/>
      <c r="EOE12" s="217"/>
      <c r="EOF12" s="217"/>
      <c r="EOG12" s="217"/>
      <c r="EOH12" s="217"/>
      <c r="EOI12" s="217"/>
      <c r="EOJ12" s="217"/>
      <c r="EOK12" s="217"/>
      <c r="EOL12" s="217"/>
      <c r="EOM12" s="217"/>
      <c r="EON12" s="217"/>
      <c r="EOO12" s="217"/>
      <c r="EOP12" s="217"/>
      <c r="EOQ12" s="217"/>
      <c r="EOR12" s="217"/>
      <c r="EOS12" s="217"/>
      <c r="EOT12" s="217"/>
      <c r="EOU12" s="217"/>
      <c r="EOV12" s="217"/>
      <c r="EOW12" s="217"/>
      <c r="EOX12" s="217"/>
      <c r="EOY12" s="217"/>
      <c r="EOZ12" s="217"/>
      <c r="EPA12" s="217"/>
      <c r="EPB12" s="217"/>
      <c r="EPC12" s="217"/>
      <c r="EPD12" s="217"/>
      <c r="EPE12" s="217"/>
      <c r="EPF12" s="217"/>
      <c r="EPG12" s="217"/>
      <c r="EPH12" s="217"/>
      <c r="EPI12" s="217"/>
      <c r="EPJ12" s="217"/>
      <c r="EPK12" s="217"/>
      <c r="EPL12" s="217"/>
      <c r="EPM12" s="217"/>
      <c r="EPN12" s="217"/>
      <c r="EPO12" s="217"/>
      <c r="EPP12" s="217"/>
      <c r="EPQ12" s="217"/>
      <c r="EPR12" s="217"/>
      <c r="EPS12" s="217"/>
      <c r="EPT12" s="217"/>
      <c r="EPU12" s="217"/>
      <c r="EPV12" s="217"/>
      <c r="EPW12" s="217"/>
      <c r="EPX12" s="217"/>
      <c r="EPY12" s="217"/>
      <c r="EPZ12" s="217"/>
      <c r="EQA12" s="217"/>
      <c r="EQB12" s="217"/>
      <c r="EQC12" s="217"/>
      <c r="EQD12" s="217"/>
      <c r="EQE12" s="217"/>
      <c r="EQF12" s="217"/>
      <c r="EQG12" s="217"/>
      <c r="EQH12" s="217"/>
      <c r="EQI12" s="217"/>
      <c r="EQJ12" s="217"/>
      <c r="EQK12" s="217"/>
      <c r="EQL12" s="217"/>
      <c r="EQM12" s="217"/>
      <c r="EQN12" s="217"/>
      <c r="EQO12" s="217"/>
      <c r="EQP12" s="217"/>
      <c r="EQQ12" s="217"/>
      <c r="EQR12" s="217"/>
      <c r="EQS12" s="217"/>
      <c r="EQT12" s="217"/>
      <c r="EQU12" s="217"/>
      <c r="EQV12" s="217"/>
      <c r="EQW12" s="217"/>
      <c r="EQX12" s="217"/>
      <c r="EQY12" s="217"/>
      <c r="EQZ12" s="217"/>
      <c r="ERA12" s="217"/>
      <c r="ERB12" s="217"/>
      <c r="ERC12" s="217"/>
      <c r="ERD12" s="217"/>
      <c r="ERE12" s="217"/>
      <c r="ERF12" s="217"/>
      <c r="ERG12" s="217"/>
      <c r="ERH12" s="217"/>
      <c r="ERI12" s="217"/>
      <c r="ERJ12" s="217"/>
      <c r="ERK12" s="217"/>
      <c r="ERL12" s="217"/>
      <c r="ERM12" s="217"/>
      <c r="ERN12" s="217"/>
      <c r="ERO12" s="217"/>
      <c r="ERP12" s="217"/>
      <c r="ERQ12" s="217"/>
      <c r="ERR12" s="217"/>
      <c r="ERS12" s="217"/>
      <c r="ERT12" s="217"/>
      <c r="ERU12" s="217"/>
      <c r="ERV12" s="217"/>
      <c r="ERW12" s="217"/>
      <c r="ERX12" s="217"/>
      <c r="ERY12" s="217"/>
      <c r="ERZ12" s="217"/>
      <c r="ESA12" s="217"/>
      <c r="ESB12" s="217"/>
      <c r="ESC12" s="217"/>
      <c r="ESD12" s="217"/>
      <c r="ESE12" s="217"/>
      <c r="ESF12" s="217"/>
      <c r="ESG12" s="217"/>
      <c r="ESH12" s="217"/>
      <c r="ESI12" s="217"/>
      <c r="ESJ12" s="217"/>
      <c r="ESK12" s="217"/>
      <c r="ESL12" s="217"/>
      <c r="ESM12" s="217"/>
      <c r="ESN12" s="217"/>
      <c r="ESO12" s="217"/>
      <c r="ESP12" s="217"/>
      <c r="ESQ12" s="217"/>
      <c r="ESR12" s="217"/>
      <c r="ESS12" s="217"/>
      <c r="EST12" s="217"/>
      <c r="ESU12" s="217"/>
      <c r="ESV12" s="217"/>
      <c r="ESW12" s="217"/>
      <c r="ESX12" s="217"/>
      <c r="ESY12" s="217"/>
      <c r="ESZ12" s="217"/>
      <c r="ETA12" s="217"/>
      <c r="ETB12" s="217"/>
      <c r="ETC12" s="217"/>
      <c r="ETD12" s="217"/>
      <c r="ETE12" s="217"/>
      <c r="ETF12" s="217"/>
      <c r="ETG12" s="217"/>
      <c r="ETH12" s="217"/>
      <c r="ETI12" s="217"/>
      <c r="ETJ12" s="217"/>
      <c r="ETK12" s="217"/>
      <c r="ETL12" s="217"/>
      <c r="ETM12" s="217"/>
      <c r="ETN12" s="217"/>
      <c r="ETO12" s="217"/>
      <c r="ETP12" s="217"/>
      <c r="ETQ12" s="217"/>
      <c r="ETR12" s="217"/>
      <c r="ETS12" s="217"/>
      <c r="ETT12" s="217"/>
      <c r="ETU12" s="217"/>
      <c r="ETV12" s="217"/>
      <c r="ETW12" s="217"/>
      <c r="ETX12" s="217"/>
      <c r="ETY12" s="217"/>
      <c r="ETZ12" s="217"/>
      <c r="EUA12" s="217"/>
      <c r="EUB12" s="217"/>
      <c r="EUC12" s="217"/>
      <c r="EUD12" s="217"/>
      <c r="EUE12" s="217"/>
      <c r="EUF12" s="217"/>
      <c r="EUG12" s="217"/>
      <c r="EUH12" s="217"/>
      <c r="EUI12" s="217"/>
      <c r="EUJ12" s="217"/>
      <c r="EUK12" s="217"/>
      <c r="EUL12" s="217"/>
      <c r="EUM12" s="217"/>
      <c r="EUN12" s="217"/>
      <c r="EUO12" s="217"/>
      <c r="EUP12" s="217"/>
      <c r="EUQ12" s="217"/>
      <c r="EUR12" s="217"/>
      <c r="EUS12" s="217"/>
      <c r="EUT12" s="217"/>
      <c r="EUU12" s="217"/>
      <c r="EUV12" s="217"/>
      <c r="EUW12" s="217"/>
      <c r="EUX12" s="217"/>
      <c r="EUY12" s="217"/>
      <c r="EUZ12" s="217"/>
      <c r="EVA12" s="217"/>
      <c r="EVB12" s="217"/>
      <c r="EVC12" s="217"/>
      <c r="EVD12" s="217"/>
      <c r="EVE12" s="217"/>
      <c r="EVF12" s="217"/>
      <c r="EVG12" s="217"/>
      <c r="EVH12" s="217"/>
      <c r="EVI12" s="217"/>
      <c r="EVJ12" s="217"/>
      <c r="EVK12" s="217"/>
      <c r="EVL12" s="217"/>
      <c r="EVM12" s="217"/>
      <c r="EVN12" s="217"/>
      <c r="EVO12" s="217"/>
      <c r="EVP12" s="217"/>
      <c r="EVQ12" s="217"/>
      <c r="EVR12" s="217"/>
      <c r="EVS12" s="217"/>
      <c r="EVT12" s="217"/>
      <c r="EVU12" s="217"/>
      <c r="EVV12" s="217"/>
      <c r="EVW12" s="217"/>
      <c r="EVX12" s="217"/>
      <c r="EVY12" s="217"/>
      <c r="EVZ12" s="217"/>
      <c r="EWA12" s="217"/>
      <c r="EWB12" s="217"/>
      <c r="EWC12" s="217"/>
      <c r="EWD12" s="217"/>
      <c r="EWE12" s="217"/>
      <c r="EWF12" s="217"/>
      <c r="EWG12" s="217"/>
      <c r="EWH12" s="217"/>
      <c r="EWI12" s="217"/>
      <c r="EWJ12" s="217"/>
      <c r="EWK12" s="217"/>
      <c r="EWL12" s="217"/>
      <c r="EWM12" s="217"/>
      <c r="EWN12" s="217"/>
      <c r="EWO12" s="217"/>
      <c r="EWP12" s="217"/>
      <c r="EWQ12" s="217"/>
      <c r="EWR12" s="217"/>
      <c r="EWS12" s="217"/>
      <c r="EWT12" s="217"/>
      <c r="EWU12" s="217"/>
      <c r="EWV12" s="217"/>
      <c r="EWW12" s="217"/>
      <c r="EWX12" s="217"/>
      <c r="EWY12" s="217"/>
      <c r="EWZ12" s="217"/>
      <c r="EXA12" s="217"/>
      <c r="EXB12" s="217"/>
      <c r="EXC12" s="217"/>
      <c r="EXD12" s="217"/>
      <c r="EXE12" s="217"/>
      <c r="EXF12" s="217"/>
      <c r="EXG12" s="217"/>
      <c r="EXH12" s="217"/>
      <c r="EXI12" s="217"/>
      <c r="EXJ12" s="217"/>
      <c r="EXK12" s="217"/>
      <c r="EXL12" s="217"/>
      <c r="EXM12" s="217"/>
      <c r="EXN12" s="217"/>
      <c r="EXO12" s="217"/>
      <c r="EXP12" s="217"/>
      <c r="EXQ12" s="217"/>
      <c r="EXR12" s="217"/>
      <c r="EXS12" s="217"/>
      <c r="EXT12" s="217"/>
      <c r="EXU12" s="217"/>
      <c r="EXV12" s="217"/>
      <c r="EXW12" s="217"/>
      <c r="EXX12" s="217"/>
      <c r="EXY12" s="217"/>
      <c r="EXZ12" s="217"/>
      <c r="EYA12" s="217"/>
      <c r="EYB12" s="217"/>
      <c r="EYC12" s="217"/>
      <c r="EYD12" s="217"/>
      <c r="EYE12" s="217"/>
      <c r="EYF12" s="217"/>
      <c r="EYG12" s="217"/>
      <c r="EYH12" s="217"/>
      <c r="EYI12" s="217"/>
      <c r="EYJ12" s="217"/>
      <c r="EYK12" s="217"/>
      <c r="EYL12" s="217"/>
      <c r="EYM12" s="217"/>
      <c r="EYN12" s="217"/>
      <c r="EYO12" s="217"/>
      <c r="EYP12" s="217"/>
      <c r="EYQ12" s="217"/>
      <c r="EYR12" s="217"/>
      <c r="EYS12" s="217"/>
      <c r="EYT12" s="217"/>
      <c r="EYU12" s="217"/>
      <c r="EYV12" s="217"/>
      <c r="EYW12" s="217"/>
      <c r="EYX12" s="217"/>
      <c r="EYY12" s="217"/>
      <c r="EYZ12" s="217"/>
      <c r="EZA12" s="217"/>
      <c r="EZB12" s="217"/>
      <c r="EZC12" s="217"/>
      <c r="EZD12" s="217"/>
      <c r="EZE12" s="217"/>
      <c r="EZF12" s="217"/>
      <c r="EZG12" s="217"/>
      <c r="EZH12" s="217"/>
      <c r="EZI12" s="217"/>
      <c r="EZJ12" s="217"/>
      <c r="EZK12" s="217"/>
      <c r="EZL12" s="217"/>
      <c r="EZM12" s="217"/>
      <c r="EZN12" s="217"/>
      <c r="EZO12" s="217"/>
      <c r="EZP12" s="217"/>
      <c r="EZQ12" s="217"/>
      <c r="EZR12" s="217"/>
      <c r="EZS12" s="217"/>
      <c r="EZT12" s="217"/>
      <c r="EZU12" s="217"/>
      <c r="EZV12" s="217"/>
      <c r="EZW12" s="217"/>
      <c r="EZX12" s="217"/>
      <c r="EZY12" s="217"/>
      <c r="EZZ12" s="217"/>
      <c r="FAA12" s="217"/>
      <c r="FAB12" s="217"/>
      <c r="FAC12" s="217"/>
      <c r="FAD12" s="217"/>
      <c r="FAE12" s="217"/>
      <c r="FAF12" s="217"/>
      <c r="FAG12" s="217"/>
      <c r="FAH12" s="217"/>
      <c r="FAI12" s="217"/>
      <c r="FAJ12" s="217"/>
      <c r="FAK12" s="217"/>
      <c r="FAL12" s="217"/>
      <c r="FAM12" s="217"/>
      <c r="FAN12" s="217"/>
      <c r="FAO12" s="217"/>
      <c r="FAP12" s="217"/>
      <c r="FAQ12" s="217"/>
      <c r="FAR12" s="217"/>
      <c r="FAS12" s="217"/>
      <c r="FAT12" s="217"/>
      <c r="FAU12" s="217"/>
      <c r="FAV12" s="217"/>
      <c r="FAW12" s="217"/>
      <c r="FAX12" s="217"/>
      <c r="FAY12" s="217"/>
      <c r="FAZ12" s="217"/>
      <c r="FBA12" s="217"/>
      <c r="FBB12" s="217"/>
      <c r="FBC12" s="217"/>
      <c r="FBD12" s="217"/>
      <c r="FBE12" s="217"/>
      <c r="FBF12" s="217"/>
      <c r="FBG12" s="217"/>
      <c r="FBH12" s="217"/>
      <c r="FBI12" s="217"/>
      <c r="FBJ12" s="217"/>
      <c r="FBK12" s="217"/>
      <c r="FBL12" s="217"/>
      <c r="FBM12" s="217"/>
      <c r="FBN12" s="217"/>
      <c r="FBO12" s="217"/>
      <c r="FBP12" s="217"/>
      <c r="FBQ12" s="217"/>
      <c r="FBR12" s="217"/>
      <c r="FBS12" s="217"/>
      <c r="FBT12" s="217"/>
      <c r="FBU12" s="217"/>
      <c r="FBV12" s="217"/>
      <c r="FBW12" s="217"/>
      <c r="FBX12" s="217"/>
      <c r="FBY12" s="217"/>
      <c r="FBZ12" s="217"/>
      <c r="FCA12" s="217"/>
      <c r="FCB12" s="217"/>
      <c r="FCC12" s="217"/>
      <c r="FCD12" s="217"/>
      <c r="FCE12" s="217"/>
      <c r="FCF12" s="217"/>
      <c r="FCG12" s="217"/>
      <c r="FCH12" s="217"/>
      <c r="FCI12" s="217"/>
      <c r="FCJ12" s="217"/>
      <c r="FCK12" s="217"/>
      <c r="FCL12" s="217"/>
      <c r="FCM12" s="217"/>
      <c r="FCN12" s="217"/>
      <c r="FCO12" s="217"/>
      <c r="FCP12" s="217"/>
      <c r="FCQ12" s="217"/>
      <c r="FCR12" s="217"/>
      <c r="FCS12" s="217"/>
      <c r="FCT12" s="217"/>
      <c r="FCU12" s="217"/>
      <c r="FCV12" s="217"/>
      <c r="FCW12" s="217"/>
      <c r="FCX12" s="217"/>
      <c r="FCY12" s="217"/>
      <c r="FCZ12" s="217"/>
      <c r="FDA12" s="217"/>
      <c r="FDB12" s="217"/>
      <c r="FDC12" s="217"/>
      <c r="FDD12" s="217"/>
      <c r="FDE12" s="217"/>
      <c r="FDF12" s="217"/>
      <c r="FDG12" s="217"/>
      <c r="FDH12" s="217"/>
      <c r="FDI12" s="217"/>
      <c r="FDJ12" s="217"/>
      <c r="FDK12" s="217"/>
      <c r="FDL12" s="217"/>
      <c r="FDM12" s="217"/>
      <c r="FDN12" s="217"/>
      <c r="FDO12" s="217"/>
      <c r="FDP12" s="217"/>
      <c r="FDQ12" s="217"/>
      <c r="FDR12" s="217"/>
      <c r="FDS12" s="217"/>
      <c r="FDT12" s="217"/>
      <c r="FDU12" s="217"/>
      <c r="FDV12" s="217"/>
      <c r="FDW12" s="217"/>
      <c r="FDX12" s="217"/>
      <c r="FDY12" s="217"/>
      <c r="FDZ12" s="217"/>
      <c r="FEA12" s="217"/>
      <c r="FEB12" s="217"/>
      <c r="FEC12" s="217"/>
      <c r="FED12" s="217"/>
      <c r="FEE12" s="217"/>
      <c r="FEF12" s="217"/>
      <c r="FEG12" s="217"/>
      <c r="FEH12" s="217"/>
      <c r="FEI12" s="217"/>
      <c r="FEJ12" s="217"/>
      <c r="FEK12" s="217"/>
      <c r="FEL12" s="217"/>
      <c r="FEM12" s="217"/>
      <c r="FEN12" s="217"/>
      <c r="FEO12" s="217"/>
      <c r="FEP12" s="217"/>
      <c r="FEQ12" s="217"/>
      <c r="FER12" s="217"/>
      <c r="FES12" s="217"/>
      <c r="FET12" s="217"/>
      <c r="FEU12" s="217"/>
      <c r="FEV12" s="217"/>
      <c r="FEW12" s="217"/>
      <c r="FEX12" s="217"/>
      <c r="FEY12" s="217"/>
      <c r="FEZ12" s="217"/>
      <c r="FFA12" s="217"/>
      <c r="FFB12" s="217"/>
      <c r="FFC12" s="217"/>
      <c r="FFD12" s="217"/>
      <c r="FFE12" s="217"/>
      <c r="FFF12" s="217"/>
      <c r="FFG12" s="217"/>
      <c r="FFH12" s="217"/>
      <c r="FFI12" s="217"/>
      <c r="FFJ12" s="217"/>
      <c r="FFK12" s="217"/>
      <c r="FFL12" s="217"/>
      <c r="FFM12" s="217"/>
      <c r="FFN12" s="217"/>
      <c r="FFO12" s="217"/>
      <c r="FFP12" s="217"/>
      <c r="FFQ12" s="217"/>
      <c r="FFR12" s="217"/>
      <c r="FFS12" s="217"/>
      <c r="FFT12" s="217"/>
      <c r="FFU12" s="217"/>
      <c r="FFV12" s="217"/>
      <c r="FFW12" s="217"/>
      <c r="FFX12" s="217"/>
      <c r="FFY12" s="217"/>
      <c r="FFZ12" s="217"/>
      <c r="FGA12" s="217"/>
      <c r="FGB12" s="217"/>
      <c r="FGC12" s="217"/>
      <c r="FGD12" s="217"/>
      <c r="FGE12" s="217"/>
      <c r="FGF12" s="217"/>
      <c r="FGG12" s="217"/>
      <c r="FGH12" s="217"/>
      <c r="FGI12" s="217"/>
      <c r="FGJ12" s="217"/>
      <c r="FGK12" s="217"/>
      <c r="FGL12" s="217"/>
      <c r="FGM12" s="217"/>
      <c r="FGN12" s="217"/>
      <c r="FGO12" s="217"/>
      <c r="FGP12" s="217"/>
      <c r="FGQ12" s="217"/>
      <c r="FGR12" s="217"/>
      <c r="FGS12" s="217"/>
      <c r="FGT12" s="217"/>
      <c r="FGU12" s="217"/>
      <c r="FGV12" s="217"/>
      <c r="FGW12" s="217"/>
      <c r="FGX12" s="217"/>
      <c r="FGY12" s="217"/>
      <c r="FGZ12" s="217"/>
      <c r="FHA12" s="217"/>
      <c r="FHB12" s="217"/>
      <c r="FHC12" s="217"/>
      <c r="FHD12" s="217"/>
      <c r="FHE12" s="217"/>
      <c r="FHF12" s="217"/>
      <c r="FHG12" s="217"/>
      <c r="FHH12" s="217"/>
      <c r="FHI12" s="217"/>
      <c r="FHJ12" s="217"/>
      <c r="FHK12" s="217"/>
      <c r="FHL12" s="217"/>
      <c r="FHM12" s="217"/>
      <c r="FHN12" s="217"/>
      <c r="FHO12" s="217"/>
      <c r="FHP12" s="217"/>
      <c r="FHQ12" s="217"/>
      <c r="FHR12" s="217"/>
      <c r="FHS12" s="217"/>
      <c r="FHT12" s="217"/>
      <c r="FHU12" s="217"/>
      <c r="FHV12" s="217"/>
      <c r="FHW12" s="217"/>
      <c r="FHX12" s="217"/>
      <c r="FHY12" s="217"/>
      <c r="FHZ12" s="217"/>
      <c r="FIA12" s="217"/>
      <c r="FIB12" s="217"/>
      <c r="FIC12" s="217"/>
      <c r="FID12" s="217"/>
      <c r="FIE12" s="217"/>
      <c r="FIF12" s="217"/>
      <c r="FIG12" s="217"/>
      <c r="FIH12" s="217"/>
      <c r="FII12" s="217"/>
      <c r="FIJ12" s="217"/>
      <c r="FIK12" s="217"/>
      <c r="FIL12" s="217"/>
      <c r="FIM12" s="217"/>
      <c r="FIN12" s="217"/>
      <c r="FIO12" s="217"/>
      <c r="FIP12" s="217"/>
      <c r="FIQ12" s="217"/>
      <c r="FIR12" s="217"/>
      <c r="FIS12" s="217"/>
      <c r="FIT12" s="217"/>
      <c r="FIU12" s="217"/>
      <c r="FIV12" s="217"/>
      <c r="FIW12" s="217"/>
      <c r="FIX12" s="217"/>
      <c r="FIY12" s="217"/>
      <c r="FIZ12" s="217"/>
      <c r="FJA12" s="217"/>
      <c r="FJB12" s="217"/>
      <c r="FJC12" s="217"/>
      <c r="FJD12" s="217"/>
      <c r="FJE12" s="217"/>
      <c r="FJF12" s="217"/>
      <c r="FJG12" s="217"/>
      <c r="FJH12" s="217"/>
      <c r="FJI12" s="217"/>
      <c r="FJJ12" s="217"/>
      <c r="FJK12" s="217"/>
      <c r="FJL12" s="217"/>
      <c r="FJM12" s="217"/>
      <c r="FJN12" s="217"/>
      <c r="FJO12" s="217"/>
      <c r="FJP12" s="217"/>
      <c r="FJQ12" s="217"/>
      <c r="FJR12" s="217"/>
      <c r="FJS12" s="217"/>
      <c r="FJT12" s="217"/>
      <c r="FJU12" s="217"/>
      <c r="FJV12" s="217"/>
      <c r="FJW12" s="217"/>
      <c r="FJX12" s="217"/>
      <c r="FJY12" s="217"/>
      <c r="FJZ12" s="217"/>
      <c r="FKA12" s="217"/>
      <c r="FKB12" s="217"/>
      <c r="FKC12" s="217"/>
      <c r="FKD12" s="217"/>
      <c r="FKE12" s="217"/>
      <c r="FKF12" s="217"/>
      <c r="FKG12" s="217"/>
      <c r="FKH12" s="217"/>
      <c r="FKI12" s="217"/>
      <c r="FKJ12" s="217"/>
      <c r="FKK12" s="217"/>
      <c r="FKL12" s="217"/>
      <c r="FKM12" s="217"/>
      <c r="FKN12" s="217"/>
      <c r="FKO12" s="217"/>
      <c r="FKP12" s="217"/>
      <c r="FKQ12" s="217"/>
      <c r="FKR12" s="217"/>
      <c r="FKS12" s="217"/>
      <c r="FKT12" s="217"/>
      <c r="FKU12" s="217"/>
      <c r="FKV12" s="217"/>
      <c r="FKW12" s="217"/>
      <c r="FKX12" s="217"/>
      <c r="FKY12" s="217"/>
      <c r="FKZ12" s="217"/>
      <c r="FLA12" s="217"/>
      <c r="FLB12" s="217"/>
      <c r="FLC12" s="217"/>
      <c r="FLD12" s="217"/>
      <c r="FLE12" s="217"/>
      <c r="FLF12" s="217"/>
      <c r="FLG12" s="217"/>
      <c r="FLH12" s="217"/>
      <c r="FLI12" s="217"/>
      <c r="FLJ12" s="217"/>
      <c r="FLK12" s="217"/>
      <c r="FLL12" s="217"/>
      <c r="FLM12" s="217"/>
      <c r="FLN12" s="217"/>
      <c r="FLO12" s="217"/>
      <c r="FLP12" s="217"/>
      <c r="FLQ12" s="217"/>
      <c r="FLR12" s="217"/>
      <c r="FLS12" s="217"/>
      <c r="FLT12" s="217"/>
      <c r="FLU12" s="217"/>
      <c r="FLV12" s="217"/>
      <c r="FLW12" s="217"/>
      <c r="FLX12" s="217"/>
      <c r="FLY12" s="217"/>
      <c r="FLZ12" s="217"/>
      <c r="FMA12" s="217"/>
      <c r="FMB12" s="217"/>
      <c r="FMC12" s="217"/>
      <c r="FMD12" s="217"/>
      <c r="FME12" s="217"/>
      <c r="FMF12" s="217"/>
      <c r="FMG12" s="217"/>
      <c r="FMH12" s="217"/>
      <c r="FMI12" s="217"/>
      <c r="FMJ12" s="217"/>
      <c r="FMK12" s="217"/>
      <c r="FML12" s="217"/>
      <c r="FMM12" s="217"/>
      <c r="FMN12" s="217"/>
      <c r="FMO12" s="217"/>
      <c r="FMP12" s="217"/>
      <c r="FMQ12" s="217"/>
      <c r="FMR12" s="217"/>
      <c r="FMS12" s="217"/>
      <c r="FMT12" s="217"/>
      <c r="FMU12" s="217"/>
      <c r="FMV12" s="217"/>
      <c r="FMW12" s="217"/>
      <c r="FMX12" s="217"/>
      <c r="FMY12" s="217"/>
      <c r="FMZ12" s="217"/>
      <c r="FNA12" s="217"/>
      <c r="FNB12" s="217"/>
      <c r="FNC12" s="217"/>
      <c r="FND12" s="217"/>
      <c r="FNE12" s="217"/>
      <c r="FNF12" s="217"/>
      <c r="FNG12" s="217"/>
      <c r="FNH12" s="217"/>
      <c r="FNI12" s="217"/>
      <c r="FNJ12" s="217"/>
      <c r="FNK12" s="217"/>
      <c r="FNL12" s="217"/>
      <c r="FNM12" s="217"/>
      <c r="FNN12" s="217"/>
      <c r="FNO12" s="217"/>
      <c r="FNP12" s="217"/>
      <c r="FNQ12" s="217"/>
      <c r="FNR12" s="217"/>
      <c r="FNS12" s="217"/>
      <c r="FNT12" s="217"/>
      <c r="FNU12" s="217"/>
      <c r="FNV12" s="217"/>
      <c r="FNW12" s="217"/>
      <c r="FNX12" s="217"/>
      <c r="FNY12" s="217"/>
      <c r="FNZ12" s="217"/>
      <c r="FOA12" s="217"/>
      <c r="FOB12" s="217"/>
      <c r="FOC12" s="217"/>
      <c r="FOD12" s="217"/>
      <c r="FOE12" s="217"/>
      <c r="FOF12" s="217"/>
      <c r="FOG12" s="217"/>
      <c r="FOH12" s="217"/>
      <c r="FOI12" s="217"/>
      <c r="FOJ12" s="217"/>
      <c r="FOK12" s="217"/>
      <c r="FOL12" s="217"/>
      <c r="FOM12" s="217"/>
      <c r="FON12" s="217"/>
      <c r="FOO12" s="217"/>
      <c r="FOP12" s="217"/>
      <c r="FOQ12" s="217"/>
      <c r="FOR12" s="217"/>
      <c r="FOS12" s="217"/>
      <c r="FOT12" s="217"/>
      <c r="FOU12" s="217"/>
      <c r="FOV12" s="217"/>
      <c r="FOW12" s="217"/>
      <c r="FOX12" s="217"/>
      <c r="FOY12" s="217"/>
      <c r="FOZ12" s="217"/>
      <c r="FPA12" s="217"/>
      <c r="FPB12" s="217"/>
      <c r="FPC12" s="217"/>
      <c r="FPD12" s="217"/>
      <c r="FPE12" s="217"/>
      <c r="FPF12" s="217"/>
      <c r="FPG12" s="217"/>
      <c r="FPH12" s="217"/>
      <c r="FPI12" s="217"/>
      <c r="FPJ12" s="217"/>
      <c r="FPK12" s="217"/>
      <c r="FPL12" s="217"/>
      <c r="FPM12" s="217"/>
      <c r="FPN12" s="217"/>
      <c r="FPO12" s="217"/>
      <c r="FPP12" s="217"/>
      <c r="FPQ12" s="217"/>
      <c r="FPR12" s="217"/>
      <c r="FPS12" s="217"/>
      <c r="FPT12" s="217"/>
      <c r="FPU12" s="217"/>
      <c r="FPV12" s="217"/>
      <c r="FPW12" s="217"/>
      <c r="FPX12" s="217"/>
      <c r="FPY12" s="217"/>
      <c r="FPZ12" s="217"/>
      <c r="FQA12" s="217"/>
      <c r="FQB12" s="217"/>
      <c r="FQC12" s="217"/>
      <c r="FQD12" s="217"/>
      <c r="FQE12" s="217"/>
      <c r="FQF12" s="217"/>
      <c r="FQG12" s="217"/>
      <c r="FQH12" s="217"/>
      <c r="FQI12" s="217"/>
      <c r="FQJ12" s="217"/>
      <c r="FQK12" s="217"/>
      <c r="FQL12" s="217"/>
      <c r="FQM12" s="217"/>
      <c r="FQN12" s="217"/>
      <c r="FQO12" s="217"/>
      <c r="FQP12" s="217"/>
      <c r="FQQ12" s="217"/>
      <c r="FQR12" s="217"/>
      <c r="FQS12" s="217"/>
      <c r="FQT12" s="217"/>
      <c r="FQU12" s="217"/>
      <c r="FQV12" s="217"/>
      <c r="FQW12" s="217"/>
      <c r="FQX12" s="217"/>
      <c r="FQY12" s="217"/>
      <c r="FQZ12" s="217"/>
      <c r="FRA12" s="217"/>
      <c r="FRB12" s="217"/>
      <c r="FRC12" s="217"/>
      <c r="FRD12" s="217"/>
      <c r="FRE12" s="217"/>
      <c r="FRF12" s="217"/>
      <c r="FRG12" s="217"/>
      <c r="FRH12" s="217"/>
      <c r="FRI12" s="217"/>
      <c r="FRJ12" s="217"/>
      <c r="FRK12" s="217"/>
      <c r="FRL12" s="217"/>
      <c r="FRM12" s="217"/>
      <c r="FRN12" s="217"/>
      <c r="FRO12" s="217"/>
      <c r="FRP12" s="217"/>
      <c r="FRQ12" s="217"/>
      <c r="FRR12" s="217"/>
      <c r="FRS12" s="217"/>
      <c r="FRT12" s="217"/>
      <c r="FRU12" s="217"/>
      <c r="FRV12" s="217"/>
      <c r="FRW12" s="217"/>
      <c r="FRX12" s="217"/>
      <c r="FRY12" s="217"/>
      <c r="FRZ12" s="217"/>
      <c r="FSA12" s="217"/>
      <c r="FSB12" s="217"/>
      <c r="FSC12" s="217"/>
      <c r="FSD12" s="217"/>
      <c r="FSE12" s="217"/>
      <c r="FSF12" s="217"/>
      <c r="FSG12" s="217"/>
      <c r="FSH12" s="217"/>
      <c r="FSI12" s="217"/>
      <c r="FSJ12" s="217"/>
      <c r="FSK12" s="217"/>
      <c r="FSL12" s="217"/>
      <c r="FSM12" s="217"/>
      <c r="FSN12" s="217"/>
      <c r="FSO12" s="217"/>
      <c r="FSP12" s="217"/>
      <c r="FSQ12" s="217"/>
      <c r="FSR12" s="217"/>
      <c r="FSS12" s="217"/>
      <c r="FST12" s="217"/>
      <c r="FSU12" s="217"/>
      <c r="FSV12" s="217"/>
      <c r="FSW12" s="217"/>
      <c r="FSX12" s="217"/>
      <c r="FSY12" s="217"/>
      <c r="FSZ12" s="217"/>
      <c r="FTA12" s="217"/>
      <c r="FTB12" s="217"/>
      <c r="FTC12" s="217"/>
      <c r="FTD12" s="217"/>
      <c r="FTE12" s="217"/>
      <c r="FTF12" s="217"/>
      <c r="FTG12" s="217"/>
      <c r="FTH12" s="217"/>
      <c r="FTI12" s="217"/>
      <c r="FTJ12" s="217"/>
      <c r="FTK12" s="217"/>
      <c r="FTL12" s="217"/>
      <c r="FTM12" s="217"/>
      <c r="FTN12" s="217"/>
      <c r="FTO12" s="217"/>
      <c r="FTP12" s="217"/>
      <c r="FTQ12" s="217"/>
      <c r="FTR12" s="217"/>
      <c r="FTS12" s="217"/>
      <c r="FTT12" s="217"/>
      <c r="FTU12" s="217"/>
      <c r="FTV12" s="217"/>
      <c r="FTW12" s="217"/>
      <c r="FTX12" s="217"/>
      <c r="FTY12" s="217"/>
      <c r="FTZ12" s="217"/>
      <c r="FUA12" s="217"/>
      <c r="FUB12" s="217"/>
      <c r="FUC12" s="217"/>
      <c r="FUD12" s="217"/>
      <c r="FUE12" s="217"/>
      <c r="FUF12" s="217"/>
      <c r="FUG12" s="217"/>
      <c r="FUH12" s="217"/>
      <c r="FUI12" s="217"/>
      <c r="FUJ12" s="217"/>
      <c r="FUK12" s="217"/>
      <c r="FUL12" s="217"/>
      <c r="FUM12" s="217"/>
      <c r="FUN12" s="217"/>
      <c r="FUO12" s="217"/>
      <c r="FUP12" s="217"/>
      <c r="FUQ12" s="217"/>
      <c r="FUR12" s="217"/>
      <c r="FUS12" s="217"/>
      <c r="FUT12" s="217"/>
      <c r="FUU12" s="217"/>
      <c r="FUV12" s="217"/>
      <c r="FUW12" s="217"/>
      <c r="FUX12" s="217"/>
      <c r="FUY12" s="217"/>
      <c r="FUZ12" s="217"/>
      <c r="FVA12" s="217"/>
      <c r="FVB12" s="217"/>
      <c r="FVC12" s="217"/>
      <c r="FVD12" s="217"/>
      <c r="FVE12" s="217"/>
      <c r="FVF12" s="217"/>
      <c r="FVG12" s="217"/>
      <c r="FVH12" s="217"/>
      <c r="FVI12" s="217"/>
      <c r="FVJ12" s="217"/>
      <c r="FVK12" s="217"/>
      <c r="FVL12" s="217"/>
      <c r="FVM12" s="217"/>
      <c r="FVN12" s="217"/>
      <c r="FVO12" s="217"/>
      <c r="FVP12" s="217"/>
      <c r="FVQ12" s="217"/>
      <c r="FVR12" s="217"/>
      <c r="FVS12" s="217"/>
      <c r="FVT12" s="217"/>
      <c r="FVU12" s="217"/>
      <c r="FVV12" s="217"/>
      <c r="FVW12" s="217"/>
      <c r="FVX12" s="217"/>
      <c r="FVY12" s="217"/>
      <c r="FVZ12" s="217"/>
      <c r="FWA12" s="217"/>
      <c r="FWB12" s="217"/>
      <c r="FWC12" s="217"/>
      <c r="FWD12" s="217"/>
      <c r="FWE12" s="217"/>
      <c r="FWF12" s="217"/>
      <c r="FWG12" s="217"/>
      <c r="FWH12" s="217"/>
      <c r="FWI12" s="217"/>
      <c r="FWJ12" s="217"/>
      <c r="FWK12" s="217"/>
      <c r="FWL12" s="217"/>
      <c r="FWM12" s="217"/>
      <c r="FWN12" s="217"/>
      <c r="FWO12" s="217"/>
      <c r="FWP12" s="217"/>
      <c r="FWQ12" s="217"/>
      <c r="FWR12" s="217"/>
      <c r="FWS12" s="217"/>
      <c r="FWT12" s="217"/>
      <c r="FWU12" s="217"/>
      <c r="FWV12" s="217"/>
      <c r="FWW12" s="217"/>
      <c r="FWX12" s="217"/>
      <c r="FWY12" s="217"/>
      <c r="FWZ12" s="217"/>
      <c r="FXA12" s="217"/>
      <c r="FXB12" s="217"/>
      <c r="FXC12" s="217"/>
      <c r="FXD12" s="217"/>
      <c r="FXE12" s="217"/>
      <c r="FXF12" s="217"/>
      <c r="FXG12" s="217"/>
      <c r="FXH12" s="217"/>
      <c r="FXI12" s="217"/>
      <c r="FXJ12" s="217"/>
      <c r="FXK12" s="217"/>
      <c r="FXL12" s="217"/>
      <c r="FXM12" s="217"/>
      <c r="FXN12" s="217"/>
      <c r="FXO12" s="217"/>
      <c r="FXP12" s="217"/>
      <c r="FXQ12" s="217"/>
      <c r="FXR12" s="217"/>
      <c r="FXS12" s="217"/>
      <c r="FXT12" s="217"/>
      <c r="FXU12" s="217"/>
      <c r="FXV12" s="217"/>
      <c r="FXW12" s="217"/>
      <c r="FXX12" s="217"/>
      <c r="FXY12" s="217"/>
      <c r="FXZ12" s="217"/>
      <c r="FYA12" s="217"/>
      <c r="FYB12" s="217"/>
      <c r="FYC12" s="217"/>
      <c r="FYD12" s="217"/>
      <c r="FYE12" s="217"/>
      <c r="FYF12" s="217"/>
      <c r="FYG12" s="217"/>
      <c r="FYH12" s="217"/>
      <c r="FYI12" s="217"/>
      <c r="FYJ12" s="217"/>
      <c r="FYK12" s="217"/>
      <c r="FYL12" s="217"/>
      <c r="FYM12" s="217"/>
      <c r="FYN12" s="217"/>
      <c r="FYO12" s="217"/>
      <c r="FYP12" s="217"/>
      <c r="FYQ12" s="217"/>
      <c r="FYR12" s="217"/>
      <c r="FYS12" s="217"/>
      <c r="FYT12" s="217"/>
      <c r="FYU12" s="217"/>
      <c r="FYV12" s="217"/>
      <c r="FYW12" s="217"/>
      <c r="FYX12" s="217"/>
      <c r="FYY12" s="217"/>
      <c r="FYZ12" s="217"/>
      <c r="FZA12" s="217"/>
      <c r="FZB12" s="217"/>
      <c r="FZC12" s="217"/>
      <c r="FZD12" s="217"/>
      <c r="FZE12" s="217"/>
      <c r="FZF12" s="217"/>
      <c r="FZG12" s="217"/>
      <c r="FZH12" s="217"/>
      <c r="FZI12" s="217"/>
      <c r="FZJ12" s="217"/>
      <c r="FZK12" s="217"/>
      <c r="FZL12" s="217"/>
      <c r="FZM12" s="217"/>
      <c r="FZN12" s="217"/>
      <c r="FZO12" s="217"/>
      <c r="FZP12" s="217"/>
      <c r="FZQ12" s="217"/>
      <c r="FZR12" s="217"/>
      <c r="FZS12" s="217"/>
      <c r="FZT12" s="217"/>
      <c r="FZU12" s="217"/>
      <c r="FZV12" s="217"/>
      <c r="FZW12" s="217"/>
      <c r="FZX12" s="217"/>
      <c r="FZY12" s="217"/>
      <c r="FZZ12" s="217"/>
      <c r="GAA12" s="217"/>
      <c r="GAB12" s="217"/>
      <c r="GAC12" s="217"/>
      <c r="GAD12" s="217"/>
      <c r="GAE12" s="217"/>
      <c r="GAF12" s="217"/>
      <c r="GAG12" s="217"/>
      <c r="GAH12" s="217"/>
      <c r="GAI12" s="217"/>
      <c r="GAJ12" s="217"/>
      <c r="GAK12" s="217"/>
      <c r="GAL12" s="217"/>
      <c r="GAM12" s="217"/>
      <c r="GAN12" s="217"/>
      <c r="GAO12" s="217"/>
      <c r="GAP12" s="217"/>
      <c r="GAQ12" s="217"/>
      <c r="GAR12" s="217"/>
      <c r="GAS12" s="217"/>
      <c r="GAT12" s="217"/>
      <c r="GAU12" s="217"/>
      <c r="GAV12" s="217"/>
      <c r="GAW12" s="217"/>
      <c r="GAX12" s="217"/>
      <c r="GAY12" s="217"/>
      <c r="GAZ12" s="217"/>
      <c r="GBA12" s="217"/>
      <c r="GBB12" s="217"/>
      <c r="GBC12" s="217"/>
      <c r="GBD12" s="217"/>
      <c r="GBE12" s="217"/>
      <c r="GBF12" s="217"/>
      <c r="GBG12" s="217"/>
      <c r="GBH12" s="217"/>
      <c r="GBI12" s="217"/>
      <c r="GBJ12" s="217"/>
      <c r="GBK12" s="217"/>
      <c r="GBL12" s="217"/>
      <c r="GBM12" s="217"/>
      <c r="GBN12" s="217"/>
      <c r="GBO12" s="217"/>
      <c r="GBP12" s="217"/>
      <c r="GBQ12" s="217"/>
      <c r="GBR12" s="217"/>
      <c r="GBS12" s="217"/>
      <c r="GBT12" s="217"/>
      <c r="GBU12" s="217"/>
      <c r="GBV12" s="217"/>
      <c r="GBW12" s="217"/>
      <c r="GBX12" s="217"/>
      <c r="GBY12" s="217"/>
      <c r="GBZ12" s="217"/>
      <c r="GCA12" s="217"/>
      <c r="GCB12" s="217"/>
      <c r="GCC12" s="217"/>
      <c r="GCD12" s="217"/>
      <c r="GCE12" s="217"/>
      <c r="GCF12" s="217"/>
      <c r="GCG12" s="217"/>
      <c r="GCH12" s="217"/>
      <c r="GCI12" s="217"/>
      <c r="GCJ12" s="217"/>
      <c r="GCK12" s="217"/>
      <c r="GCL12" s="217"/>
      <c r="GCM12" s="217"/>
      <c r="GCN12" s="217"/>
      <c r="GCO12" s="217"/>
      <c r="GCP12" s="217"/>
      <c r="GCQ12" s="217"/>
      <c r="GCR12" s="217"/>
      <c r="GCS12" s="217"/>
      <c r="GCT12" s="217"/>
      <c r="GCU12" s="217"/>
      <c r="GCV12" s="217"/>
      <c r="GCW12" s="217"/>
      <c r="GCX12" s="217"/>
      <c r="GCY12" s="217"/>
      <c r="GCZ12" s="217"/>
      <c r="GDA12" s="217"/>
      <c r="GDB12" s="217"/>
      <c r="GDC12" s="217"/>
      <c r="GDD12" s="217"/>
      <c r="GDE12" s="217"/>
      <c r="GDF12" s="217"/>
      <c r="GDG12" s="217"/>
      <c r="GDH12" s="217"/>
      <c r="GDI12" s="217"/>
      <c r="GDJ12" s="217"/>
      <c r="GDK12" s="217"/>
      <c r="GDL12" s="217"/>
      <c r="GDM12" s="217"/>
      <c r="GDN12" s="217"/>
      <c r="GDO12" s="217"/>
      <c r="GDP12" s="217"/>
      <c r="GDQ12" s="217"/>
      <c r="GDR12" s="217"/>
      <c r="GDS12" s="217"/>
      <c r="GDT12" s="217"/>
      <c r="GDU12" s="217"/>
      <c r="GDV12" s="217"/>
      <c r="GDW12" s="217"/>
      <c r="GDX12" s="217"/>
      <c r="GDY12" s="217"/>
      <c r="GDZ12" s="217"/>
      <c r="GEA12" s="217"/>
      <c r="GEB12" s="217"/>
      <c r="GEC12" s="217"/>
      <c r="GED12" s="217"/>
      <c r="GEE12" s="217"/>
      <c r="GEF12" s="217"/>
      <c r="GEG12" s="217"/>
      <c r="GEH12" s="217"/>
      <c r="GEI12" s="217"/>
      <c r="GEJ12" s="217"/>
      <c r="GEK12" s="217"/>
      <c r="GEL12" s="217"/>
      <c r="GEM12" s="217"/>
      <c r="GEN12" s="217"/>
      <c r="GEO12" s="217"/>
      <c r="GEP12" s="217"/>
      <c r="GEQ12" s="217"/>
      <c r="GER12" s="217"/>
      <c r="GES12" s="217"/>
      <c r="GET12" s="217"/>
      <c r="GEU12" s="217"/>
      <c r="GEV12" s="217"/>
      <c r="GEW12" s="217"/>
      <c r="GEX12" s="217"/>
      <c r="GEY12" s="217"/>
      <c r="GEZ12" s="217"/>
      <c r="GFA12" s="217"/>
      <c r="GFB12" s="217"/>
      <c r="GFC12" s="217"/>
      <c r="GFD12" s="217"/>
      <c r="GFE12" s="217"/>
      <c r="GFF12" s="217"/>
      <c r="GFG12" s="217"/>
      <c r="GFH12" s="217"/>
      <c r="GFI12" s="217"/>
      <c r="GFJ12" s="217"/>
      <c r="GFK12" s="217"/>
      <c r="GFL12" s="217"/>
      <c r="GFM12" s="217"/>
      <c r="GFN12" s="217"/>
      <c r="GFO12" s="217"/>
      <c r="GFP12" s="217"/>
      <c r="GFQ12" s="217"/>
      <c r="GFR12" s="217"/>
      <c r="GFS12" s="217"/>
      <c r="GFT12" s="217"/>
      <c r="GFU12" s="217"/>
      <c r="GFV12" s="217"/>
      <c r="GFW12" s="217"/>
      <c r="GFX12" s="217"/>
      <c r="GFY12" s="217"/>
      <c r="GFZ12" s="217"/>
      <c r="GGA12" s="217"/>
      <c r="GGB12" s="217"/>
      <c r="GGC12" s="217"/>
      <c r="GGD12" s="217"/>
      <c r="GGE12" s="217"/>
      <c r="GGF12" s="217"/>
      <c r="GGG12" s="217"/>
      <c r="GGH12" s="217"/>
      <c r="GGI12" s="217"/>
      <c r="GGJ12" s="217"/>
      <c r="GGK12" s="217"/>
      <c r="GGL12" s="217"/>
      <c r="GGM12" s="217"/>
      <c r="GGN12" s="217"/>
      <c r="GGO12" s="217"/>
      <c r="GGP12" s="217"/>
      <c r="GGQ12" s="217"/>
      <c r="GGR12" s="217"/>
      <c r="GGS12" s="217"/>
      <c r="GGT12" s="217"/>
      <c r="GGU12" s="217"/>
      <c r="GGV12" s="217"/>
      <c r="GGW12" s="217"/>
      <c r="GGX12" s="217"/>
      <c r="GGY12" s="217"/>
      <c r="GGZ12" s="217"/>
      <c r="GHA12" s="217"/>
      <c r="GHB12" s="217"/>
      <c r="GHC12" s="217"/>
      <c r="GHD12" s="217"/>
      <c r="GHE12" s="217"/>
      <c r="GHF12" s="217"/>
      <c r="GHG12" s="217"/>
      <c r="GHH12" s="217"/>
      <c r="GHI12" s="217"/>
      <c r="GHJ12" s="217"/>
      <c r="GHK12" s="217"/>
      <c r="GHL12" s="217"/>
      <c r="GHM12" s="217"/>
      <c r="GHN12" s="217"/>
      <c r="GHO12" s="217"/>
      <c r="GHP12" s="217"/>
      <c r="GHQ12" s="217"/>
      <c r="GHR12" s="217"/>
      <c r="GHS12" s="217"/>
      <c r="GHT12" s="217"/>
      <c r="GHU12" s="217"/>
      <c r="GHV12" s="217"/>
      <c r="GHW12" s="217"/>
      <c r="GHX12" s="217"/>
      <c r="GHY12" s="217"/>
      <c r="GHZ12" s="217"/>
      <c r="GIA12" s="217"/>
      <c r="GIB12" s="217"/>
      <c r="GIC12" s="217"/>
      <c r="GID12" s="217"/>
      <c r="GIE12" s="217"/>
      <c r="GIF12" s="217"/>
      <c r="GIG12" s="217"/>
      <c r="GIH12" s="217"/>
      <c r="GII12" s="217"/>
      <c r="GIJ12" s="217"/>
      <c r="GIK12" s="217"/>
      <c r="GIL12" s="217"/>
      <c r="GIM12" s="217"/>
      <c r="GIN12" s="217"/>
      <c r="GIO12" s="217"/>
      <c r="GIP12" s="217"/>
      <c r="GIQ12" s="217"/>
      <c r="GIR12" s="217"/>
      <c r="GIS12" s="217"/>
      <c r="GIT12" s="217"/>
      <c r="GIU12" s="217"/>
      <c r="GIV12" s="217"/>
      <c r="GIW12" s="217"/>
      <c r="GIX12" s="217"/>
      <c r="GIY12" s="217"/>
      <c r="GIZ12" s="217"/>
      <c r="GJA12" s="217"/>
      <c r="GJB12" s="217"/>
      <c r="GJC12" s="217"/>
      <c r="GJD12" s="217"/>
      <c r="GJE12" s="217"/>
      <c r="GJF12" s="217"/>
      <c r="GJG12" s="217"/>
      <c r="GJH12" s="217"/>
      <c r="GJI12" s="217"/>
      <c r="GJJ12" s="217"/>
      <c r="GJK12" s="217"/>
      <c r="GJL12" s="217"/>
      <c r="GJM12" s="217"/>
      <c r="GJN12" s="217"/>
      <c r="GJO12" s="217"/>
      <c r="GJP12" s="217"/>
      <c r="GJQ12" s="217"/>
      <c r="GJR12" s="217"/>
      <c r="GJS12" s="217"/>
      <c r="GJT12" s="217"/>
      <c r="GJU12" s="217"/>
      <c r="GJV12" s="217"/>
      <c r="GJW12" s="217"/>
      <c r="GJX12" s="217"/>
      <c r="GJY12" s="217"/>
      <c r="GJZ12" s="217"/>
      <c r="GKA12" s="217"/>
      <c r="GKB12" s="217"/>
      <c r="GKC12" s="217"/>
      <c r="GKD12" s="217"/>
      <c r="GKE12" s="217"/>
      <c r="GKF12" s="217"/>
      <c r="GKG12" s="217"/>
      <c r="GKH12" s="217"/>
      <c r="GKI12" s="217"/>
      <c r="GKJ12" s="217"/>
      <c r="GKK12" s="217"/>
      <c r="GKL12" s="217"/>
      <c r="GKM12" s="217"/>
      <c r="GKN12" s="217"/>
      <c r="GKO12" s="217"/>
      <c r="GKP12" s="217"/>
      <c r="GKQ12" s="217"/>
      <c r="GKR12" s="217"/>
      <c r="GKS12" s="217"/>
      <c r="GKT12" s="217"/>
      <c r="GKU12" s="217"/>
      <c r="GKV12" s="217"/>
      <c r="GKW12" s="217"/>
      <c r="GKX12" s="217"/>
      <c r="GKY12" s="217"/>
      <c r="GKZ12" s="217"/>
      <c r="GLA12" s="217"/>
      <c r="GLB12" s="217"/>
      <c r="GLC12" s="217"/>
      <c r="GLD12" s="217"/>
      <c r="GLE12" s="217"/>
      <c r="GLF12" s="217"/>
      <c r="GLG12" s="217"/>
      <c r="GLH12" s="217"/>
      <c r="GLI12" s="217"/>
      <c r="GLJ12" s="217"/>
      <c r="GLK12" s="217"/>
      <c r="GLL12" s="217"/>
      <c r="GLM12" s="217"/>
      <c r="GLN12" s="217"/>
      <c r="GLO12" s="217"/>
      <c r="GLP12" s="217"/>
      <c r="GLQ12" s="217"/>
      <c r="GLR12" s="217"/>
      <c r="GLS12" s="217"/>
      <c r="GLT12" s="217"/>
      <c r="GLU12" s="217"/>
      <c r="GLV12" s="217"/>
      <c r="GLW12" s="217"/>
      <c r="GLX12" s="217"/>
      <c r="GLY12" s="217"/>
      <c r="GLZ12" s="217"/>
      <c r="GMA12" s="217"/>
      <c r="GMB12" s="217"/>
      <c r="GMC12" s="217"/>
      <c r="GMD12" s="217"/>
      <c r="GME12" s="217"/>
      <c r="GMF12" s="217"/>
      <c r="GMG12" s="217"/>
      <c r="GMH12" s="217"/>
      <c r="GMI12" s="217"/>
      <c r="GMJ12" s="217"/>
      <c r="GMK12" s="217"/>
      <c r="GML12" s="217"/>
      <c r="GMM12" s="217"/>
      <c r="GMN12" s="217"/>
      <c r="GMO12" s="217"/>
      <c r="GMP12" s="217"/>
      <c r="GMQ12" s="217"/>
      <c r="GMR12" s="217"/>
      <c r="GMS12" s="217"/>
      <c r="GMT12" s="217"/>
      <c r="GMU12" s="217"/>
      <c r="GMV12" s="217"/>
      <c r="GMW12" s="217"/>
      <c r="GMX12" s="217"/>
      <c r="GMY12" s="217"/>
      <c r="GMZ12" s="217"/>
      <c r="GNA12" s="217"/>
      <c r="GNB12" s="217"/>
      <c r="GNC12" s="217"/>
      <c r="GND12" s="217"/>
      <c r="GNE12" s="217"/>
      <c r="GNF12" s="217"/>
      <c r="GNG12" s="217"/>
      <c r="GNH12" s="217"/>
      <c r="GNI12" s="217"/>
      <c r="GNJ12" s="217"/>
      <c r="GNK12" s="217"/>
      <c r="GNL12" s="217"/>
      <c r="GNM12" s="217"/>
      <c r="GNN12" s="217"/>
      <c r="GNO12" s="217"/>
      <c r="GNP12" s="217"/>
      <c r="GNQ12" s="217"/>
      <c r="GNR12" s="217"/>
      <c r="GNS12" s="217"/>
      <c r="GNT12" s="217"/>
      <c r="GNU12" s="217"/>
      <c r="GNV12" s="217"/>
      <c r="GNW12" s="217"/>
      <c r="GNX12" s="217"/>
      <c r="GNY12" s="217"/>
      <c r="GNZ12" s="217"/>
      <c r="GOA12" s="217"/>
      <c r="GOB12" s="217"/>
      <c r="GOC12" s="217"/>
      <c r="GOD12" s="217"/>
      <c r="GOE12" s="217"/>
      <c r="GOF12" s="217"/>
      <c r="GOG12" s="217"/>
      <c r="GOH12" s="217"/>
      <c r="GOI12" s="217"/>
      <c r="GOJ12" s="217"/>
      <c r="GOK12" s="217"/>
      <c r="GOL12" s="217"/>
      <c r="GOM12" s="217"/>
      <c r="GON12" s="217"/>
      <c r="GOO12" s="217"/>
      <c r="GOP12" s="217"/>
      <c r="GOQ12" s="217"/>
      <c r="GOR12" s="217"/>
      <c r="GOS12" s="217"/>
      <c r="GOT12" s="217"/>
      <c r="GOU12" s="217"/>
      <c r="GOV12" s="217"/>
      <c r="GOW12" s="217"/>
      <c r="GOX12" s="217"/>
      <c r="GOY12" s="217"/>
      <c r="GOZ12" s="217"/>
      <c r="GPA12" s="217"/>
      <c r="GPB12" s="217"/>
      <c r="GPC12" s="217"/>
      <c r="GPD12" s="217"/>
      <c r="GPE12" s="217"/>
      <c r="GPF12" s="217"/>
      <c r="GPG12" s="217"/>
      <c r="GPH12" s="217"/>
      <c r="GPI12" s="217"/>
      <c r="GPJ12" s="217"/>
      <c r="GPK12" s="217"/>
      <c r="GPL12" s="217"/>
      <c r="GPM12" s="217"/>
      <c r="GPN12" s="217"/>
      <c r="GPO12" s="217"/>
      <c r="GPP12" s="217"/>
      <c r="GPQ12" s="217"/>
      <c r="GPR12" s="217"/>
      <c r="GPS12" s="217"/>
      <c r="GPT12" s="217"/>
      <c r="GPU12" s="217"/>
      <c r="GPV12" s="217"/>
      <c r="GPW12" s="217"/>
      <c r="GPX12" s="217"/>
      <c r="GPY12" s="217"/>
      <c r="GPZ12" s="217"/>
      <c r="GQA12" s="217"/>
      <c r="GQB12" s="217"/>
      <c r="GQC12" s="217"/>
      <c r="GQD12" s="217"/>
      <c r="GQE12" s="217"/>
      <c r="GQF12" s="217"/>
      <c r="GQG12" s="217"/>
      <c r="GQH12" s="217"/>
      <c r="GQI12" s="217"/>
      <c r="GQJ12" s="217"/>
      <c r="GQK12" s="217"/>
      <c r="GQL12" s="217"/>
      <c r="GQM12" s="217"/>
      <c r="GQN12" s="217"/>
      <c r="GQO12" s="217"/>
      <c r="GQP12" s="217"/>
      <c r="GQQ12" s="217"/>
      <c r="GQR12" s="217"/>
      <c r="GQS12" s="217"/>
      <c r="GQT12" s="217"/>
      <c r="GQU12" s="217"/>
      <c r="GQV12" s="217"/>
      <c r="GQW12" s="217"/>
      <c r="GQX12" s="217"/>
      <c r="GQY12" s="217"/>
      <c r="GQZ12" s="217"/>
      <c r="GRA12" s="217"/>
      <c r="GRB12" s="217"/>
      <c r="GRC12" s="217"/>
      <c r="GRD12" s="217"/>
      <c r="GRE12" s="217"/>
      <c r="GRF12" s="217"/>
      <c r="GRG12" s="217"/>
      <c r="GRH12" s="217"/>
      <c r="GRI12" s="217"/>
      <c r="GRJ12" s="217"/>
      <c r="GRK12" s="217"/>
      <c r="GRL12" s="217"/>
      <c r="GRM12" s="217"/>
      <c r="GRN12" s="217"/>
      <c r="GRO12" s="217"/>
      <c r="GRP12" s="217"/>
      <c r="GRQ12" s="217"/>
      <c r="GRR12" s="217"/>
      <c r="GRS12" s="217"/>
      <c r="GRT12" s="217"/>
      <c r="GRU12" s="217"/>
      <c r="GRV12" s="217"/>
      <c r="GRW12" s="217"/>
      <c r="GRX12" s="217"/>
      <c r="GRY12" s="217"/>
      <c r="GRZ12" s="217"/>
      <c r="GSA12" s="217"/>
      <c r="GSB12" s="217"/>
      <c r="GSC12" s="217"/>
      <c r="GSD12" s="217"/>
      <c r="GSE12" s="217"/>
      <c r="GSF12" s="217"/>
      <c r="GSG12" s="217"/>
      <c r="GSH12" s="217"/>
      <c r="GSI12" s="217"/>
      <c r="GSJ12" s="217"/>
      <c r="GSK12" s="217"/>
      <c r="GSL12" s="217"/>
      <c r="GSM12" s="217"/>
      <c r="GSN12" s="217"/>
      <c r="GSO12" s="217"/>
      <c r="GSP12" s="217"/>
      <c r="GSQ12" s="217"/>
      <c r="GSR12" s="217"/>
      <c r="GSS12" s="217"/>
      <c r="GST12" s="217"/>
      <c r="GSU12" s="217"/>
      <c r="GSV12" s="217"/>
      <c r="GSW12" s="217"/>
      <c r="GSX12" s="217"/>
      <c r="GSY12" s="217"/>
      <c r="GSZ12" s="217"/>
      <c r="GTA12" s="217"/>
      <c r="GTB12" s="217"/>
      <c r="GTC12" s="217"/>
      <c r="GTD12" s="217"/>
      <c r="GTE12" s="217"/>
      <c r="GTF12" s="217"/>
      <c r="GTG12" s="217"/>
      <c r="GTH12" s="217"/>
      <c r="GTI12" s="217"/>
      <c r="GTJ12" s="217"/>
      <c r="GTK12" s="217"/>
      <c r="GTL12" s="217"/>
      <c r="GTM12" s="217"/>
      <c r="GTN12" s="217"/>
      <c r="GTO12" s="217"/>
      <c r="GTP12" s="217"/>
      <c r="GTQ12" s="217"/>
      <c r="GTR12" s="217"/>
      <c r="GTS12" s="217"/>
      <c r="GTT12" s="217"/>
      <c r="GTU12" s="217"/>
      <c r="GTV12" s="217"/>
      <c r="GTW12" s="217"/>
      <c r="GTX12" s="217"/>
      <c r="GTY12" s="217"/>
      <c r="GTZ12" s="217"/>
      <c r="GUA12" s="217"/>
      <c r="GUB12" s="217"/>
      <c r="GUC12" s="217"/>
      <c r="GUD12" s="217"/>
      <c r="GUE12" s="217"/>
      <c r="GUF12" s="217"/>
      <c r="GUG12" s="217"/>
      <c r="GUH12" s="217"/>
      <c r="GUI12" s="217"/>
      <c r="GUJ12" s="217"/>
      <c r="GUK12" s="217"/>
      <c r="GUL12" s="217"/>
      <c r="GUM12" s="217"/>
      <c r="GUN12" s="217"/>
      <c r="GUO12" s="217"/>
      <c r="GUP12" s="217"/>
      <c r="GUQ12" s="217"/>
      <c r="GUR12" s="217"/>
      <c r="GUS12" s="217"/>
      <c r="GUT12" s="217"/>
      <c r="GUU12" s="217"/>
      <c r="GUV12" s="217"/>
      <c r="GUW12" s="217"/>
      <c r="GUX12" s="217"/>
      <c r="GUY12" s="217"/>
      <c r="GUZ12" s="217"/>
      <c r="GVA12" s="217"/>
      <c r="GVB12" s="217"/>
      <c r="GVC12" s="217"/>
      <c r="GVD12" s="217"/>
      <c r="GVE12" s="217"/>
      <c r="GVF12" s="217"/>
      <c r="GVG12" s="217"/>
      <c r="GVH12" s="217"/>
      <c r="GVI12" s="217"/>
      <c r="GVJ12" s="217"/>
      <c r="GVK12" s="217"/>
      <c r="GVL12" s="217"/>
      <c r="GVM12" s="217"/>
      <c r="GVN12" s="217"/>
      <c r="GVO12" s="217"/>
      <c r="GVP12" s="217"/>
      <c r="GVQ12" s="217"/>
      <c r="GVR12" s="217"/>
      <c r="GVS12" s="217"/>
      <c r="GVT12" s="217"/>
      <c r="GVU12" s="217"/>
      <c r="GVV12" s="217"/>
      <c r="GVW12" s="217"/>
      <c r="GVX12" s="217"/>
      <c r="GVY12" s="217"/>
      <c r="GVZ12" s="217"/>
      <c r="GWA12" s="217"/>
      <c r="GWB12" s="217"/>
      <c r="GWC12" s="217"/>
      <c r="GWD12" s="217"/>
      <c r="GWE12" s="217"/>
      <c r="GWF12" s="217"/>
      <c r="GWG12" s="217"/>
      <c r="GWH12" s="217"/>
      <c r="GWI12" s="217"/>
      <c r="GWJ12" s="217"/>
      <c r="GWK12" s="217"/>
      <c r="GWL12" s="217"/>
      <c r="GWM12" s="217"/>
      <c r="GWN12" s="217"/>
      <c r="GWO12" s="217"/>
      <c r="GWP12" s="217"/>
      <c r="GWQ12" s="217"/>
      <c r="GWR12" s="217"/>
      <c r="GWS12" s="217"/>
      <c r="GWT12" s="217"/>
      <c r="GWU12" s="217"/>
      <c r="GWV12" s="217"/>
      <c r="GWW12" s="217"/>
      <c r="GWX12" s="217"/>
      <c r="GWY12" s="217"/>
      <c r="GWZ12" s="217"/>
      <c r="GXA12" s="217"/>
      <c r="GXB12" s="217"/>
      <c r="GXC12" s="217"/>
      <c r="GXD12" s="217"/>
      <c r="GXE12" s="217"/>
      <c r="GXF12" s="217"/>
      <c r="GXG12" s="217"/>
      <c r="GXH12" s="217"/>
      <c r="GXI12" s="217"/>
      <c r="GXJ12" s="217"/>
      <c r="GXK12" s="217"/>
      <c r="GXL12" s="217"/>
      <c r="GXM12" s="217"/>
      <c r="GXN12" s="217"/>
      <c r="GXO12" s="217"/>
      <c r="GXP12" s="217"/>
      <c r="GXQ12" s="217"/>
      <c r="GXR12" s="217"/>
      <c r="GXS12" s="217"/>
      <c r="GXT12" s="217"/>
      <c r="GXU12" s="217"/>
      <c r="GXV12" s="217"/>
      <c r="GXW12" s="217"/>
      <c r="GXX12" s="217"/>
      <c r="GXY12" s="217"/>
      <c r="GXZ12" s="217"/>
      <c r="GYA12" s="217"/>
      <c r="GYB12" s="217"/>
      <c r="GYC12" s="217"/>
      <c r="GYD12" s="217"/>
      <c r="GYE12" s="217"/>
      <c r="GYF12" s="217"/>
      <c r="GYG12" s="217"/>
      <c r="GYH12" s="217"/>
      <c r="GYI12" s="217"/>
      <c r="GYJ12" s="217"/>
      <c r="GYK12" s="217"/>
      <c r="GYL12" s="217"/>
      <c r="GYM12" s="217"/>
      <c r="GYN12" s="217"/>
      <c r="GYO12" s="217"/>
      <c r="GYP12" s="217"/>
      <c r="GYQ12" s="217"/>
      <c r="GYR12" s="217"/>
      <c r="GYS12" s="217"/>
      <c r="GYT12" s="217"/>
      <c r="GYU12" s="217"/>
      <c r="GYV12" s="217"/>
      <c r="GYW12" s="217"/>
      <c r="GYX12" s="217"/>
      <c r="GYY12" s="217"/>
      <c r="GYZ12" s="217"/>
      <c r="GZA12" s="217"/>
      <c r="GZB12" s="217"/>
      <c r="GZC12" s="217"/>
      <c r="GZD12" s="217"/>
      <c r="GZE12" s="217"/>
      <c r="GZF12" s="217"/>
      <c r="GZG12" s="217"/>
      <c r="GZH12" s="217"/>
      <c r="GZI12" s="217"/>
      <c r="GZJ12" s="217"/>
      <c r="GZK12" s="217"/>
      <c r="GZL12" s="217"/>
      <c r="GZM12" s="217"/>
      <c r="GZN12" s="217"/>
      <c r="GZO12" s="217"/>
      <c r="GZP12" s="217"/>
      <c r="GZQ12" s="217"/>
      <c r="GZR12" s="217"/>
      <c r="GZS12" s="217"/>
      <c r="GZT12" s="217"/>
      <c r="GZU12" s="217"/>
      <c r="GZV12" s="217"/>
      <c r="GZW12" s="217"/>
      <c r="GZX12" s="217"/>
      <c r="GZY12" s="217"/>
      <c r="GZZ12" s="217"/>
      <c r="HAA12" s="217"/>
      <c r="HAB12" s="217"/>
      <c r="HAC12" s="217"/>
      <c r="HAD12" s="217"/>
      <c r="HAE12" s="217"/>
      <c r="HAF12" s="217"/>
      <c r="HAG12" s="217"/>
      <c r="HAH12" s="217"/>
      <c r="HAI12" s="217"/>
      <c r="HAJ12" s="217"/>
      <c r="HAK12" s="217"/>
      <c r="HAL12" s="217"/>
      <c r="HAM12" s="217"/>
      <c r="HAN12" s="217"/>
      <c r="HAO12" s="217"/>
      <c r="HAP12" s="217"/>
      <c r="HAQ12" s="217"/>
      <c r="HAR12" s="217"/>
      <c r="HAS12" s="217"/>
      <c r="HAT12" s="217"/>
      <c r="HAU12" s="217"/>
      <c r="HAV12" s="217"/>
      <c r="HAW12" s="217"/>
      <c r="HAX12" s="217"/>
      <c r="HAY12" s="217"/>
      <c r="HAZ12" s="217"/>
      <c r="HBA12" s="217"/>
      <c r="HBB12" s="217"/>
      <c r="HBC12" s="217"/>
      <c r="HBD12" s="217"/>
      <c r="HBE12" s="217"/>
      <c r="HBF12" s="217"/>
      <c r="HBG12" s="217"/>
      <c r="HBH12" s="217"/>
      <c r="HBI12" s="217"/>
      <c r="HBJ12" s="217"/>
      <c r="HBK12" s="217"/>
      <c r="HBL12" s="217"/>
      <c r="HBM12" s="217"/>
      <c r="HBN12" s="217"/>
      <c r="HBO12" s="217"/>
      <c r="HBP12" s="217"/>
      <c r="HBQ12" s="217"/>
      <c r="HBR12" s="217"/>
      <c r="HBS12" s="217"/>
      <c r="HBT12" s="217"/>
      <c r="HBU12" s="217"/>
      <c r="HBV12" s="217"/>
      <c r="HBW12" s="217"/>
      <c r="HBX12" s="217"/>
      <c r="HBY12" s="217"/>
      <c r="HBZ12" s="217"/>
      <c r="HCA12" s="217"/>
      <c r="HCB12" s="217"/>
      <c r="HCC12" s="217"/>
      <c r="HCD12" s="217"/>
      <c r="HCE12" s="217"/>
      <c r="HCF12" s="217"/>
      <c r="HCG12" s="217"/>
      <c r="HCH12" s="217"/>
      <c r="HCI12" s="217"/>
      <c r="HCJ12" s="217"/>
      <c r="HCK12" s="217"/>
      <c r="HCL12" s="217"/>
      <c r="HCM12" s="217"/>
      <c r="HCN12" s="217"/>
      <c r="HCO12" s="217"/>
      <c r="HCP12" s="217"/>
      <c r="HCQ12" s="217"/>
      <c r="HCR12" s="217"/>
      <c r="HCS12" s="217"/>
      <c r="HCT12" s="217"/>
      <c r="HCU12" s="217"/>
      <c r="HCV12" s="217"/>
      <c r="HCW12" s="217"/>
      <c r="HCX12" s="217"/>
      <c r="HCY12" s="217"/>
      <c r="HCZ12" s="217"/>
      <c r="HDA12" s="217"/>
      <c r="HDB12" s="217"/>
      <c r="HDC12" s="217"/>
      <c r="HDD12" s="217"/>
      <c r="HDE12" s="217"/>
      <c r="HDF12" s="217"/>
      <c r="HDG12" s="217"/>
      <c r="HDH12" s="217"/>
      <c r="HDI12" s="217"/>
      <c r="HDJ12" s="217"/>
      <c r="HDK12" s="217"/>
      <c r="HDL12" s="217"/>
      <c r="HDM12" s="217"/>
      <c r="HDN12" s="217"/>
      <c r="HDO12" s="217"/>
      <c r="HDP12" s="217"/>
      <c r="HDQ12" s="217"/>
      <c r="HDR12" s="217"/>
      <c r="HDS12" s="217"/>
      <c r="HDT12" s="217"/>
      <c r="HDU12" s="217"/>
      <c r="HDV12" s="217"/>
      <c r="HDW12" s="217"/>
      <c r="HDX12" s="217"/>
      <c r="HDY12" s="217"/>
      <c r="HDZ12" s="217"/>
      <c r="HEA12" s="217"/>
      <c r="HEB12" s="217"/>
      <c r="HEC12" s="217"/>
      <c r="HED12" s="217"/>
      <c r="HEE12" s="217"/>
      <c r="HEF12" s="217"/>
      <c r="HEG12" s="217"/>
      <c r="HEH12" s="217"/>
      <c r="HEI12" s="217"/>
      <c r="HEJ12" s="217"/>
      <c r="HEK12" s="217"/>
      <c r="HEL12" s="217"/>
      <c r="HEM12" s="217"/>
      <c r="HEN12" s="217"/>
      <c r="HEO12" s="217"/>
      <c r="HEP12" s="217"/>
      <c r="HEQ12" s="217"/>
      <c r="HER12" s="217"/>
      <c r="HES12" s="217"/>
      <c r="HET12" s="217"/>
      <c r="HEU12" s="217"/>
      <c r="HEV12" s="217"/>
      <c r="HEW12" s="217"/>
      <c r="HEX12" s="217"/>
      <c r="HEY12" s="217"/>
      <c r="HEZ12" s="217"/>
      <c r="HFA12" s="217"/>
      <c r="HFB12" s="217"/>
      <c r="HFC12" s="217"/>
      <c r="HFD12" s="217"/>
      <c r="HFE12" s="217"/>
      <c r="HFF12" s="217"/>
      <c r="HFG12" s="217"/>
      <c r="HFH12" s="217"/>
      <c r="HFI12" s="217"/>
      <c r="HFJ12" s="217"/>
      <c r="HFK12" s="217"/>
      <c r="HFL12" s="217"/>
      <c r="HFM12" s="217"/>
      <c r="HFN12" s="217"/>
      <c r="HFO12" s="217"/>
      <c r="HFP12" s="217"/>
      <c r="HFQ12" s="217"/>
      <c r="HFR12" s="217"/>
      <c r="HFS12" s="217"/>
      <c r="HFT12" s="217"/>
      <c r="HFU12" s="217"/>
      <c r="HFV12" s="217"/>
      <c r="HFW12" s="217"/>
      <c r="HFX12" s="217"/>
      <c r="HFY12" s="217"/>
      <c r="HFZ12" s="217"/>
      <c r="HGA12" s="217"/>
      <c r="HGB12" s="217"/>
      <c r="HGC12" s="217"/>
      <c r="HGD12" s="217"/>
      <c r="HGE12" s="217"/>
      <c r="HGF12" s="217"/>
      <c r="HGG12" s="217"/>
      <c r="HGH12" s="217"/>
      <c r="HGI12" s="217"/>
      <c r="HGJ12" s="217"/>
      <c r="HGK12" s="217"/>
      <c r="HGL12" s="217"/>
      <c r="HGM12" s="217"/>
      <c r="HGN12" s="217"/>
      <c r="HGO12" s="217"/>
      <c r="HGP12" s="217"/>
      <c r="HGQ12" s="217"/>
      <c r="HGR12" s="217"/>
      <c r="HGS12" s="217"/>
      <c r="HGT12" s="217"/>
      <c r="HGU12" s="217"/>
      <c r="HGV12" s="217"/>
      <c r="HGW12" s="217"/>
      <c r="HGX12" s="217"/>
      <c r="HGY12" s="217"/>
      <c r="HGZ12" s="217"/>
      <c r="HHA12" s="217"/>
      <c r="HHB12" s="217"/>
      <c r="HHC12" s="217"/>
      <c r="HHD12" s="217"/>
      <c r="HHE12" s="217"/>
      <c r="HHF12" s="217"/>
      <c r="HHG12" s="217"/>
      <c r="HHH12" s="217"/>
      <c r="HHI12" s="217"/>
      <c r="HHJ12" s="217"/>
      <c r="HHK12" s="217"/>
      <c r="HHL12" s="217"/>
      <c r="HHM12" s="217"/>
      <c r="HHN12" s="217"/>
      <c r="HHO12" s="217"/>
      <c r="HHP12" s="217"/>
      <c r="HHQ12" s="217"/>
      <c r="HHR12" s="217"/>
      <c r="HHS12" s="217"/>
      <c r="HHT12" s="217"/>
      <c r="HHU12" s="217"/>
      <c r="HHV12" s="217"/>
      <c r="HHW12" s="217"/>
      <c r="HHX12" s="217"/>
      <c r="HHY12" s="217"/>
      <c r="HHZ12" s="217"/>
      <c r="HIA12" s="217"/>
      <c r="HIB12" s="217"/>
      <c r="HIC12" s="217"/>
      <c r="HID12" s="217"/>
      <c r="HIE12" s="217"/>
      <c r="HIF12" s="217"/>
      <c r="HIG12" s="217"/>
      <c r="HIH12" s="217"/>
      <c r="HII12" s="217"/>
      <c r="HIJ12" s="217"/>
      <c r="HIK12" s="217"/>
      <c r="HIL12" s="217"/>
      <c r="HIM12" s="217"/>
      <c r="HIN12" s="217"/>
      <c r="HIO12" s="217"/>
      <c r="HIP12" s="217"/>
      <c r="HIQ12" s="217"/>
      <c r="HIR12" s="217"/>
      <c r="HIS12" s="217"/>
      <c r="HIT12" s="217"/>
      <c r="HIU12" s="217"/>
      <c r="HIV12" s="217"/>
      <c r="HIW12" s="217"/>
      <c r="HIX12" s="217"/>
      <c r="HIY12" s="217"/>
      <c r="HIZ12" s="217"/>
      <c r="HJA12" s="217"/>
      <c r="HJB12" s="217"/>
      <c r="HJC12" s="217"/>
      <c r="HJD12" s="217"/>
      <c r="HJE12" s="217"/>
      <c r="HJF12" s="217"/>
      <c r="HJG12" s="217"/>
      <c r="HJH12" s="217"/>
      <c r="HJI12" s="217"/>
      <c r="HJJ12" s="217"/>
      <c r="HJK12" s="217"/>
      <c r="HJL12" s="217"/>
      <c r="HJM12" s="217"/>
      <c r="HJN12" s="217"/>
      <c r="HJO12" s="217"/>
      <c r="HJP12" s="217"/>
      <c r="HJQ12" s="217"/>
      <c r="HJR12" s="217"/>
      <c r="HJS12" s="217"/>
      <c r="HJT12" s="217"/>
      <c r="HJU12" s="217"/>
      <c r="HJV12" s="217"/>
      <c r="HJW12" s="217"/>
      <c r="HJX12" s="217"/>
      <c r="HJY12" s="217"/>
      <c r="HJZ12" s="217"/>
      <c r="HKA12" s="217"/>
      <c r="HKB12" s="217"/>
      <c r="HKC12" s="217"/>
      <c r="HKD12" s="217"/>
      <c r="HKE12" s="217"/>
      <c r="HKF12" s="217"/>
      <c r="HKG12" s="217"/>
      <c r="HKH12" s="217"/>
      <c r="HKI12" s="217"/>
      <c r="HKJ12" s="217"/>
      <c r="HKK12" s="217"/>
      <c r="HKL12" s="217"/>
      <c r="HKM12" s="217"/>
      <c r="HKN12" s="217"/>
      <c r="HKO12" s="217"/>
      <c r="HKP12" s="217"/>
      <c r="HKQ12" s="217"/>
      <c r="HKR12" s="217"/>
      <c r="HKS12" s="217"/>
      <c r="HKT12" s="217"/>
      <c r="HKU12" s="217"/>
      <c r="HKV12" s="217"/>
      <c r="HKW12" s="217"/>
      <c r="HKX12" s="217"/>
      <c r="HKY12" s="217"/>
      <c r="HKZ12" s="217"/>
      <c r="HLA12" s="217"/>
      <c r="HLB12" s="217"/>
      <c r="HLC12" s="217"/>
      <c r="HLD12" s="217"/>
      <c r="HLE12" s="217"/>
      <c r="HLF12" s="217"/>
      <c r="HLG12" s="217"/>
      <c r="HLH12" s="217"/>
      <c r="HLI12" s="217"/>
      <c r="HLJ12" s="217"/>
      <c r="HLK12" s="217"/>
      <c r="HLL12" s="217"/>
      <c r="HLM12" s="217"/>
      <c r="HLN12" s="217"/>
      <c r="HLO12" s="217"/>
      <c r="HLP12" s="217"/>
      <c r="HLQ12" s="217"/>
      <c r="HLR12" s="217"/>
      <c r="HLS12" s="217"/>
      <c r="HLT12" s="217"/>
      <c r="HLU12" s="217"/>
      <c r="HLV12" s="217"/>
      <c r="HLW12" s="217"/>
      <c r="HLX12" s="217"/>
      <c r="HLY12" s="217"/>
      <c r="HLZ12" s="217"/>
      <c r="HMA12" s="217"/>
      <c r="HMB12" s="217"/>
      <c r="HMC12" s="217"/>
      <c r="HMD12" s="217"/>
      <c r="HME12" s="217"/>
      <c r="HMF12" s="217"/>
      <c r="HMG12" s="217"/>
      <c r="HMH12" s="217"/>
      <c r="HMI12" s="217"/>
      <c r="HMJ12" s="217"/>
      <c r="HMK12" s="217"/>
      <c r="HML12" s="217"/>
      <c r="HMM12" s="217"/>
      <c r="HMN12" s="217"/>
      <c r="HMO12" s="217"/>
      <c r="HMP12" s="217"/>
      <c r="HMQ12" s="217"/>
      <c r="HMR12" s="217"/>
      <c r="HMS12" s="217"/>
      <c r="HMT12" s="217"/>
      <c r="HMU12" s="217"/>
      <c r="HMV12" s="217"/>
      <c r="HMW12" s="217"/>
      <c r="HMX12" s="217"/>
      <c r="HMY12" s="217"/>
      <c r="HMZ12" s="217"/>
      <c r="HNA12" s="217"/>
      <c r="HNB12" s="217"/>
      <c r="HNC12" s="217"/>
      <c r="HND12" s="217"/>
      <c r="HNE12" s="217"/>
      <c r="HNF12" s="217"/>
      <c r="HNG12" s="217"/>
      <c r="HNH12" s="217"/>
      <c r="HNI12" s="217"/>
      <c r="HNJ12" s="217"/>
      <c r="HNK12" s="217"/>
      <c r="HNL12" s="217"/>
      <c r="HNM12" s="217"/>
      <c r="HNN12" s="217"/>
      <c r="HNO12" s="217"/>
      <c r="HNP12" s="217"/>
      <c r="HNQ12" s="217"/>
      <c r="HNR12" s="217"/>
      <c r="HNS12" s="217"/>
      <c r="HNT12" s="217"/>
      <c r="HNU12" s="217"/>
      <c r="HNV12" s="217"/>
      <c r="HNW12" s="217"/>
      <c r="HNX12" s="217"/>
      <c r="HNY12" s="217"/>
      <c r="HNZ12" s="217"/>
      <c r="HOA12" s="217"/>
      <c r="HOB12" s="217"/>
      <c r="HOC12" s="217"/>
      <c r="HOD12" s="217"/>
      <c r="HOE12" s="217"/>
      <c r="HOF12" s="217"/>
      <c r="HOG12" s="217"/>
      <c r="HOH12" s="217"/>
      <c r="HOI12" s="217"/>
      <c r="HOJ12" s="217"/>
      <c r="HOK12" s="217"/>
      <c r="HOL12" s="217"/>
      <c r="HOM12" s="217"/>
      <c r="HON12" s="217"/>
      <c r="HOO12" s="217"/>
      <c r="HOP12" s="217"/>
      <c r="HOQ12" s="217"/>
      <c r="HOR12" s="217"/>
      <c r="HOS12" s="217"/>
      <c r="HOT12" s="217"/>
      <c r="HOU12" s="217"/>
      <c r="HOV12" s="217"/>
      <c r="HOW12" s="217"/>
      <c r="HOX12" s="217"/>
      <c r="HOY12" s="217"/>
      <c r="HOZ12" s="217"/>
      <c r="HPA12" s="217"/>
      <c r="HPB12" s="217"/>
      <c r="HPC12" s="217"/>
      <c r="HPD12" s="217"/>
      <c r="HPE12" s="217"/>
      <c r="HPF12" s="217"/>
      <c r="HPG12" s="217"/>
      <c r="HPH12" s="217"/>
      <c r="HPI12" s="217"/>
      <c r="HPJ12" s="217"/>
      <c r="HPK12" s="217"/>
      <c r="HPL12" s="217"/>
      <c r="HPM12" s="217"/>
      <c r="HPN12" s="217"/>
      <c r="HPO12" s="217"/>
      <c r="HPP12" s="217"/>
      <c r="HPQ12" s="217"/>
      <c r="HPR12" s="217"/>
      <c r="HPS12" s="217"/>
      <c r="HPT12" s="217"/>
      <c r="HPU12" s="217"/>
      <c r="HPV12" s="217"/>
      <c r="HPW12" s="217"/>
      <c r="HPX12" s="217"/>
      <c r="HPY12" s="217"/>
      <c r="HPZ12" s="217"/>
      <c r="HQA12" s="217"/>
      <c r="HQB12" s="217"/>
      <c r="HQC12" s="217"/>
      <c r="HQD12" s="217"/>
      <c r="HQE12" s="217"/>
      <c r="HQF12" s="217"/>
      <c r="HQG12" s="217"/>
      <c r="HQH12" s="217"/>
      <c r="HQI12" s="217"/>
      <c r="HQJ12" s="217"/>
      <c r="HQK12" s="217"/>
      <c r="HQL12" s="217"/>
      <c r="HQM12" s="217"/>
      <c r="HQN12" s="217"/>
      <c r="HQO12" s="217"/>
      <c r="HQP12" s="217"/>
      <c r="HQQ12" s="217"/>
      <c r="HQR12" s="217"/>
      <c r="HQS12" s="217"/>
      <c r="HQT12" s="217"/>
      <c r="HQU12" s="217"/>
      <c r="HQV12" s="217"/>
      <c r="HQW12" s="217"/>
      <c r="HQX12" s="217"/>
      <c r="HQY12" s="217"/>
      <c r="HQZ12" s="217"/>
      <c r="HRA12" s="217"/>
      <c r="HRB12" s="217"/>
      <c r="HRC12" s="217"/>
      <c r="HRD12" s="217"/>
      <c r="HRE12" s="217"/>
      <c r="HRF12" s="217"/>
      <c r="HRG12" s="217"/>
      <c r="HRH12" s="217"/>
      <c r="HRI12" s="217"/>
      <c r="HRJ12" s="217"/>
      <c r="HRK12" s="217"/>
      <c r="HRL12" s="217"/>
      <c r="HRM12" s="217"/>
      <c r="HRN12" s="217"/>
      <c r="HRO12" s="217"/>
      <c r="HRP12" s="217"/>
      <c r="HRQ12" s="217"/>
      <c r="HRR12" s="217"/>
      <c r="HRS12" s="217"/>
      <c r="HRT12" s="217"/>
      <c r="HRU12" s="217"/>
      <c r="HRV12" s="217"/>
      <c r="HRW12" s="217"/>
      <c r="HRX12" s="217"/>
      <c r="HRY12" s="217"/>
      <c r="HRZ12" s="217"/>
      <c r="HSA12" s="217"/>
      <c r="HSB12" s="217"/>
      <c r="HSC12" s="217"/>
      <c r="HSD12" s="217"/>
      <c r="HSE12" s="217"/>
      <c r="HSF12" s="217"/>
      <c r="HSG12" s="217"/>
      <c r="HSH12" s="217"/>
      <c r="HSI12" s="217"/>
      <c r="HSJ12" s="217"/>
      <c r="HSK12" s="217"/>
      <c r="HSL12" s="217"/>
      <c r="HSM12" s="217"/>
      <c r="HSN12" s="217"/>
      <c r="HSO12" s="217"/>
      <c r="HSP12" s="217"/>
      <c r="HSQ12" s="217"/>
      <c r="HSR12" s="217"/>
      <c r="HSS12" s="217"/>
      <c r="HST12" s="217"/>
      <c r="HSU12" s="217"/>
      <c r="HSV12" s="217"/>
      <c r="HSW12" s="217"/>
      <c r="HSX12" s="217"/>
      <c r="HSY12" s="217"/>
      <c r="HSZ12" s="217"/>
      <c r="HTA12" s="217"/>
      <c r="HTB12" s="217"/>
      <c r="HTC12" s="217"/>
      <c r="HTD12" s="217"/>
      <c r="HTE12" s="217"/>
      <c r="HTF12" s="217"/>
      <c r="HTG12" s="217"/>
      <c r="HTH12" s="217"/>
      <c r="HTI12" s="217"/>
      <c r="HTJ12" s="217"/>
      <c r="HTK12" s="217"/>
      <c r="HTL12" s="217"/>
      <c r="HTM12" s="217"/>
      <c r="HTN12" s="217"/>
      <c r="HTO12" s="217"/>
      <c r="HTP12" s="217"/>
      <c r="HTQ12" s="217"/>
      <c r="HTR12" s="217"/>
      <c r="HTS12" s="217"/>
      <c r="HTT12" s="217"/>
      <c r="HTU12" s="217"/>
      <c r="HTV12" s="217"/>
      <c r="HTW12" s="217"/>
      <c r="HTX12" s="217"/>
      <c r="HTY12" s="217"/>
      <c r="HTZ12" s="217"/>
      <c r="HUA12" s="217"/>
      <c r="HUB12" s="217"/>
      <c r="HUC12" s="217"/>
      <c r="HUD12" s="217"/>
      <c r="HUE12" s="217"/>
      <c r="HUF12" s="217"/>
      <c r="HUG12" s="217"/>
      <c r="HUH12" s="217"/>
      <c r="HUI12" s="217"/>
      <c r="HUJ12" s="217"/>
      <c r="HUK12" s="217"/>
      <c r="HUL12" s="217"/>
      <c r="HUM12" s="217"/>
      <c r="HUN12" s="217"/>
      <c r="HUO12" s="217"/>
      <c r="HUP12" s="217"/>
      <c r="HUQ12" s="217"/>
      <c r="HUR12" s="217"/>
      <c r="HUS12" s="217"/>
      <c r="HUT12" s="217"/>
      <c r="HUU12" s="217"/>
      <c r="HUV12" s="217"/>
      <c r="HUW12" s="217"/>
      <c r="HUX12" s="217"/>
      <c r="HUY12" s="217"/>
      <c r="HUZ12" s="217"/>
      <c r="HVA12" s="217"/>
      <c r="HVB12" s="217"/>
      <c r="HVC12" s="217"/>
      <c r="HVD12" s="217"/>
      <c r="HVE12" s="217"/>
      <c r="HVF12" s="217"/>
      <c r="HVG12" s="217"/>
      <c r="HVH12" s="217"/>
      <c r="HVI12" s="217"/>
      <c r="HVJ12" s="217"/>
      <c r="HVK12" s="217"/>
      <c r="HVL12" s="217"/>
      <c r="HVM12" s="217"/>
      <c r="HVN12" s="217"/>
      <c r="HVO12" s="217"/>
      <c r="HVP12" s="217"/>
      <c r="HVQ12" s="217"/>
      <c r="HVR12" s="217"/>
      <c r="HVS12" s="217"/>
      <c r="HVT12" s="217"/>
      <c r="HVU12" s="217"/>
      <c r="HVV12" s="217"/>
      <c r="HVW12" s="217"/>
      <c r="HVX12" s="217"/>
      <c r="HVY12" s="217"/>
      <c r="HVZ12" s="217"/>
      <c r="HWA12" s="217"/>
      <c r="HWB12" s="217"/>
      <c r="HWC12" s="217"/>
      <c r="HWD12" s="217"/>
      <c r="HWE12" s="217"/>
      <c r="HWF12" s="217"/>
      <c r="HWG12" s="217"/>
      <c r="HWH12" s="217"/>
      <c r="HWI12" s="217"/>
      <c r="HWJ12" s="217"/>
      <c r="HWK12" s="217"/>
      <c r="HWL12" s="217"/>
      <c r="HWM12" s="217"/>
      <c r="HWN12" s="217"/>
      <c r="HWO12" s="217"/>
      <c r="HWP12" s="217"/>
      <c r="HWQ12" s="217"/>
      <c r="HWR12" s="217"/>
      <c r="HWS12" s="217"/>
      <c r="HWT12" s="217"/>
      <c r="HWU12" s="217"/>
      <c r="HWV12" s="217"/>
      <c r="HWW12" s="217"/>
      <c r="HWX12" s="217"/>
      <c r="HWY12" s="217"/>
      <c r="HWZ12" s="217"/>
      <c r="HXA12" s="217"/>
      <c r="HXB12" s="217"/>
      <c r="HXC12" s="217"/>
      <c r="HXD12" s="217"/>
      <c r="HXE12" s="217"/>
      <c r="HXF12" s="217"/>
      <c r="HXG12" s="217"/>
      <c r="HXH12" s="217"/>
      <c r="HXI12" s="217"/>
      <c r="HXJ12" s="217"/>
      <c r="HXK12" s="217"/>
      <c r="HXL12" s="217"/>
      <c r="HXM12" s="217"/>
      <c r="HXN12" s="217"/>
      <c r="HXO12" s="217"/>
      <c r="HXP12" s="217"/>
      <c r="HXQ12" s="217"/>
      <c r="HXR12" s="217"/>
      <c r="HXS12" s="217"/>
      <c r="HXT12" s="217"/>
      <c r="HXU12" s="217"/>
      <c r="HXV12" s="217"/>
      <c r="HXW12" s="217"/>
      <c r="HXX12" s="217"/>
      <c r="HXY12" s="217"/>
      <c r="HXZ12" s="217"/>
      <c r="HYA12" s="217"/>
      <c r="HYB12" s="217"/>
      <c r="HYC12" s="217"/>
      <c r="HYD12" s="217"/>
      <c r="HYE12" s="217"/>
      <c r="HYF12" s="217"/>
      <c r="HYG12" s="217"/>
      <c r="HYH12" s="217"/>
      <c r="HYI12" s="217"/>
      <c r="HYJ12" s="217"/>
      <c r="HYK12" s="217"/>
      <c r="HYL12" s="217"/>
      <c r="HYM12" s="217"/>
      <c r="HYN12" s="217"/>
      <c r="HYO12" s="217"/>
      <c r="HYP12" s="217"/>
      <c r="HYQ12" s="217"/>
      <c r="HYR12" s="217"/>
      <c r="HYS12" s="217"/>
      <c r="HYT12" s="217"/>
      <c r="HYU12" s="217"/>
      <c r="HYV12" s="217"/>
      <c r="HYW12" s="217"/>
      <c r="HYX12" s="217"/>
      <c r="HYY12" s="217"/>
      <c r="HYZ12" s="217"/>
      <c r="HZA12" s="217"/>
      <c r="HZB12" s="217"/>
      <c r="HZC12" s="217"/>
      <c r="HZD12" s="217"/>
      <c r="HZE12" s="217"/>
      <c r="HZF12" s="217"/>
      <c r="HZG12" s="217"/>
      <c r="HZH12" s="217"/>
      <c r="HZI12" s="217"/>
      <c r="HZJ12" s="217"/>
      <c r="HZK12" s="217"/>
      <c r="HZL12" s="217"/>
      <c r="HZM12" s="217"/>
      <c r="HZN12" s="217"/>
      <c r="HZO12" s="217"/>
      <c r="HZP12" s="217"/>
      <c r="HZQ12" s="217"/>
      <c r="HZR12" s="217"/>
      <c r="HZS12" s="217"/>
      <c r="HZT12" s="217"/>
      <c r="HZU12" s="217"/>
      <c r="HZV12" s="217"/>
      <c r="HZW12" s="217"/>
      <c r="HZX12" s="217"/>
      <c r="HZY12" s="217"/>
      <c r="HZZ12" s="217"/>
      <c r="IAA12" s="217"/>
      <c r="IAB12" s="217"/>
      <c r="IAC12" s="217"/>
      <c r="IAD12" s="217"/>
      <c r="IAE12" s="217"/>
      <c r="IAF12" s="217"/>
      <c r="IAG12" s="217"/>
      <c r="IAH12" s="217"/>
      <c r="IAI12" s="217"/>
      <c r="IAJ12" s="217"/>
      <c r="IAK12" s="217"/>
      <c r="IAL12" s="217"/>
      <c r="IAM12" s="217"/>
      <c r="IAN12" s="217"/>
      <c r="IAO12" s="217"/>
      <c r="IAP12" s="217"/>
      <c r="IAQ12" s="217"/>
      <c r="IAR12" s="217"/>
      <c r="IAS12" s="217"/>
      <c r="IAT12" s="217"/>
      <c r="IAU12" s="217"/>
      <c r="IAV12" s="217"/>
      <c r="IAW12" s="217"/>
      <c r="IAX12" s="217"/>
      <c r="IAY12" s="217"/>
      <c r="IAZ12" s="217"/>
      <c r="IBA12" s="217"/>
      <c r="IBB12" s="217"/>
      <c r="IBC12" s="217"/>
      <c r="IBD12" s="217"/>
      <c r="IBE12" s="217"/>
      <c r="IBF12" s="217"/>
      <c r="IBG12" s="217"/>
      <c r="IBH12" s="217"/>
      <c r="IBI12" s="217"/>
      <c r="IBJ12" s="217"/>
      <c r="IBK12" s="217"/>
      <c r="IBL12" s="217"/>
      <c r="IBM12" s="217"/>
      <c r="IBN12" s="217"/>
      <c r="IBO12" s="217"/>
      <c r="IBP12" s="217"/>
      <c r="IBQ12" s="217"/>
      <c r="IBR12" s="217"/>
      <c r="IBS12" s="217"/>
      <c r="IBT12" s="217"/>
      <c r="IBU12" s="217"/>
      <c r="IBV12" s="217"/>
      <c r="IBW12" s="217"/>
      <c r="IBX12" s="217"/>
      <c r="IBY12" s="217"/>
      <c r="IBZ12" s="217"/>
      <c r="ICA12" s="217"/>
      <c r="ICB12" s="217"/>
      <c r="ICC12" s="217"/>
      <c r="ICD12" s="217"/>
      <c r="ICE12" s="217"/>
      <c r="ICF12" s="217"/>
      <c r="ICG12" s="217"/>
      <c r="ICH12" s="217"/>
      <c r="ICI12" s="217"/>
      <c r="ICJ12" s="217"/>
      <c r="ICK12" s="217"/>
      <c r="ICL12" s="217"/>
      <c r="ICM12" s="217"/>
      <c r="ICN12" s="217"/>
      <c r="ICO12" s="217"/>
      <c r="ICP12" s="217"/>
      <c r="ICQ12" s="217"/>
      <c r="ICR12" s="217"/>
      <c r="ICS12" s="217"/>
      <c r="ICT12" s="217"/>
      <c r="ICU12" s="217"/>
      <c r="ICV12" s="217"/>
      <c r="ICW12" s="217"/>
      <c r="ICX12" s="217"/>
      <c r="ICY12" s="217"/>
      <c r="ICZ12" s="217"/>
      <c r="IDA12" s="217"/>
      <c r="IDB12" s="217"/>
      <c r="IDC12" s="217"/>
      <c r="IDD12" s="217"/>
      <c r="IDE12" s="217"/>
      <c r="IDF12" s="217"/>
      <c r="IDG12" s="217"/>
      <c r="IDH12" s="217"/>
      <c r="IDI12" s="217"/>
      <c r="IDJ12" s="217"/>
      <c r="IDK12" s="217"/>
      <c r="IDL12" s="217"/>
      <c r="IDM12" s="217"/>
      <c r="IDN12" s="217"/>
      <c r="IDO12" s="217"/>
      <c r="IDP12" s="217"/>
      <c r="IDQ12" s="217"/>
      <c r="IDR12" s="217"/>
      <c r="IDS12" s="217"/>
      <c r="IDT12" s="217"/>
      <c r="IDU12" s="217"/>
      <c r="IDV12" s="217"/>
      <c r="IDW12" s="217"/>
      <c r="IDX12" s="217"/>
      <c r="IDY12" s="217"/>
      <c r="IDZ12" s="217"/>
      <c r="IEA12" s="217"/>
      <c r="IEB12" s="217"/>
      <c r="IEC12" s="217"/>
      <c r="IED12" s="217"/>
      <c r="IEE12" s="217"/>
      <c r="IEF12" s="217"/>
      <c r="IEG12" s="217"/>
      <c r="IEH12" s="217"/>
      <c r="IEI12" s="217"/>
      <c r="IEJ12" s="217"/>
      <c r="IEK12" s="217"/>
      <c r="IEL12" s="217"/>
      <c r="IEM12" s="217"/>
      <c r="IEN12" s="217"/>
      <c r="IEO12" s="217"/>
      <c r="IEP12" s="217"/>
      <c r="IEQ12" s="217"/>
      <c r="IER12" s="217"/>
      <c r="IES12" s="217"/>
      <c r="IET12" s="217"/>
      <c r="IEU12" s="217"/>
      <c r="IEV12" s="217"/>
      <c r="IEW12" s="217"/>
      <c r="IEX12" s="217"/>
      <c r="IEY12" s="217"/>
      <c r="IEZ12" s="217"/>
      <c r="IFA12" s="217"/>
      <c r="IFB12" s="217"/>
      <c r="IFC12" s="217"/>
      <c r="IFD12" s="217"/>
      <c r="IFE12" s="217"/>
      <c r="IFF12" s="217"/>
      <c r="IFG12" s="217"/>
      <c r="IFH12" s="217"/>
      <c r="IFI12" s="217"/>
      <c r="IFJ12" s="217"/>
      <c r="IFK12" s="217"/>
      <c r="IFL12" s="217"/>
      <c r="IFM12" s="217"/>
      <c r="IFN12" s="217"/>
      <c r="IFO12" s="217"/>
      <c r="IFP12" s="217"/>
      <c r="IFQ12" s="217"/>
      <c r="IFR12" s="217"/>
      <c r="IFS12" s="217"/>
      <c r="IFT12" s="217"/>
      <c r="IFU12" s="217"/>
      <c r="IFV12" s="217"/>
      <c r="IFW12" s="217"/>
      <c r="IFX12" s="217"/>
      <c r="IFY12" s="217"/>
      <c r="IFZ12" s="217"/>
      <c r="IGA12" s="217"/>
      <c r="IGB12" s="217"/>
      <c r="IGC12" s="217"/>
      <c r="IGD12" s="217"/>
      <c r="IGE12" s="217"/>
      <c r="IGF12" s="217"/>
      <c r="IGG12" s="217"/>
      <c r="IGH12" s="217"/>
      <c r="IGI12" s="217"/>
      <c r="IGJ12" s="217"/>
      <c r="IGK12" s="217"/>
      <c r="IGL12" s="217"/>
      <c r="IGM12" s="217"/>
      <c r="IGN12" s="217"/>
      <c r="IGO12" s="217"/>
      <c r="IGP12" s="217"/>
      <c r="IGQ12" s="217"/>
      <c r="IGR12" s="217"/>
      <c r="IGS12" s="217"/>
      <c r="IGT12" s="217"/>
      <c r="IGU12" s="217"/>
      <c r="IGV12" s="217"/>
      <c r="IGW12" s="217"/>
      <c r="IGX12" s="217"/>
      <c r="IGY12" s="217"/>
      <c r="IGZ12" s="217"/>
      <c r="IHA12" s="217"/>
      <c r="IHB12" s="217"/>
      <c r="IHC12" s="217"/>
      <c r="IHD12" s="217"/>
      <c r="IHE12" s="217"/>
      <c r="IHF12" s="217"/>
      <c r="IHG12" s="217"/>
      <c r="IHH12" s="217"/>
      <c r="IHI12" s="217"/>
      <c r="IHJ12" s="217"/>
      <c r="IHK12" s="217"/>
      <c r="IHL12" s="217"/>
      <c r="IHM12" s="217"/>
      <c r="IHN12" s="217"/>
      <c r="IHO12" s="217"/>
      <c r="IHP12" s="217"/>
      <c r="IHQ12" s="217"/>
      <c r="IHR12" s="217"/>
      <c r="IHS12" s="217"/>
      <c r="IHT12" s="217"/>
      <c r="IHU12" s="217"/>
      <c r="IHV12" s="217"/>
      <c r="IHW12" s="217"/>
      <c r="IHX12" s="217"/>
      <c r="IHY12" s="217"/>
      <c r="IHZ12" s="217"/>
      <c r="IIA12" s="217"/>
      <c r="IIB12" s="217"/>
      <c r="IIC12" s="217"/>
      <c r="IID12" s="217"/>
      <c r="IIE12" s="217"/>
      <c r="IIF12" s="217"/>
      <c r="IIG12" s="217"/>
      <c r="IIH12" s="217"/>
      <c r="III12" s="217"/>
      <c r="IIJ12" s="217"/>
      <c r="IIK12" s="217"/>
      <c r="IIL12" s="217"/>
      <c r="IIM12" s="217"/>
      <c r="IIN12" s="217"/>
      <c r="IIO12" s="217"/>
      <c r="IIP12" s="217"/>
      <c r="IIQ12" s="217"/>
      <c r="IIR12" s="217"/>
      <c r="IIS12" s="217"/>
      <c r="IIT12" s="217"/>
      <c r="IIU12" s="217"/>
      <c r="IIV12" s="217"/>
      <c r="IIW12" s="217"/>
      <c r="IIX12" s="217"/>
      <c r="IIY12" s="217"/>
      <c r="IIZ12" s="217"/>
      <c r="IJA12" s="217"/>
      <c r="IJB12" s="217"/>
      <c r="IJC12" s="217"/>
      <c r="IJD12" s="217"/>
      <c r="IJE12" s="217"/>
      <c r="IJF12" s="217"/>
      <c r="IJG12" s="217"/>
      <c r="IJH12" s="217"/>
      <c r="IJI12" s="217"/>
      <c r="IJJ12" s="217"/>
      <c r="IJK12" s="217"/>
      <c r="IJL12" s="217"/>
      <c r="IJM12" s="217"/>
      <c r="IJN12" s="217"/>
      <c r="IJO12" s="217"/>
      <c r="IJP12" s="217"/>
      <c r="IJQ12" s="217"/>
      <c r="IJR12" s="217"/>
      <c r="IJS12" s="217"/>
      <c r="IJT12" s="217"/>
      <c r="IJU12" s="217"/>
      <c r="IJV12" s="217"/>
      <c r="IJW12" s="217"/>
      <c r="IJX12" s="217"/>
      <c r="IJY12" s="217"/>
      <c r="IJZ12" s="217"/>
      <c r="IKA12" s="217"/>
      <c r="IKB12" s="217"/>
      <c r="IKC12" s="217"/>
      <c r="IKD12" s="217"/>
      <c r="IKE12" s="217"/>
      <c r="IKF12" s="217"/>
      <c r="IKG12" s="217"/>
      <c r="IKH12" s="217"/>
      <c r="IKI12" s="217"/>
      <c r="IKJ12" s="217"/>
      <c r="IKK12" s="217"/>
      <c r="IKL12" s="217"/>
      <c r="IKM12" s="217"/>
      <c r="IKN12" s="217"/>
      <c r="IKO12" s="217"/>
      <c r="IKP12" s="217"/>
      <c r="IKQ12" s="217"/>
      <c r="IKR12" s="217"/>
      <c r="IKS12" s="217"/>
      <c r="IKT12" s="217"/>
      <c r="IKU12" s="217"/>
      <c r="IKV12" s="217"/>
      <c r="IKW12" s="217"/>
      <c r="IKX12" s="217"/>
      <c r="IKY12" s="217"/>
      <c r="IKZ12" s="217"/>
      <c r="ILA12" s="217"/>
      <c r="ILB12" s="217"/>
      <c r="ILC12" s="217"/>
      <c r="ILD12" s="217"/>
      <c r="ILE12" s="217"/>
      <c r="ILF12" s="217"/>
      <c r="ILG12" s="217"/>
      <c r="ILH12" s="217"/>
      <c r="ILI12" s="217"/>
      <c r="ILJ12" s="217"/>
      <c r="ILK12" s="217"/>
      <c r="ILL12" s="217"/>
      <c r="ILM12" s="217"/>
      <c r="ILN12" s="217"/>
      <c r="ILO12" s="217"/>
      <c r="ILP12" s="217"/>
      <c r="ILQ12" s="217"/>
      <c r="ILR12" s="217"/>
      <c r="ILS12" s="217"/>
      <c r="ILT12" s="217"/>
      <c r="ILU12" s="217"/>
      <c r="ILV12" s="217"/>
      <c r="ILW12" s="217"/>
      <c r="ILX12" s="217"/>
      <c r="ILY12" s="217"/>
      <c r="ILZ12" s="217"/>
      <c r="IMA12" s="217"/>
      <c r="IMB12" s="217"/>
      <c r="IMC12" s="217"/>
      <c r="IMD12" s="217"/>
      <c r="IME12" s="217"/>
      <c r="IMF12" s="217"/>
      <c r="IMG12" s="217"/>
      <c r="IMH12" s="217"/>
      <c r="IMI12" s="217"/>
      <c r="IMJ12" s="217"/>
      <c r="IMK12" s="217"/>
      <c r="IML12" s="217"/>
      <c r="IMM12" s="217"/>
      <c r="IMN12" s="217"/>
      <c r="IMO12" s="217"/>
      <c r="IMP12" s="217"/>
      <c r="IMQ12" s="217"/>
      <c r="IMR12" s="217"/>
      <c r="IMS12" s="217"/>
      <c r="IMT12" s="217"/>
      <c r="IMU12" s="217"/>
      <c r="IMV12" s="217"/>
      <c r="IMW12" s="217"/>
      <c r="IMX12" s="217"/>
      <c r="IMY12" s="217"/>
      <c r="IMZ12" s="217"/>
      <c r="INA12" s="217"/>
      <c r="INB12" s="217"/>
      <c r="INC12" s="217"/>
      <c r="IND12" s="217"/>
      <c r="INE12" s="217"/>
      <c r="INF12" s="217"/>
      <c r="ING12" s="217"/>
      <c r="INH12" s="217"/>
      <c r="INI12" s="217"/>
      <c r="INJ12" s="217"/>
      <c r="INK12" s="217"/>
      <c r="INL12" s="217"/>
      <c r="INM12" s="217"/>
      <c r="INN12" s="217"/>
      <c r="INO12" s="217"/>
      <c r="INP12" s="217"/>
      <c r="INQ12" s="217"/>
      <c r="INR12" s="217"/>
      <c r="INS12" s="217"/>
      <c r="INT12" s="217"/>
      <c r="INU12" s="217"/>
      <c r="INV12" s="217"/>
      <c r="INW12" s="217"/>
      <c r="INX12" s="217"/>
      <c r="INY12" s="217"/>
      <c r="INZ12" s="217"/>
      <c r="IOA12" s="217"/>
      <c r="IOB12" s="217"/>
      <c r="IOC12" s="217"/>
      <c r="IOD12" s="217"/>
      <c r="IOE12" s="217"/>
      <c r="IOF12" s="217"/>
      <c r="IOG12" s="217"/>
      <c r="IOH12" s="217"/>
      <c r="IOI12" s="217"/>
      <c r="IOJ12" s="217"/>
      <c r="IOK12" s="217"/>
      <c r="IOL12" s="217"/>
      <c r="IOM12" s="217"/>
      <c r="ION12" s="217"/>
      <c r="IOO12" s="217"/>
      <c r="IOP12" s="217"/>
      <c r="IOQ12" s="217"/>
      <c r="IOR12" s="217"/>
      <c r="IOS12" s="217"/>
      <c r="IOT12" s="217"/>
      <c r="IOU12" s="217"/>
      <c r="IOV12" s="217"/>
      <c r="IOW12" s="217"/>
      <c r="IOX12" s="217"/>
      <c r="IOY12" s="217"/>
      <c r="IOZ12" s="217"/>
      <c r="IPA12" s="217"/>
      <c r="IPB12" s="217"/>
      <c r="IPC12" s="217"/>
      <c r="IPD12" s="217"/>
      <c r="IPE12" s="217"/>
      <c r="IPF12" s="217"/>
      <c r="IPG12" s="217"/>
      <c r="IPH12" s="217"/>
      <c r="IPI12" s="217"/>
      <c r="IPJ12" s="217"/>
      <c r="IPK12" s="217"/>
      <c r="IPL12" s="217"/>
      <c r="IPM12" s="217"/>
      <c r="IPN12" s="217"/>
      <c r="IPO12" s="217"/>
      <c r="IPP12" s="217"/>
      <c r="IPQ12" s="217"/>
      <c r="IPR12" s="217"/>
      <c r="IPS12" s="217"/>
      <c r="IPT12" s="217"/>
      <c r="IPU12" s="217"/>
      <c r="IPV12" s="217"/>
      <c r="IPW12" s="217"/>
      <c r="IPX12" s="217"/>
      <c r="IPY12" s="217"/>
      <c r="IPZ12" s="217"/>
      <c r="IQA12" s="217"/>
      <c r="IQB12" s="217"/>
      <c r="IQC12" s="217"/>
      <c r="IQD12" s="217"/>
      <c r="IQE12" s="217"/>
      <c r="IQF12" s="217"/>
      <c r="IQG12" s="217"/>
      <c r="IQH12" s="217"/>
      <c r="IQI12" s="217"/>
      <c r="IQJ12" s="217"/>
      <c r="IQK12" s="217"/>
      <c r="IQL12" s="217"/>
      <c r="IQM12" s="217"/>
      <c r="IQN12" s="217"/>
      <c r="IQO12" s="217"/>
      <c r="IQP12" s="217"/>
      <c r="IQQ12" s="217"/>
      <c r="IQR12" s="217"/>
      <c r="IQS12" s="217"/>
      <c r="IQT12" s="217"/>
      <c r="IQU12" s="217"/>
      <c r="IQV12" s="217"/>
      <c r="IQW12" s="217"/>
      <c r="IQX12" s="217"/>
      <c r="IQY12" s="217"/>
      <c r="IQZ12" s="217"/>
      <c r="IRA12" s="217"/>
      <c r="IRB12" s="217"/>
      <c r="IRC12" s="217"/>
      <c r="IRD12" s="217"/>
      <c r="IRE12" s="217"/>
      <c r="IRF12" s="217"/>
      <c r="IRG12" s="217"/>
      <c r="IRH12" s="217"/>
      <c r="IRI12" s="217"/>
      <c r="IRJ12" s="217"/>
      <c r="IRK12" s="217"/>
      <c r="IRL12" s="217"/>
      <c r="IRM12" s="217"/>
      <c r="IRN12" s="217"/>
      <c r="IRO12" s="217"/>
      <c r="IRP12" s="217"/>
      <c r="IRQ12" s="217"/>
      <c r="IRR12" s="217"/>
      <c r="IRS12" s="217"/>
      <c r="IRT12" s="217"/>
      <c r="IRU12" s="217"/>
      <c r="IRV12" s="217"/>
      <c r="IRW12" s="217"/>
      <c r="IRX12" s="217"/>
      <c r="IRY12" s="217"/>
      <c r="IRZ12" s="217"/>
      <c r="ISA12" s="217"/>
      <c r="ISB12" s="217"/>
      <c r="ISC12" s="217"/>
      <c r="ISD12" s="217"/>
      <c r="ISE12" s="217"/>
      <c r="ISF12" s="217"/>
      <c r="ISG12" s="217"/>
      <c r="ISH12" s="217"/>
      <c r="ISI12" s="217"/>
      <c r="ISJ12" s="217"/>
      <c r="ISK12" s="217"/>
      <c r="ISL12" s="217"/>
      <c r="ISM12" s="217"/>
      <c r="ISN12" s="217"/>
      <c r="ISO12" s="217"/>
      <c r="ISP12" s="217"/>
      <c r="ISQ12" s="217"/>
      <c r="ISR12" s="217"/>
      <c r="ISS12" s="217"/>
      <c r="IST12" s="217"/>
      <c r="ISU12" s="217"/>
      <c r="ISV12" s="217"/>
      <c r="ISW12" s="217"/>
      <c r="ISX12" s="217"/>
      <c r="ISY12" s="217"/>
      <c r="ISZ12" s="217"/>
      <c r="ITA12" s="217"/>
      <c r="ITB12" s="217"/>
      <c r="ITC12" s="217"/>
      <c r="ITD12" s="217"/>
      <c r="ITE12" s="217"/>
      <c r="ITF12" s="217"/>
      <c r="ITG12" s="217"/>
      <c r="ITH12" s="217"/>
      <c r="ITI12" s="217"/>
      <c r="ITJ12" s="217"/>
      <c r="ITK12" s="217"/>
      <c r="ITL12" s="217"/>
      <c r="ITM12" s="217"/>
      <c r="ITN12" s="217"/>
      <c r="ITO12" s="217"/>
      <c r="ITP12" s="217"/>
      <c r="ITQ12" s="217"/>
      <c r="ITR12" s="217"/>
      <c r="ITS12" s="217"/>
      <c r="ITT12" s="217"/>
      <c r="ITU12" s="217"/>
      <c r="ITV12" s="217"/>
      <c r="ITW12" s="217"/>
      <c r="ITX12" s="217"/>
      <c r="ITY12" s="217"/>
      <c r="ITZ12" s="217"/>
      <c r="IUA12" s="217"/>
      <c r="IUB12" s="217"/>
      <c r="IUC12" s="217"/>
      <c r="IUD12" s="217"/>
      <c r="IUE12" s="217"/>
      <c r="IUF12" s="217"/>
      <c r="IUG12" s="217"/>
      <c r="IUH12" s="217"/>
      <c r="IUI12" s="217"/>
      <c r="IUJ12" s="217"/>
      <c r="IUK12" s="217"/>
      <c r="IUL12" s="217"/>
      <c r="IUM12" s="217"/>
      <c r="IUN12" s="217"/>
      <c r="IUO12" s="217"/>
      <c r="IUP12" s="217"/>
      <c r="IUQ12" s="217"/>
      <c r="IUR12" s="217"/>
      <c r="IUS12" s="217"/>
      <c r="IUT12" s="217"/>
      <c r="IUU12" s="217"/>
      <c r="IUV12" s="217"/>
      <c r="IUW12" s="217"/>
      <c r="IUX12" s="217"/>
      <c r="IUY12" s="217"/>
      <c r="IUZ12" s="217"/>
      <c r="IVA12" s="217"/>
      <c r="IVB12" s="217"/>
      <c r="IVC12" s="217"/>
      <c r="IVD12" s="217"/>
      <c r="IVE12" s="217"/>
      <c r="IVF12" s="217"/>
      <c r="IVG12" s="217"/>
      <c r="IVH12" s="217"/>
      <c r="IVI12" s="217"/>
      <c r="IVJ12" s="217"/>
      <c r="IVK12" s="217"/>
      <c r="IVL12" s="217"/>
      <c r="IVM12" s="217"/>
      <c r="IVN12" s="217"/>
      <c r="IVO12" s="217"/>
      <c r="IVP12" s="217"/>
      <c r="IVQ12" s="217"/>
      <c r="IVR12" s="217"/>
      <c r="IVS12" s="217"/>
      <c r="IVT12" s="217"/>
      <c r="IVU12" s="217"/>
      <c r="IVV12" s="217"/>
      <c r="IVW12" s="217"/>
      <c r="IVX12" s="217"/>
      <c r="IVY12" s="217"/>
      <c r="IVZ12" s="217"/>
      <c r="IWA12" s="217"/>
      <c r="IWB12" s="217"/>
      <c r="IWC12" s="217"/>
      <c r="IWD12" s="217"/>
      <c r="IWE12" s="217"/>
      <c r="IWF12" s="217"/>
      <c r="IWG12" s="217"/>
      <c r="IWH12" s="217"/>
      <c r="IWI12" s="217"/>
      <c r="IWJ12" s="217"/>
      <c r="IWK12" s="217"/>
      <c r="IWL12" s="217"/>
      <c r="IWM12" s="217"/>
      <c r="IWN12" s="217"/>
      <c r="IWO12" s="217"/>
      <c r="IWP12" s="217"/>
      <c r="IWQ12" s="217"/>
      <c r="IWR12" s="217"/>
      <c r="IWS12" s="217"/>
      <c r="IWT12" s="217"/>
      <c r="IWU12" s="217"/>
      <c r="IWV12" s="217"/>
      <c r="IWW12" s="217"/>
      <c r="IWX12" s="217"/>
      <c r="IWY12" s="217"/>
      <c r="IWZ12" s="217"/>
      <c r="IXA12" s="217"/>
      <c r="IXB12" s="217"/>
      <c r="IXC12" s="217"/>
      <c r="IXD12" s="217"/>
      <c r="IXE12" s="217"/>
      <c r="IXF12" s="217"/>
      <c r="IXG12" s="217"/>
      <c r="IXH12" s="217"/>
      <c r="IXI12" s="217"/>
      <c r="IXJ12" s="217"/>
      <c r="IXK12" s="217"/>
      <c r="IXL12" s="217"/>
      <c r="IXM12" s="217"/>
      <c r="IXN12" s="217"/>
      <c r="IXO12" s="217"/>
      <c r="IXP12" s="217"/>
      <c r="IXQ12" s="217"/>
      <c r="IXR12" s="217"/>
      <c r="IXS12" s="217"/>
      <c r="IXT12" s="217"/>
      <c r="IXU12" s="217"/>
      <c r="IXV12" s="217"/>
      <c r="IXW12" s="217"/>
      <c r="IXX12" s="217"/>
      <c r="IXY12" s="217"/>
      <c r="IXZ12" s="217"/>
      <c r="IYA12" s="217"/>
      <c r="IYB12" s="217"/>
      <c r="IYC12" s="217"/>
      <c r="IYD12" s="217"/>
      <c r="IYE12" s="217"/>
      <c r="IYF12" s="217"/>
      <c r="IYG12" s="217"/>
      <c r="IYH12" s="217"/>
      <c r="IYI12" s="217"/>
      <c r="IYJ12" s="217"/>
      <c r="IYK12" s="217"/>
      <c r="IYL12" s="217"/>
      <c r="IYM12" s="217"/>
      <c r="IYN12" s="217"/>
      <c r="IYO12" s="217"/>
      <c r="IYP12" s="217"/>
      <c r="IYQ12" s="217"/>
      <c r="IYR12" s="217"/>
      <c r="IYS12" s="217"/>
      <c r="IYT12" s="217"/>
      <c r="IYU12" s="217"/>
      <c r="IYV12" s="217"/>
      <c r="IYW12" s="217"/>
      <c r="IYX12" s="217"/>
      <c r="IYY12" s="217"/>
      <c r="IYZ12" s="217"/>
      <c r="IZA12" s="217"/>
      <c r="IZB12" s="217"/>
      <c r="IZC12" s="217"/>
      <c r="IZD12" s="217"/>
      <c r="IZE12" s="217"/>
      <c r="IZF12" s="217"/>
      <c r="IZG12" s="217"/>
      <c r="IZH12" s="217"/>
      <c r="IZI12" s="217"/>
      <c r="IZJ12" s="217"/>
      <c r="IZK12" s="217"/>
      <c r="IZL12" s="217"/>
      <c r="IZM12" s="217"/>
      <c r="IZN12" s="217"/>
      <c r="IZO12" s="217"/>
      <c r="IZP12" s="217"/>
      <c r="IZQ12" s="217"/>
      <c r="IZR12" s="217"/>
      <c r="IZS12" s="217"/>
      <c r="IZT12" s="217"/>
      <c r="IZU12" s="217"/>
      <c r="IZV12" s="217"/>
      <c r="IZW12" s="217"/>
      <c r="IZX12" s="217"/>
      <c r="IZY12" s="217"/>
      <c r="IZZ12" s="217"/>
      <c r="JAA12" s="217"/>
      <c r="JAB12" s="217"/>
      <c r="JAC12" s="217"/>
      <c r="JAD12" s="217"/>
      <c r="JAE12" s="217"/>
      <c r="JAF12" s="217"/>
      <c r="JAG12" s="217"/>
      <c r="JAH12" s="217"/>
      <c r="JAI12" s="217"/>
      <c r="JAJ12" s="217"/>
      <c r="JAK12" s="217"/>
      <c r="JAL12" s="217"/>
      <c r="JAM12" s="217"/>
      <c r="JAN12" s="217"/>
      <c r="JAO12" s="217"/>
      <c r="JAP12" s="217"/>
      <c r="JAQ12" s="217"/>
      <c r="JAR12" s="217"/>
      <c r="JAS12" s="217"/>
      <c r="JAT12" s="217"/>
      <c r="JAU12" s="217"/>
      <c r="JAV12" s="217"/>
      <c r="JAW12" s="217"/>
      <c r="JAX12" s="217"/>
      <c r="JAY12" s="217"/>
      <c r="JAZ12" s="217"/>
      <c r="JBA12" s="217"/>
      <c r="JBB12" s="217"/>
      <c r="JBC12" s="217"/>
      <c r="JBD12" s="217"/>
      <c r="JBE12" s="217"/>
      <c r="JBF12" s="217"/>
      <c r="JBG12" s="217"/>
      <c r="JBH12" s="217"/>
      <c r="JBI12" s="217"/>
      <c r="JBJ12" s="217"/>
      <c r="JBK12" s="217"/>
      <c r="JBL12" s="217"/>
      <c r="JBM12" s="217"/>
      <c r="JBN12" s="217"/>
      <c r="JBO12" s="217"/>
      <c r="JBP12" s="217"/>
      <c r="JBQ12" s="217"/>
      <c r="JBR12" s="217"/>
      <c r="JBS12" s="217"/>
      <c r="JBT12" s="217"/>
      <c r="JBU12" s="217"/>
      <c r="JBV12" s="217"/>
      <c r="JBW12" s="217"/>
      <c r="JBX12" s="217"/>
      <c r="JBY12" s="217"/>
      <c r="JBZ12" s="217"/>
      <c r="JCA12" s="217"/>
      <c r="JCB12" s="217"/>
      <c r="JCC12" s="217"/>
      <c r="JCD12" s="217"/>
      <c r="JCE12" s="217"/>
      <c r="JCF12" s="217"/>
      <c r="JCG12" s="217"/>
      <c r="JCH12" s="217"/>
      <c r="JCI12" s="217"/>
      <c r="JCJ12" s="217"/>
      <c r="JCK12" s="217"/>
      <c r="JCL12" s="217"/>
      <c r="JCM12" s="217"/>
      <c r="JCN12" s="217"/>
      <c r="JCO12" s="217"/>
      <c r="JCP12" s="217"/>
      <c r="JCQ12" s="217"/>
      <c r="JCR12" s="217"/>
      <c r="JCS12" s="217"/>
      <c r="JCT12" s="217"/>
      <c r="JCU12" s="217"/>
      <c r="JCV12" s="217"/>
      <c r="JCW12" s="217"/>
      <c r="JCX12" s="217"/>
      <c r="JCY12" s="217"/>
      <c r="JCZ12" s="217"/>
      <c r="JDA12" s="217"/>
      <c r="JDB12" s="217"/>
      <c r="JDC12" s="217"/>
      <c r="JDD12" s="217"/>
      <c r="JDE12" s="217"/>
      <c r="JDF12" s="217"/>
      <c r="JDG12" s="217"/>
      <c r="JDH12" s="217"/>
      <c r="JDI12" s="217"/>
      <c r="JDJ12" s="217"/>
      <c r="JDK12" s="217"/>
      <c r="JDL12" s="217"/>
      <c r="JDM12" s="217"/>
      <c r="JDN12" s="217"/>
      <c r="JDO12" s="217"/>
      <c r="JDP12" s="217"/>
      <c r="JDQ12" s="217"/>
      <c r="JDR12" s="217"/>
      <c r="JDS12" s="217"/>
      <c r="JDT12" s="217"/>
      <c r="JDU12" s="217"/>
      <c r="JDV12" s="217"/>
      <c r="JDW12" s="217"/>
      <c r="JDX12" s="217"/>
      <c r="JDY12" s="217"/>
      <c r="JDZ12" s="217"/>
      <c r="JEA12" s="217"/>
      <c r="JEB12" s="217"/>
      <c r="JEC12" s="217"/>
      <c r="JED12" s="217"/>
      <c r="JEE12" s="217"/>
      <c r="JEF12" s="217"/>
      <c r="JEG12" s="217"/>
      <c r="JEH12" s="217"/>
      <c r="JEI12" s="217"/>
      <c r="JEJ12" s="217"/>
      <c r="JEK12" s="217"/>
      <c r="JEL12" s="217"/>
      <c r="JEM12" s="217"/>
      <c r="JEN12" s="217"/>
      <c r="JEO12" s="217"/>
      <c r="JEP12" s="217"/>
      <c r="JEQ12" s="217"/>
      <c r="JER12" s="217"/>
      <c r="JES12" s="217"/>
      <c r="JET12" s="217"/>
      <c r="JEU12" s="217"/>
      <c r="JEV12" s="217"/>
      <c r="JEW12" s="217"/>
      <c r="JEX12" s="217"/>
      <c r="JEY12" s="217"/>
      <c r="JEZ12" s="217"/>
      <c r="JFA12" s="217"/>
      <c r="JFB12" s="217"/>
      <c r="JFC12" s="217"/>
      <c r="JFD12" s="217"/>
      <c r="JFE12" s="217"/>
      <c r="JFF12" s="217"/>
      <c r="JFG12" s="217"/>
      <c r="JFH12" s="217"/>
      <c r="JFI12" s="217"/>
      <c r="JFJ12" s="217"/>
      <c r="JFK12" s="217"/>
      <c r="JFL12" s="217"/>
      <c r="JFM12" s="217"/>
      <c r="JFN12" s="217"/>
      <c r="JFO12" s="217"/>
      <c r="JFP12" s="217"/>
      <c r="JFQ12" s="217"/>
      <c r="JFR12" s="217"/>
      <c r="JFS12" s="217"/>
      <c r="JFT12" s="217"/>
      <c r="JFU12" s="217"/>
      <c r="JFV12" s="217"/>
      <c r="JFW12" s="217"/>
      <c r="JFX12" s="217"/>
      <c r="JFY12" s="217"/>
      <c r="JFZ12" s="217"/>
      <c r="JGA12" s="217"/>
      <c r="JGB12" s="217"/>
      <c r="JGC12" s="217"/>
      <c r="JGD12" s="217"/>
      <c r="JGE12" s="217"/>
      <c r="JGF12" s="217"/>
      <c r="JGG12" s="217"/>
      <c r="JGH12" s="217"/>
      <c r="JGI12" s="217"/>
      <c r="JGJ12" s="217"/>
      <c r="JGK12" s="217"/>
      <c r="JGL12" s="217"/>
      <c r="JGM12" s="217"/>
      <c r="JGN12" s="217"/>
      <c r="JGO12" s="217"/>
      <c r="JGP12" s="217"/>
      <c r="JGQ12" s="217"/>
      <c r="JGR12" s="217"/>
      <c r="JGS12" s="217"/>
      <c r="JGT12" s="217"/>
      <c r="JGU12" s="217"/>
      <c r="JGV12" s="217"/>
      <c r="JGW12" s="217"/>
      <c r="JGX12" s="217"/>
      <c r="JGY12" s="217"/>
      <c r="JGZ12" s="217"/>
      <c r="JHA12" s="217"/>
      <c r="JHB12" s="217"/>
      <c r="JHC12" s="217"/>
      <c r="JHD12" s="217"/>
      <c r="JHE12" s="217"/>
      <c r="JHF12" s="217"/>
      <c r="JHG12" s="217"/>
      <c r="JHH12" s="217"/>
      <c r="JHI12" s="217"/>
      <c r="JHJ12" s="217"/>
      <c r="JHK12" s="217"/>
      <c r="JHL12" s="217"/>
      <c r="JHM12" s="217"/>
      <c r="JHN12" s="217"/>
      <c r="JHO12" s="217"/>
      <c r="JHP12" s="217"/>
      <c r="JHQ12" s="217"/>
      <c r="JHR12" s="217"/>
      <c r="JHS12" s="217"/>
      <c r="JHT12" s="217"/>
      <c r="JHU12" s="217"/>
      <c r="JHV12" s="217"/>
      <c r="JHW12" s="217"/>
      <c r="JHX12" s="217"/>
      <c r="JHY12" s="217"/>
      <c r="JHZ12" s="217"/>
      <c r="JIA12" s="217"/>
      <c r="JIB12" s="217"/>
      <c r="JIC12" s="217"/>
      <c r="JID12" s="217"/>
      <c r="JIE12" s="217"/>
      <c r="JIF12" s="217"/>
      <c r="JIG12" s="217"/>
      <c r="JIH12" s="217"/>
      <c r="JII12" s="217"/>
      <c r="JIJ12" s="217"/>
      <c r="JIK12" s="217"/>
      <c r="JIL12" s="217"/>
      <c r="JIM12" s="217"/>
      <c r="JIN12" s="217"/>
      <c r="JIO12" s="217"/>
      <c r="JIP12" s="217"/>
      <c r="JIQ12" s="217"/>
      <c r="JIR12" s="217"/>
      <c r="JIS12" s="217"/>
      <c r="JIT12" s="217"/>
      <c r="JIU12" s="217"/>
      <c r="JIV12" s="217"/>
      <c r="JIW12" s="217"/>
      <c r="JIX12" s="217"/>
      <c r="JIY12" s="217"/>
      <c r="JIZ12" s="217"/>
      <c r="JJA12" s="217"/>
      <c r="JJB12" s="217"/>
      <c r="JJC12" s="217"/>
      <c r="JJD12" s="217"/>
      <c r="JJE12" s="217"/>
      <c r="JJF12" s="217"/>
      <c r="JJG12" s="217"/>
      <c r="JJH12" s="217"/>
      <c r="JJI12" s="217"/>
      <c r="JJJ12" s="217"/>
      <c r="JJK12" s="217"/>
      <c r="JJL12" s="217"/>
      <c r="JJM12" s="217"/>
      <c r="JJN12" s="217"/>
      <c r="JJO12" s="217"/>
      <c r="JJP12" s="217"/>
      <c r="JJQ12" s="217"/>
      <c r="JJR12" s="217"/>
      <c r="JJS12" s="217"/>
      <c r="JJT12" s="217"/>
      <c r="JJU12" s="217"/>
      <c r="JJV12" s="217"/>
      <c r="JJW12" s="217"/>
      <c r="JJX12" s="217"/>
      <c r="JJY12" s="217"/>
      <c r="JJZ12" s="217"/>
      <c r="JKA12" s="217"/>
      <c r="JKB12" s="217"/>
      <c r="JKC12" s="217"/>
      <c r="JKD12" s="217"/>
      <c r="JKE12" s="217"/>
      <c r="JKF12" s="217"/>
      <c r="JKG12" s="217"/>
      <c r="JKH12" s="217"/>
      <c r="JKI12" s="217"/>
      <c r="JKJ12" s="217"/>
      <c r="JKK12" s="217"/>
      <c r="JKL12" s="217"/>
      <c r="JKM12" s="217"/>
      <c r="JKN12" s="217"/>
      <c r="JKO12" s="217"/>
      <c r="JKP12" s="217"/>
      <c r="JKQ12" s="217"/>
      <c r="JKR12" s="217"/>
      <c r="JKS12" s="217"/>
      <c r="JKT12" s="217"/>
      <c r="JKU12" s="217"/>
      <c r="JKV12" s="217"/>
      <c r="JKW12" s="217"/>
      <c r="JKX12" s="217"/>
      <c r="JKY12" s="217"/>
      <c r="JKZ12" s="217"/>
      <c r="JLA12" s="217"/>
      <c r="JLB12" s="217"/>
      <c r="JLC12" s="217"/>
      <c r="JLD12" s="217"/>
      <c r="JLE12" s="217"/>
      <c r="JLF12" s="217"/>
      <c r="JLG12" s="217"/>
      <c r="JLH12" s="217"/>
      <c r="JLI12" s="217"/>
      <c r="JLJ12" s="217"/>
      <c r="JLK12" s="217"/>
      <c r="JLL12" s="217"/>
      <c r="JLM12" s="217"/>
      <c r="JLN12" s="217"/>
      <c r="JLO12" s="217"/>
      <c r="JLP12" s="217"/>
      <c r="JLQ12" s="217"/>
      <c r="JLR12" s="217"/>
      <c r="JLS12" s="217"/>
      <c r="JLT12" s="217"/>
      <c r="JLU12" s="217"/>
      <c r="JLV12" s="217"/>
      <c r="JLW12" s="217"/>
      <c r="JLX12" s="217"/>
      <c r="JLY12" s="217"/>
      <c r="JLZ12" s="217"/>
      <c r="JMA12" s="217"/>
      <c r="JMB12" s="217"/>
      <c r="JMC12" s="217"/>
      <c r="JMD12" s="217"/>
      <c r="JME12" s="217"/>
      <c r="JMF12" s="217"/>
      <c r="JMG12" s="217"/>
      <c r="JMH12" s="217"/>
      <c r="JMI12" s="217"/>
      <c r="JMJ12" s="217"/>
      <c r="JMK12" s="217"/>
      <c r="JML12" s="217"/>
      <c r="JMM12" s="217"/>
      <c r="JMN12" s="217"/>
      <c r="JMO12" s="217"/>
      <c r="JMP12" s="217"/>
      <c r="JMQ12" s="217"/>
      <c r="JMR12" s="217"/>
      <c r="JMS12" s="217"/>
      <c r="JMT12" s="217"/>
      <c r="JMU12" s="217"/>
      <c r="JMV12" s="217"/>
      <c r="JMW12" s="217"/>
      <c r="JMX12" s="217"/>
      <c r="JMY12" s="217"/>
      <c r="JMZ12" s="217"/>
      <c r="JNA12" s="217"/>
      <c r="JNB12" s="217"/>
      <c r="JNC12" s="217"/>
      <c r="JND12" s="217"/>
      <c r="JNE12" s="217"/>
      <c r="JNF12" s="217"/>
      <c r="JNG12" s="217"/>
      <c r="JNH12" s="217"/>
      <c r="JNI12" s="217"/>
      <c r="JNJ12" s="217"/>
      <c r="JNK12" s="217"/>
      <c r="JNL12" s="217"/>
      <c r="JNM12" s="217"/>
      <c r="JNN12" s="217"/>
      <c r="JNO12" s="217"/>
      <c r="JNP12" s="217"/>
      <c r="JNQ12" s="217"/>
      <c r="JNR12" s="217"/>
      <c r="JNS12" s="217"/>
      <c r="JNT12" s="217"/>
      <c r="JNU12" s="217"/>
      <c r="JNV12" s="217"/>
      <c r="JNW12" s="217"/>
      <c r="JNX12" s="217"/>
      <c r="JNY12" s="217"/>
      <c r="JNZ12" s="217"/>
      <c r="JOA12" s="217"/>
      <c r="JOB12" s="217"/>
      <c r="JOC12" s="217"/>
      <c r="JOD12" s="217"/>
      <c r="JOE12" s="217"/>
      <c r="JOF12" s="217"/>
      <c r="JOG12" s="217"/>
      <c r="JOH12" s="217"/>
      <c r="JOI12" s="217"/>
      <c r="JOJ12" s="217"/>
      <c r="JOK12" s="217"/>
      <c r="JOL12" s="217"/>
      <c r="JOM12" s="217"/>
      <c r="JON12" s="217"/>
      <c r="JOO12" s="217"/>
      <c r="JOP12" s="217"/>
      <c r="JOQ12" s="217"/>
      <c r="JOR12" s="217"/>
      <c r="JOS12" s="217"/>
      <c r="JOT12" s="217"/>
      <c r="JOU12" s="217"/>
      <c r="JOV12" s="217"/>
      <c r="JOW12" s="217"/>
      <c r="JOX12" s="217"/>
      <c r="JOY12" s="217"/>
      <c r="JOZ12" s="217"/>
      <c r="JPA12" s="217"/>
      <c r="JPB12" s="217"/>
      <c r="JPC12" s="217"/>
      <c r="JPD12" s="217"/>
      <c r="JPE12" s="217"/>
      <c r="JPF12" s="217"/>
      <c r="JPG12" s="217"/>
      <c r="JPH12" s="217"/>
      <c r="JPI12" s="217"/>
      <c r="JPJ12" s="217"/>
      <c r="JPK12" s="217"/>
      <c r="JPL12" s="217"/>
      <c r="JPM12" s="217"/>
      <c r="JPN12" s="217"/>
      <c r="JPO12" s="217"/>
      <c r="JPP12" s="217"/>
      <c r="JPQ12" s="217"/>
      <c r="JPR12" s="217"/>
      <c r="JPS12" s="217"/>
      <c r="JPT12" s="217"/>
      <c r="JPU12" s="217"/>
      <c r="JPV12" s="217"/>
      <c r="JPW12" s="217"/>
      <c r="JPX12" s="217"/>
      <c r="JPY12" s="217"/>
      <c r="JPZ12" s="217"/>
      <c r="JQA12" s="217"/>
      <c r="JQB12" s="217"/>
      <c r="JQC12" s="217"/>
      <c r="JQD12" s="217"/>
      <c r="JQE12" s="217"/>
      <c r="JQF12" s="217"/>
      <c r="JQG12" s="217"/>
      <c r="JQH12" s="217"/>
      <c r="JQI12" s="217"/>
      <c r="JQJ12" s="217"/>
      <c r="JQK12" s="217"/>
      <c r="JQL12" s="217"/>
      <c r="JQM12" s="217"/>
      <c r="JQN12" s="217"/>
      <c r="JQO12" s="217"/>
      <c r="JQP12" s="217"/>
      <c r="JQQ12" s="217"/>
      <c r="JQR12" s="217"/>
      <c r="JQS12" s="217"/>
      <c r="JQT12" s="217"/>
      <c r="JQU12" s="217"/>
      <c r="JQV12" s="217"/>
      <c r="JQW12" s="217"/>
      <c r="JQX12" s="217"/>
      <c r="JQY12" s="217"/>
      <c r="JQZ12" s="217"/>
      <c r="JRA12" s="217"/>
      <c r="JRB12" s="217"/>
      <c r="JRC12" s="217"/>
      <c r="JRD12" s="217"/>
      <c r="JRE12" s="217"/>
      <c r="JRF12" s="217"/>
      <c r="JRG12" s="217"/>
      <c r="JRH12" s="217"/>
      <c r="JRI12" s="217"/>
      <c r="JRJ12" s="217"/>
      <c r="JRK12" s="217"/>
      <c r="JRL12" s="217"/>
      <c r="JRM12" s="217"/>
      <c r="JRN12" s="217"/>
      <c r="JRO12" s="217"/>
      <c r="JRP12" s="217"/>
      <c r="JRQ12" s="217"/>
      <c r="JRR12" s="217"/>
      <c r="JRS12" s="217"/>
      <c r="JRT12" s="217"/>
      <c r="JRU12" s="217"/>
      <c r="JRV12" s="217"/>
      <c r="JRW12" s="217"/>
      <c r="JRX12" s="217"/>
      <c r="JRY12" s="217"/>
      <c r="JRZ12" s="217"/>
      <c r="JSA12" s="217"/>
      <c r="JSB12" s="217"/>
      <c r="JSC12" s="217"/>
      <c r="JSD12" s="217"/>
      <c r="JSE12" s="217"/>
      <c r="JSF12" s="217"/>
      <c r="JSG12" s="217"/>
      <c r="JSH12" s="217"/>
      <c r="JSI12" s="217"/>
      <c r="JSJ12" s="217"/>
      <c r="JSK12" s="217"/>
      <c r="JSL12" s="217"/>
      <c r="JSM12" s="217"/>
      <c r="JSN12" s="217"/>
      <c r="JSO12" s="217"/>
      <c r="JSP12" s="217"/>
      <c r="JSQ12" s="217"/>
      <c r="JSR12" s="217"/>
      <c r="JSS12" s="217"/>
      <c r="JST12" s="217"/>
      <c r="JSU12" s="217"/>
      <c r="JSV12" s="217"/>
      <c r="JSW12" s="217"/>
      <c r="JSX12" s="217"/>
      <c r="JSY12" s="217"/>
      <c r="JSZ12" s="217"/>
      <c r="JTA12" s="217"/>
      <c r="JTB12" s="217"/>
      <c r="JTC12" s="217"/>
      <c r="JTD12" s="217"/>
      <c r="JTE12" s="217"/>
      <c r="JTF12" s="217"/>
      <c r="JTG12" s="217"/>
      <c r="JTH12" s="217"/>
      <c r="JTI12" s="217"/>
      <c r="JTJ12" s="217"/>
      <c r="JTK12" s="217"/>
      <c r="JTL12" s="217"/>
      <c r="JTM12" s="217"/>
      <c r="JTN12" s="217"/>
      <c r="JTO12" s="217"/>
      <c r="JTP12" s="217"/>
      <c r="JTQ12" s="217"/>
      <c r="JTR12" s="217"/>
      <c r="JTS12" s="217"/>
      <c r="JTT12" s="217"/>
      <c r="JTU12" s="217"/>
      <c r="JTV12" s="217"/>
      <c r="JTW12" s="217"/>
      <c r="JTX12" s="217"/>
      <c r="JTY12" s="217"/>
      <c r="JTZ12" s="217"/>
      <c r="JUA12" s="217"/>
      <c r="JUB12" s="217"/>
      <c r="JUC12" s="217"/>
      <c r="JUD12" s="217"/>
      <c r="JUE12" s="217"/>
      <c r="JUF12" s="217"/>
      <c r="JUG12" s="217"/>
      <c r="JUH12" s="217"/>
      <c r="JUI12" s="217"/>
      <c r="JUJ12" s="217"/>
      <c r="JUK12" s="217"/>
      <c r="JUL12" s="217"/>
      <c r="JUM12" s="217"/>
      <c r="JUN12" s="217"/>
      <c r="JUO12" s="217"/>
      <c r="JUP12" s="217"/>
      <c r="JUQ12" s="217"/>
      <c r="JUR12" s="217"/>
      <c r="JUS12" s="217"/>
      <c r="JUT12" s="217"/>
      <c r="JUU12" s="217"/>
      <c r="JUV12" s="217"/>
      <c r="JUW12" s="217"/>
      <c r="JUX12" s="217"/>
      <c r="JUY12" s="217"/>
      <c r="JUZ12" s="217"/>
      <c r="JVA12" s="217"/>
      <c r="JVB12" s="217"/>
      <c r="JVC12" s="217"/>
      <c r="JVD12" s="217"/>
      <c r="JVE12" s="217"/>
      <c r="JVF12" s="217"/>
      <c r="JVG12" s="217"/>
      <c r="JVH12" s="217"/>
      <c r="JVI12" s="217"/>
      <c r="JVJ12" s="217"/>
      <c r="JVK12" s="217"/>
      <c r="JVL12" s="217"/>
      <c r="JVM12" s="217"/>
      <c r="JVN12" s="217"/>
      <c r="JVO12" s="217"/>
      <c r="JVP12" s="217"/>
      <c r="JVQ12" s="217"/>
      <c r="JVR12" s="217"/>
      <c r="JVS12" s="217"/>
      <c r="JVT12" s="217"/>
      <c r="JVU12" s="217"/>
      <c r="JVV12" s="217"/>
      <c r="JVW12" s="217"/>
      <c r="JVX12" s="217"/>
      <c r="JVY12" s="217"/>
      <c r="JVZ12" s="217"/>
      <c r="JWA12" s="217"/>
      <c r="JWB12" s="217"/>
      <c r="JWC12" s="217"/>
      <c r="JWD12" s="217"/>
      <c r="JWE12" s="217"/>
      <c r="JWF12" s="217"/>
      <c r="JWG12" s="217"/>
      <c r="JWH12" s="217"/>
      <c r="JWI12" s="217"/>
      <c r="JWJ12" s="217"/>
      <c r="JWK12" s="217"/>
      <c r="JWL12" s="217"/>
      <c r="JWM12" s="217"/>
      <c r="JWN12" s="217"/>
      <c r="JWO12" s="217"/>
      <c r="JWP12" s="217"/>
      <c r="JWQ12" s="217"/>
      <c r="JWR12" s="217"/>
      <c r="JWS12" s="217"/>
      <c r="JWT12" s="217"/>
      <c r="JWU12" s="217"/>
      <c r="JWV12" s="217"/>
      <c r="JWW12" s="217"/>
      <c r="JWX12" s="217"/>
      <c r="JWY12" s="217"/>
      <c r="JWZ12" s="217"/>
      <c r="JXA12" s="217"/>
      <c r="JXB12" s="217"/>
      <c r="JXC12" s="217"/>
      <c r="JXD12" s="217"/>
      <c r="JXE12" s="217"/>
      <c r="JXF12" s="217"/>
      <c r="JXG12" s="217"/>
      <c r="JXH12" s="217"/>
      <c r="JXI12" s="217"/>
      <c r="JXJ12" s="217"/>
      <c r="JXK12" s="217"/>
      <c r="JXL12" s="217"/>
      <c r="JXM12" s="217"/>
      <c r="JXN12" s="217"/>
      <c r="JXO12" s="217"/>
      <c r="JXP12" s="217"/>
      <c r="JXQ12" s="217"/>
      <c r="JXR12" s="217"/>
      <c r="JXS12" s="217"/>
      <c r="JXT12" s="217"/>
      <c r="JXU12" s="217"/>
      <c r="JXV12" s="217"/>
      <c r="JXW12" s="217"/>
      <c r="JXX12" s="217"/>
      <c r="JXY12" s="217"/>
      <c r="JXZ12" s="217"/>
      <c r="JYA12" s="217"/>
      <c r="JYB12" s="217"/>
      <c r="JYC12" s="217"/>
      <c r="JYD12" s="217"/>
      <c r="JYE12" s="217"/>
      <c r="JYF12" s="217"/>
      <c r="JYG12" s="217"/>
      <c r="JYH12" s="217"/>
      <c r="JYI12" s="217"/>
      <c r="JYJ12" s="217"/>
      <c r="JYK12" s="217"/>
      <c r="JYL12" s="217"/>
      <c r="JYM12" s="217"/>
      <c r="JYN12" s="217"/>
      <c r="JYO12" s="217"/>
      <c r="JYP12" s="217"/>
      <c r="JYQ12" s="217"/>
      <c r="JYR12" s="217"/>
      <c r="JYS12" s="217"/>
      <c r="JYT12" s="217"/>
      <c r="JYU12" s="217"/>
      <c r="JYV12" s="217"/>
      <c r="JYW12" s="217"/>
      <c r="JYX12" s="217"/>
      <c r="JYY12" s="217"/>
      <c r="JYZ12" s="217"/>
      <c r="JZA12" s="217"/>
      <c r="JZB12" s="217"/>
      <c r="JZC12" s="217"/>
      <c r="JZD12" s="217"/>
      <c r="JZE12" s="217"/>
      <c r="JZF12" s="217"/>
      <c r="JZG12" s="217"/>
      <c r="JZH12" s="217"/>
      <c r="JZI12" s="217"/>
      <c r="JZJ12" s="217"/>
      <c r="JZK12" s="217"/>
      <c r="JZL12" s="217"/>
      <c r="JZM12" s="217"/>
      <c r="JZN12" s="217"/>
      <c r="JZO12" s="217"/>
      <c r="JZP12" s="217"/>
      <c r="JZQ12" s="217"/>
      <c r="JZR12" s="217"/>
      <c r="JZS12" s="217"/>
      <c r="JZT12" s="217"/>
      <c r="JZU12" s="217"/>
      <c r="JZV12" s="217"/>
      <c r="JZW12" s="217"/>
      <c r="JZX12" s="217"/>
      <c r="JZY12" s="217"/>
      <c r="JZZ12" s="217"/>
      <c r="KAA12" s="217"/>
      <c r="KAB12" s="217"/>
      <c r="KAC12" s="217"/>
      <c r="KAD12" s="217"/>
      <c r="KAE12" s="217"/>
      <c r="KAF12" s="217"/>
      <c r="KAG12" s="217"/>
      <c r="KAH12" s="217"/>
      <c r="KAI12" s="217"/>
      <c r="KAJ12" s="217"/>
      <c r="KAK12" s="217"/>
      <c r="KAL12" s="217"/>
      <c r="KAM12" s="217"/>
      <c r="KAN12" s="217"/>
      <c r="KAO12" s="217"/>
      <c r="KAP12" s="217"/>
      <c r="KAQ12" s="217"/>
      <c r="KAR12" s="217"/>
      <c r="KAS12" s="217"/>
      <c r="KAT12" s="217"/>
      <c r="KAU12" s="217"/>
      <c r="KAV12" s="217"/>
      <c r="KAW12" s="217"/>
      <c r="KAX12" s="217"/>
      <c r="KAY12" s="217"/>
      <c r="KAZ12" s="217"/>
      <c r="KBA12" s="217"/>
      <c r="KBB12" s="217"/>
      <c r="KBC12" s="217"/>
      <c r="KBD12" s="217"/>
      <c r="KBE12" s="217"/>
      <c r="KBF12" s="217"/>
      <c r="KBG12" s="217"/>
      <c r="KBH12" s="217"/>
      <c r="KBI12" s="217"/>
      <c r="KBJ12" s="217"/>
      <c r="KBK12" s="217"/>
      <c r="KBL12" s="217"/>
      <c r="KBM12" s="217"/>
      <c r="KBN12" s="217"/>
      <c r="KBO12" s="217"/>
      <c r="KBP12" s="217"/>
      <c r="KBQ12" s="217"/>
      <c r="KBR12" s="217"/>
      <c r="KBS12" s="217"/>
      <c r="KBT12" s="217"/>
      <c r="KBU12" s="217"/>
      <c r="KBV12" s="217"/>
      <c r="KBW12" s="217"/>
      <c r="KBX12" s="217"/>
      <c r="KBY12" s="217"/>
      <c r="KBZ12" s="217"/>
      <c r="KCA12" s="217"/>
      <c r="KCB12" s="217"/>
      <c r="KCC12" s="217"/>
      <c r="KCD12" s="217"/>
      <c r="KCE12" s="217"/>
      <c r="KCF12" s="217"/>
      <c r="KCG12" s="217"/>
      <c r="KCH12" s="217"/>
      <c r="KCI12" s="217"/>
      <c r="KCJ12" s="217"/>
      <c r="KCK12" s="217"/>
      <c r="KCL12" s="217"/>
      <c r="KCM12" s="217"/>
      <c r="KCN12" s="217"/>
      <c r="KCO12" s="217"/>
      <c r="KCP12" s="217"/>
      <c r="KCQ12" s="217"/>
      <c r="KCR12" s="217"/>
      <c r="KCS12" s="217"/>
      <c r="KCT12" s="217"/>
      <c r="KCU12" s="217"/>
      <c r="KCV12" s="217"/>
      <c r="KCW12" s="217"/>
      <c r="KCX12" s="217"/>
      <c r="KCY12" s="217"/>
      <c r="KCZ12" s="217"/>
      <c r="KDA12" s="217"/>
      <c r="KDB12" s="217"/>
      <c r="KDC12" s="217"/>
      <c r="KDD12" s="217"/>
      <c r="KDE12" s="217"/>
      <c r="KDF12" s="217"/>
      <c r="KDG12" s="217"/>
      <c r="KDH12" s="217"/>
      <c r="KDI12" s="217"/>
      <c r="KDJ12" s="217"/>
      <c r="KDK12" s="217"/>
      <c r="KDL12" s="217"/>
      <c r="KDM12" s="217"/>
      <c r="KDN12" s="217"/>
      <c r="KDO12" s="217"/>
      <c r="KDP12" s="217"/>
      <c r="KDQ12" s="217"/>
      <c r="KDR12" s="217"/>
      <c r="KDS12" s="217"/>
      <c r="KDT12" s="217"/>
      <c r="KDU12" s="217"/>
      <c r="KDV12" s="217"/>
      <c r="KDW12" s="217"/>
      <c r="KDX12" s="217"/>
      <c r="KDY12" s="217"/>
      <c r="KDZ12" s="217"/>
      <c r="KEA12" s="217"/>
      <c r="KEB12" s="217"/>
      <c r="KEC12" s="217"/>
      <c r="KED12" s="217"/>
      <c r="KEE12" s="217"/>
      <c r="KEF12" s="217"/>
      <c r="KEG12" s="217"/>
      <c r="KEH12" s="217"/>
      <c r="KEI12" s="217"/>
      <c r="KEJ12" s="217"/>
      <c r="KEK12" s="217"/>
      <c r="KEL12" s="217"/>
      <c r="KEM12" s="217"/>
      <c r="KEN12" s="217"/>
      <c r="KEO12" s="217"/>
      <c r="KEP12" s="217"/>
      <c r="KEQ12" s="217"/>
      <c r="KER12" s="217"/>
      <c r="KES12" s="217"/>
      <c r="KET12" s="217"/>
      <c r="KEU12" s="217"/>
      <c r="KEV12" s="217"/>
      <c r="KEW12" s="217"/>
      <c r="KEX12" s="217"/>
      <c r="KEY12" s="217"/>
      <c r="KEZ12" s="217"/>
      <c r="KFA12" s="217"/>
      <c r="KFB12" s="217"/>
      <c r="KFC12" s="217"/>
      <c r="KFD12" s="217"/>
      <c r="KFE12" s="217"/>
      <c r="KFF12" s="217"/>
      <c r="KFG12" s="217"/>
      <c r="KFH12" s="217"/>
      <c r="KFI12" s="217"/>
      <c r="KFJ12" s="217"/>
      <c r="KFK12" s="217"/>
      <c r="KFL12" s="217"/>
      <c r="KFM12" s="217"/>
      <c r="KFN12" s="217"/>
      <c r="KFO12" s="217"/>
      <c r="KFP12" s="217"/>
      <c r="KFQ12" s="217"/>
      <c r="KFR12" s="217"/>
      <c r="KFS12" s="217"/>
      <c r="KFT12" s="217"/>
      <c r="KFU12" s="217"/>
      <c r="KFV12" s="217"/>
      <c r="KFW12" s="217"/>
      <c r="KFX12" s="217"/>
      <c r="KFY12" s="217"/>
      <c r="KFZ12" s="217"/>
      <c r="KGA12" s="217"/>
      <c r="KGB12" s="217"/>
      <c r="KGC12" s="217"/>
      <c r="KGD12" s="217"/>
      <c r="KGE12" s="217"/>
      <c r="KGF12" s="217"/>
      <c r="KGG12" s="217"/>
      <c r="KGH12" s="217"/>
      <c r="KGI12" s="217"/>
      <c r="KGJ12" s="217"/>
      <c r="KGK12" s="217"/>
      <c r="KGL12" s="217"/>
      <c r="KGM12" s="217"/>
      <c r="KGN12" s="217"/>
      <c r="KGO12" s="217"/>
      <c r="KGP12" s="217"/>
      <c r="KGQ12" s="217"/>
      <c r="KGR12" s="217"/>
      <c r="KGS12" s="217"/>
      <c r="KGT12" s="217"/>
      <c r="KGU12" s="217"/>
      <c r="KGV12" s="217"/>
      <c r="KGW12" s="217"/>
      <c r="KGX12" s="217"/>
      <c r="KGY12" s="217"/>
      <c r="KGZ12" s="217"/>
      <c r="KHA12" s="217"/>
      <c r="KHB12" s="217"/>
      <c r="KHC12" s="217"/>
      <c r="KHD12" s="217"/>
      <c r="KHE12" s="217"/>
      <c r="KHF12" s="217"/>
      <c r="KHG12" s="217"/>
      <c r="KHH12" s="217"/>
      <c r="KHI12" s="217"/>
      <c r="KHJ12" s="217"/>
      <c r="KHK12" s="217"/>
      <c r="KHL12" s="217"/>
      <c r="KHM12" s="217"/>
      <c r="KHN12" s="217"/>
      <c r="KHO12" s="217"/>
      <c r="KHP12" s="217"/>
      <c r="KHQ12" s="217"/>
      <c r="KHR12" s="217"/>
      <c r="KHS12" s="217"/>
      <c r="KHT12" s="217"/>
      <c r="KHU12" s="217"/>
      <c r="KHV12" s="217"/>
      <c r="KHW12" s="217"/>
      <c r="KHX12" s="217"/>
      <c r="KHY12" s="217"/>
      <c r="KHZ12" s="217"/>
      <c r="KIA12" s="217"/>
      <c r="KIB12" s="217"/>
      <c r="KIC12" s="217"/>
      <c r="KID12" s="217"/>
      <c r="KIE12" s="217"/>
      <c r="KIF12" s="217"/>
      <c r="KIG12" s="217"/>
      <c r="KIH12" s="217"/>
      <c r="KII12" s="217"/>
      <c r="KIJ12" s="217"/>
      <c r="KIK12" s="217"/>
      <c r="KIL12" s="217"/>
      <c r="KIM12" s="217"/>
      <c r="KIN12" s="217"/>
      <c r="KIO12" s="217"/>
      <c r="KIP12" s="217"/>
      <c r="KIQ12" s="217"/>
      <c r="KIR12" s="217"/>
      <c r="KIS12" s="217"/>
      <c r="KIT12" s="217"/>
      <c r="KIU12" s="217"/>
      <c r="KIV12" s="217"/>
      <c r="KIW12" s="217"/>
      <c r="KIX12" s="217"/>
      <c r="KIY12" s="217"/>
      <c r="KIZ12" s="217"/>
      <c r="KJA12" s="217"/>
      <c r="KJB12" s="217"/>
      <c r="KJC12" s="217"/>
      <c r="KJD12" s="217"/>
      <c r="KJE12" s="217"/>
      <c r="KJF12" s="217"/>
      <c r="KJG12" s="217"/>
      <c r="KJH12" s="217"/>
      <c r="KJI12" s="217"/>
      <c r="KJJ12" s="217"/>
      <c r="KJK12" s="217"/>
      <c r="KJL12" s="217"/>
      <c r="KJM12" s="217"/>
      <c r="KJN12" s="217"/>
      <c r="KJO12" s="217"/>
      <c r="KJP12" s="217"/>
      <c r="KJQ12" s="217"/>
      <c r="KJR12" s="217"/>
      <c r="KJS12" s="217"/>
      <c r="KJT12" s="217"/>
      <c r="KJU12" s="217"/>
      <c r="KJV12" s="217"/>
      <c r="KJW12" s="217"/>
      <c r="KJX12" s="217"/>
      <c r="KJY12" s="217"/>
      <c r="KJZ12" s="217"/>
      <c r="KKA12" s="217"/>
      <c r="KKB12" s="217"/>
      <c r="KKC12" s="217"/>
      <c r="KKD12" s="217"/>
      <c r="KKE12" s="217"/>
      <c r="KKF12" s="217"/>
      <c r="KKG12" s="217"/>
      <c r="KKH12" s="217"/>
      <c r="KKI12" s="217"/>
      <c r="KKJ12" s="217"/>
      <c r="KKK12" s="217"/>
      <c r="KKL12" s="217"/>
      <c r="KKM12" s="217"/>
      <c r="KKN12" s="217"/>
      <c r="KKO12" s="217"/>
      <c r="KKP12" s="217"/>
      <c r="KKQ12" s="217"/>
      <c r="KKR12" s="217"/>
      <c r="KKS12" s="217"/>
      <c r="KKT12" s="217"/>
      <c r="KKU12" s="217"/>
      <c r="KKV12" s="217"/>
      <c r="KKW12" s="217"/>
      <c r="KKX12" s="217"/>
      <c r="KKY12" s="217"/>
      <c r="KKZ12" s="217"/>
      <c r="KLA12" s="217"/>
      <c r="KLB12" s="217"/>
      <c r="KLC12" s="217"/>
      <c r="KLD12" s="217"/>
      <c r="KLE12" s="217"/>
      <c r="KLF12" s="217"/>
      <c r="KLG12" s="217"/>
      <c r="KLH12" s="217"/>
      <c r="KLI12" s="217"/>
      <c r="KLJ12" s="217"/>
      <c r="KLK12" s="217"/>
      <c r="KLL12" s="217"/>
      <c r="KLM12" s="217"/>
      <c r="KLN12" s="217"/>
      <c r="KLO12" s="217"/>
      <c r="KLP12" s="217"/>
      <c r="KLQ12" s="217"/>
      <c r="KLR12" s="217"/>
      <c r="KLS12" s="217"/>
      <c r="KLT12" s="217"/>
      <c r="KLU12" s="217"/>
      <c r="KLV12" s="217"/>
      <c r="KLW12" s="217"/>
      <c r="KLX12" s="217"/>
      <c r="KLY12" s="217"/>
      <c r="KLZ12" s="217"/>
      <c r="KMA12" s="217"/>
      <c r="KMB12" s="217"/>
      <c r="KMC12" s="217"/>
      <c r="KMD12" s="217"/>
      <c r="KME12" s="217"/>
      <c r="KMF12" s="217"/>
      <c r="KMG12" s="217"/>
      <c r="KMH12" s="217"/>
      <c r="KMI12" s="217"/>
      <c r="KMJ12" s="217"/>
      <c r="KMK12" s="217"/>
      <c r="KML12" s="217"/>
      <c r="KMM12" s="217"/>
      <c r="KMN12" s="217"/>
      <c r="KMO12" s="217"/>
      <c r="KMP12" s="217"/>
      <c r="KMQ12" s="217"/>
      <c r="KMR12" s="217"/>
      <c r="KMS12" s="217"/>
      <c r="KMT12" s="217"/>
      <c r="KMU12" s="217"/>
      <c r="KMV12" s="217"/>
      <c r="KMW12" s="217"/>
      <c r="KMX12" s="217"/>
      <c r="KMY12" s="217"/>
      <c r="KMZ12" s="217"/>
      <c r="KNA12" s="217"/>
      <c r="KNB12" s="217"/>
      <c r="KNC12" s="217"/>
      <c r="KND12" s="217"/>
      <c r="KNE12" s="217"/>
      <c r="KNF12" s="217"/>
      <c r="KNG12" s="217"/>
      <c r="KNH12" s="217"/>
      <c r="KNI12" s="217"/>
      <c r="KNJ12" s="217"/>
      <c r="KNK12" s="217"/>
      <c r="KNL12" s="217"/>
      <c r="KNM12" s="217"/>
      <c r="KNN12" s="217"/>
      <c r="KNO12" s="217"/>
      <c r="KNP12" s="217"/>
      <c r="KNQ12" s="217"/>
      <c r="KNR12" s="217"/>
      <c r="KNS12" s="217"/>
      <c r="KNT12" s="217"/>
      <c r="KNU12" s="217"/>
      <c r="KNV12" s="217"/>
      <c r="KNW12" s="217"/>
      <c r="KNX12" s="217"/>
      <c r="KNY12" s="217"/>
      <c r="KNZ12" s="217"/>
      <c r="KOA12" s="217"/>
      <c r="KOB12" s="217"/>
      <c r="KOC12" s="217"/>
      <c r="KOD12" s="217"/>
      <c r="KOE12" s="217"/>
      <c r="KOF12" s="217"/>
      <c r="KOG12" s="217"/>
      <c r="KOH12" s="217"/>
      <c r="KOI12" s="217"/>
      <c r="KOJ12" s="217"/>
      <c r="KOK12" s="217"/>
      <c r="KOL12" s="217"/>
      <c r="KOM12" s="217"/>
      <c r="KON12" s="217"/>
      <c r="KOO12" s="217"/>
      <c r="KOP12" s="217"/>
      <c r="KOQ12" s="217"/>
      <c r="KOR12" s="217"/>
      <c r="KOS12" s="217"/>
      <c r="KOT12" s="217"/>
      <c r="KOU12" s="217"/>
      <c r="KOV12" s="217"/>
      <c r="KOW12" s="217"/>
      <c r="KOX12" s="217"/>
      <c r="KOY12" s="217"/>
      <c r="KOZ12" s="217"/>
      <c r="KPA12" s="217"/>
      <c r="KPB12" s="217"/>
      <c r="KPC12" s="217"/>
      <c r="KPD12" s="217"/>
      <c r="KPE12" s="217"/>
      <c r="KPF12" s="217"/>
      <c r="KPG12" s="217"/>
      <c r="KPH12" s="217"/>
      <c r="KPI12" s="217"/>
      <c r="KPJ12" s="217"/>
      <c r="KPK12" s="217"/>
      <c r="KPL12" s="217"/>
      <c r="KPM12" s="217"/>
      <c r="KPN12" s="217"/>
      <c r="KPO12" s="217"/>
      <c r="KPP12" s="217"/>
      <c r="KPQ12" s="217"/>
      <c r="KPR12" s="217"/>
      <c r="KPS12" s="217"/>
      <c r="KPT12" s="217"/>
      <c r="KPU12" s="217"/>
      <c r="KPV12" s="217"/>
      <c r="KPW12" s="217"/>
      <c r="KPX12" s="217"/>
      <c r="KPY12" s="217"/>
      <c r="KPZ12" s="217"/>
      <c r="KQA12" s="217"/>
      <c r="KQB12" s="217"/>
      <c r="KQC12" s="217"/>
      <c r="KQD12" s="217"/>
      <c r="KQE12" s="217"/>
      <c r="KQF12" s="217"/>
      <c r="KQG12" s="217"/>
      <c r="KQH12" s="217"/>
      <c r="KQI12" s="217"/>
      <c r="KQJ12" s="217"/>
      <c r="KQK12" s="217"/>
      <c r="KQL12" s="217"/>
      <c r="KQM12" s="217"/>
      <c r="KQN12" s="217"/>
      <c r="KQO12" s="217"/>
      <c r="KQP12" s="217"/>
      <c r="KQQ12" s="217"/>
      <c r="KQR12" s="217"/>
      <c r="KQS12" s="217"/>
      <c r="KQT12" s="217"/>
      <c r="KQU12" s="217"/>
      <c r="KQV12" s="217"/>
      <c r="KQW12" s="217"/>
      <c r="KQX12" s="217"/>
      <c r="KQY12" s="217"/>
      <c r="KQZ12" s="217"/>
      <c r="KRA12" s="217"/>
      <c r="KRB12" s="217"/>
      <c r="KRC12" s="217"/>
      <c r="KRD12" s="217"/>
      <c r="KRE12" s="217"/>
      <c r="KRF12" s="217"/>
      <c r="KRG12" s="217"/>
      <c r="KRH12" s="217"/>
      <c r="KRI12" s="217"/>
      <c r="KRJ12" s="217"/>
      <c r="KRK12" s="217"/>
      <c r="KRL12" s="217"/>
      <c r="KRM12" s="217"/>
      <c r="KRN12" s="217"/>
      <c r="KRO12" s="217"/>
      <c r="KRP12" s="217"/>
      <c r="KRQ12" s="217"/>
      <c r="KRR12" s="217"/>
      <c r="KRS12" s="217"/>
      <c r="KRT12" s="217"/>
      <c r="KRU12" s="217"/>
      <c r="KRV12" s="217"/>
      <c r="KRW12" s="217"/>
      <c r="KRX12" s="217"/>
      <c r="KRY12" s="217"/>
      <c r="KRZ12" s="217"/>
      <c r="KSA12" s="217"/>
      <c r="KSB12" s="217"/>
      <c r="KSC12" s="217"/>
      <c r="KSD12" s="217"/>
      <c r="KSE12" s="217"/>
      <c r="KSF12" s="217"/>
      <c r="KSG12" s="217"/>
      <c r="KSH12" s="217"/>
      <c r="KSI12" s="217"/>
      <c r="KSJ12" s="217"/>
      <c r="KSK12" s="217"/>
      <c r="KSL12" s="217"/>
      <c r="KSM12" s="217"/>
      <c r="KSN12" s="217"/>
      <c r="KSO12" s="217"/>
      <c r="KSP12" s="217"/>
      <c r="KSQ12" s="217"/>
      <c r="KSR12" s="217"/>
      <c r="KSS12" s="217"/>
      <c r="KST12" s="217"/>
      <c r="KSU12" s="217"/>
      <c r="KSV12" s="217"/>
      <c r="KSW12" s="217"/>
      <c r="KSX12" s="217"/>
      <c r="KSY12" s="217"/>
      <c r="KSZ12" s="217"/>
      <c r="KTA12" s="217"/>
      <c r="KTB12" s="217"/>
      <c r="KTC12" s="217"/>
      <c r="KTD12" s="217"/>
      <c r="KTE12" s="217"/>
      <c r="KTF12" s="217"/>
      <c r="KTG12" s="217"/>
      <c r="KTH12" s="217"/>
      <c r="KTI12" s="217"/>
      <c r="KTJ12" s="217"/>
      <c r="KTK12" s="217"/>
      <c r="KTL12" s="217"/>
      <c r="KTM12" s="217"/>
      <c r="KTN12" s="217"/>
      <c r="KTO12" s="217"/>
      <c r="KTP12" s="217"/>
      <c r="KTQ12" s="217"/>
      <c r="KTR12" s="217"/>
      <c r="KTS12" s="217"/>
      <c r="KTT12" s="217"/>
      <c r="KTU12" s="217"/>
      <c r="KTV12" s="217"/>
      <c r="KTW12" s="217"/>
      <c r="KTX12" s="217"/>
      <c r="KTY12" s="217"/>
      <c r="KTZ12" s="217"/>
      <c r="KUA12" s="217"/>
      <c r="KUB12" s="217"/>
      <c r="KUC12" s="217"/>
      <c r="KUD12" s="217"/>
      <c r="KUE12" s="217"/>
      <c r="KUF12" s="217"/>
      <c r="KUG12" s="217"/>
      <c r="KUH12" s="217"/>
      <c r="KUI12" s="217"/>
      <c r="KUJ12" s="217"/>
      <c r="KUK12" s="217"/>
      <c r="KUL12" s="217"/>
      <c r="KUM12" s="217"/>
      <c r="KUN12" s="217"/>
      <c r="KUO12" s="217"/>
      <c r="KUP12" s="217"/>
      <c r="KUQ12" s="217"/>
      <c r="KUR12" s="217"/>
      <c r="KUS12" s="217"/>
      <c r="KUT12" s="217"/>
      <c r="KUU12" s="217"/>
      <c r="KUV12" s="217"/>
      <c r="KUW12" s="217"/>
      <c r="KUX12" s="217"/>
      <c r="KUY12" s="217"/>
      <c r="KUZ12" s="217"/>
      <c r="KVA12" s="217"/>
      <c r="KVB12" s="217"/>
      <c r="KVC12" s="217"/>
      <c r="KVD12" s="217"/>
      <c r="KVE12" s="217"/>
      <c r="KVF12" s="217"/>
      <c r="KVG12" s="217"/>
      <c r="KVH12" s="217"/>
      <c r="KVI12" s="217"/>
      <c r="KVJ12" s="217"/>
      <c r="KVK12" s="217"/>
      <c r="KVL12" s="217"/>
      <c r="KVM12" s="217"/>
      <c r="KVN12" s="217"/>
      <c r="KVO12" s="217"/>
      <c r="KVP12" s="217"/>
      <c r="KVQ12" s="217"/>
      <c r="KVR12" s="217"/>
      <c r="KVS12" s="217"/>
      <c r="KVT12" s="217"/>
      <c r="KVU12" s="217"/>
      <c r="KVV12" s="217"/>
      <c r="KVW12" s="217"/>
      <c r="KVX12" s="217"/>
      <c r="KVY12" s="217"/>
      <c r="KVZ12" s="217"/>
      <c r="KWA12" s="217"/>
      <c r="KWB12" s="217"/>
      <c r="KWC12" s="217"/>
      <c r="KWD12" s="217"/>
      <c r="KWE12" s="217"/>
      <c r="KWF12" s="217"/>
      <c r="KWG12" s="217"/>
      <c r="KWH12" s="217"/>
      <c r="KWI12" s="217"/>
      <c r="KWJ12" s="217"/>
      <c r="KWK12" s="217"/>
      <c r="KWL12" s="217"/>
      <c r="KWM12" s="217"/>
      <c r="KWN12" s="217"/>
      <c r="KWO12" s="217"/>
      <c r="KWP12" s="217"/>
      <c r="KWQ12" s="217"/>
      <c r="KWR12" s="217"/>
      <c r="KWS12" s="217"/>
      <c r="KWT12" s="217"/>
      <c r="KWU12" s="217"/>
      <c r="KWV12" s="217"/>
      <c r="KWW12" s="217"/>
      <c r="KWX12" s="217"/>
      <c r="KWY12" s="217"/>
      <c r="KWZ12" s="217"/>
      <c r="KXA12" s="217"/>
      <c r="KXB12" s="217"/>
      <c r="KXC12" s="217"/>
      <c r="KXD12" s="217"/>
      <c r="KXE12" s="217"/>
      <c r="KXF12" s="217"/>
      <c r="KXG12" s="217"/>
      <c r="KXH12" s="217"/>
      <c r="KXI12" s="217"/>
      <c r="KXJ12" s="217"/>
      <c r="KXK12" s="217"/>
      <c r="KXL12" s="217"/>
      <c r="KXM12" s="217"/>
      <c r="KXN12" s="217"/>
      <c r="KXO12" s="217"/>
      <c r="KXP12" s="217"/>
      <c r="KXQ12" s="217"/>
      <c r="KXR12" s="217"/>
      <c r="KXS12" s="217"/>
      <c r="KXT12" s="217"/>
      <c r="KXU12" s="217"/>
      <c r="KXV12" s="217"/>
      <c r="KXW12" s="217"/>
      <c r="KXX12" s="217"/>
      <c r="KXY12" s="217"/>
      <c r="KXZ12" s="217"/>
      <c r="KYA12" s="217"/>
      <c r="KYB12" s="217"/>
      <c r="KYC12" s="217"/>
      <c r="KYD12" s="217"/>
      <c r="KYE12" s="217"/>
      <c r="KYF12" s="217"/>
      <c r="KYG12" s="217"/>
      <c r="KYH12" s="217"/>
      <c r="KYI12" s="217"/>
      <c r="KYJ12" s="217"/>
      <c r="KYK12" s="217"/>
      <c r="KYL12" s="217"/>
      <c r="KYM12" s="217"/>
      <c r="KYN12" s="217"/>
      <c r="KYO12" s="217"/>
      <c r="KYP12" s="217"/>
      <c r="KYQ12" s="217"/>
      <c r="KYR12" s="217"/>
      <c r="KYS12" s="217"/>
      <c r="KYT12" s="217"/>
      <c r="KYU12" s="217"/>
      <c r="KYV12" s="217"/>
      <c r="KYW12" s="217"/>
      <c r="KYX12" s="217"/>
      <c r="KYY12" s="217"/>
      <c r="KYZ12" s="217"/>
      <c r="KZA12" s="217"/>
      <c r="KZB12" s="217"/>
      <c r="KZC12" s="217"/>
      <c r="KZD12" s="217"/>
      <c r="KZE12" s="217"/>
      <c r="KZF12" s="217"/>
      <c r="KZG12" s="217"/>
      <c r="KZH12" s="217"/>
      <c r="KZI12" s="217"/>
      <c r="KZJ12" s="217"/>
      <c r="KZK12" s="217"/>
      <c r="KZL12" s="217"/>
      <c r="KZM12" s="217"/>
      <c r="KZN12" s="217"/>
      <c r="KZO12" s="217"/>
      <c r="KZP12" s="217"/>
      <c r="KZQ12" s="217"/>
      <c r="KZR12" s="217"/>
      <c r="KZS12" s="217"/>
      <c r="KZT12" s="217"/>
      <c r="KZU12" s="217"/>
      <c r="KZV12" s="217"/>
      <c r="KZW12" s="217"/>
      <c r="KZX12" s="217"/>
      <c r="KZY12" s="217"/>
      <c r="KZZ12" s="217"/>
      <c r="LAA12" s="217"/>
      <c r="LAB12" s="217"/>
      <c r="LAC12" s="217"/>
      <c r="LAD12" s="217"/>
      <c r="LAE12" s="217"/>
      <c r="LAF12" s="217"/>
      <c r="LAG12" s="217"/>
      <c r="LAH12" s="217"/>
      <c r="LAI12" s="217"/>
      <c r="LAJ12" s="217"/>
      <c r="LAK12" s="217"/>
      <c r="LAL12" s="217"/>
      <c r="LAM12" s="217"/>
      <c r="LAN12" s="217"/>
      <c r="LAO12" s="217"/>
      <c r="LAP12" s="217"/>
      <c r="LAQ12" s="217"/>
      <c r="LAR12" s="217"/>
      <c r="LAS12" s="217"/>
      <c r="LAT12" s="217"/>
      <c r="LAU12" s="217"/>
      <c r="LAV12" s="217"/>
      <c r="LAW12" s="217"/>
      <c r="LAX12" s="217"/>
      <c r="LAY12" s="217"/>
      <c r="LAZ12" s="217"/>
      <c r="LBA12" s="217"/>
      <c r="LBB12" s="217"/>
      <c r="LBC12" s="217"/>
      <c r="LBD12" s="217"/>
      <c r="LBE12" s="217"/>
      <c r="LBF12" s="217"/>
      <c r="LBG12" s="217"/>
      <c r="LBH12" s="217"/>
      <c r="LBI12" s="217"/>
      <c r="LBJ12" s="217"/>
      <c r="LBK12" s="217"/>
      <c r="LBL12" s="217"/>
      <c r="LBM12" s="217"/>
      <c r="LBN12" s="217"/>
      <c r="LBO12" s="217"/>
      <c r="LBP12" s="217"/>
      <c r="LBQ12" s="217"/>
      <c r="LBR12" s="217"/>
      <c r="LBS12" s="217"/>
      <c r="LBT12" s="217"/>
      <c r="LBU12" s="217"/>
      <c r="LBV12" s="217"/>
      <c r="LBW12" s="217"/>
      <c r="LBX12" s="217"/>
      <c r="LBY12" s="217"/>
      <c r="LBZ12" s="217"/>
      <c r="LCA12" s="217"/>
      <c r="LCB12" s="217"/>
      <c r="LCC12" s="217"/>
      <c r="LCD12" s="217"/>
      <c r="LCE12" s="217"/>
      <c r="LCF12" s="217"/>
      <c r="LCG12" s="217"/>
      <c r="LCH12" s="217"/>
      <c r="LCI12" s="217"/>
      <c r="LCJ12" s="217"/>
      <c r="LCK12" s="217"/>
      <c r="LCL12" s="217"/>
      <c r="LCM12" s="217"/>
      <c r="LCN12" s="217"/>
      <c r="LCO12" s="217"/>
      <c r="LCP12" s="217"/>
      <c r="LCQ12" s="217"/>
      <c r="LCR12" s="217"/>
      <c r="LCS12" s="217"/>
      <c r="LCT12" s="217"/>
      <c r="LCU12" s="217"/>
      <c r="LCV12" s="217"/>
      <c r="LCW12" s="217"/>
      <c r="LCX12" s="217"/>
      <c r="LCY12" s="217"/>
      <c r="LCZ12" s="217"/>
      <c r="LDA12" s="217"/>
      <c r="LDB12" s="217"/>
      <c r="LDC12" s="217"/>
      <c r="LDD12" s="217"/>
      <c r="LDE12" s="217"/>
      <c r="LDF12" s="217"/>
      <c r="LDG12" s="217"/>
      <c r="LDH12" s="217"/>
      <c r="LDI12" s="217"/>
      <c r="LDJ12" s="217"/>
      <c r="LDK12" s="217"/>
      <c r="LDL12" s="217"/>
      <c r="LDM12" s="217"/>
      <c r="LDN12" s="217"/>
      <c r="LDO12" s="217"/>
      <c r="LDP12" s="217"/>
      <c r="LDQ12" s="217"/>
      <c r="LDR12" s="217"/>
      <c r="LDS12" s="217"/>
      <c r="LDT12" s="217"/>
      <c r="LDU12" s="217"/>
      <c r="LDV12" s="217"/>
      <c r="LDW12" s="217"/>
      <c r="LDX12" s="217"/>
      <c r="LDY12" s="217"/>
      <c r="LDZ12" s="217"/>
      <c r="LEA12" s="217"/>
      <c r="LEB12" s="217"/>
      <c r="LEC12" s="217"/>
      <c r="LED12" s="217"/>
      <c r="LEE12" s="217"/>
      <c r="LEF12" s="217"/>
      <c r="LEG12" s="217"/>
      <c r="LEH12" s="217"/>
      <c r="LEI12" s="217"/>
      <c r="LEJ12" s="217"/>
      <c r="LEK12" s="217"/>
      <c r="LEL12" s="217"/>
      <c r="LEM12" s="217"/>
      <c r="LEN12" s="217"/>
      <c r="LEO12" s="217"/>
      <c r="LEP12" s="217"/>
      <c r="LEQ12" s="217"/>
      <c r="LER12" s="217"/>
      <c r="LES12" s="217"/>
      <c r="LET12" s="217"/>
      <c r="LEU12" s="217"/>
      <c r="LEV12" s="217"/>
      <c r="LEW12" s="217"/>
      <c r="LEX12" s="217"/>
      <c r="LEY12" s="217"/>
      <c r="LEZ12" s="217"/>
      <c r="LFA12" s="217"/>
      <c r="LFB12" s="217"/>
      <c r="LFC12" s="217"/>
      <c r="LFD12" s="217"/>
      <c r="LFE12" s="217"/>
      <c r="LFF12" s="217"/>
      <c r="LFG12" s="217"/>
      <c r="LFH12" s="217"/>
      <c r="LFI12" s="217"/>
      <c r="LFJ12" s="217"/>
      <c r="LFK12" s="217"/>
      <c r="LFL12" s="217"/>
      <c r="LFM12" s="217"/>
      <c r="LFN12" s="217"/>
      <c r="LFO12" s="217"/>
      <c r="LFP12" s="217"/>
      <c r="LFQ12" s="217"/>
      <c r="LFR12" s="217"/>
      <c r="LFS12" s="217"/>
      <c r="LFT12" s="217"/>
      <c r="LFU12" s="217"/>
      <c r="LFV12" s="217"/>
      <c r="LFW12" s="217"/>
      <c r="LFX12" s="217"/>
      <c r="LFY12" s="217"/>
      <c r="LFZ12" s="217"/>
      <c r="LGA12" s="217"/>
      <c r="LGB12" s="217"/>
      <c r="LGC12" s="217"/>
      <c r="LGD12" s="217"/>
      <c r="LGE12" s="217"/>
      <c r="LGF12" s="217"/>
      <c r="LGG12" s="217"/>
      <c r="LGH12" s="217"/>
      <c r="LGI12" s="217"/>
      <c r="LGJ12" s="217"/>
      <c r="LGK12" s="217"/>
      <c r="LGL12" s="217"/>
      <c r="LGM12" s="217"/>
      <c r="LGN12" s="217"/>
      <c r="LGO12" s="217"/>
      <c r="LGP12" s="217"/>
      <c r="LGQ12" s="217"/>
      <c r="LGR12" s="217"/>
      <c r="LGS12" s="217"/>
      <c r="LGT12" s="217"/>
      <c r="LGU12" s="217"/>
      <c r="LGV12" s="217"/>
      <c r="LGW12" s="217"/>
      <c r="LGX12" s="217"/>
      <c r="LGY12" s="217"/>
      <c r="LGZ12" s="217"/>
      <c r="LHA12" s="217"/>
      <c r="LHB12" s="217"/>
      <c r="LHC12" s="217"/>
      <c r="LHD12" s="217"/>
      <c r="LHE12" s="217"/>
      <c r="LHF12" s="217"/>
      <c r="LHG12" s="217"/>
      <c r="LHH12" s="217"/>
      <c r="LHI12" s="217"/>
      <c r="LHJ12" s="217"/>
      <c r="LHK12" s="217"/>
      <c r="LHL12" s="217"/>
      <c r="LHM12" s="217"/>
      <c r="LHN12" s="217"/>
      <c r="LHO12" s="217"/>
      <c r="LHP12" s="217"/>
      <c r="LHQ12" s="217"/>
      <c r="LHR12" s="217"/>
      <c r="LHS12" s="217"/>
      <c r="LHT12" s="217"/>
      <c r="LHU12" s="217"/>
      <c r="LHV12" s="217"/>
      <c r="LHW12" s="217"/>
      <c r="LHX12" s="217"/>
      <c r="LHY12" s="217"/>
      <c r="LHZ12" s="217"/>
      <c r="LIA12" s="217"/>
      <c r="LIB12" s="217"/>
      <c r="LIC12" s="217"/>
      <c r="LID12" s="217"/>
      <c r="LIE12" s="217"/>
      <c r="LIF12" s="217"/>
      <c r="LIG12" s="217"/>
      <c r="LIH12" s="217"/>
      <c r="LII12" s="217"/>
      <c r="LIJ12" s="217"/>
      <c r="LIK12" s="217"/>
      <c r="LIL12" s="217"/>
      <c r="LIM12" s="217"/>
      <c r="LIN12" s="217"/>
      <c r="LIO12" s="217"/>
      <c r="LIP12" s="217"/>
      <c r="LIQ12" s="217"/>
      <c r="LIR12" s="217"/>
      <c r="LIS12" s="217"/>
      <c r="LIT12" s="217"/>
      <c r="LIU12" s="217"/>
      <c r="LIV12" s="217"/>
      <c r="LIW12" s="217"/>
      <c r="LIX12" s="217"/>
      <c r="LIY12" s="217"/>
      <c r="LIZ12" s="217"/>
      <c r="LJA12" s="217"/>
      <c r="LJB12" s="217"/>
      <c r="LJC12" s="217"/>
      <c r="LJD12" s="217"/>
      <c r="LJE12" s="217"/>
      <c r="LJF12" s="217"/>
      <c r="LJG12" s="217"/>
      <c r="LJH12" s="217"/>
      <c r="LJI12" s="217"/>
      <c r="LJJ12" s="217"/>
      <c r="LJK12" s="217"/>
      <c r="LJL12" s="217"/>
      <c r="LJM12" s="217"/>
      <c r="LJN12" s="217"/>
      <c r="LJO12" s="217"/>
      <c r="LJP12" s="217"/>
      <c r="LJQ12" s="217"/>
      <c r="LJR12" s="217"/>
      <c r="LJS12" s="217"/>
      <c r="LJT12" s="217"/>
      <c r="LJU12" s="217"/>
      <c r="LJV12" s="217"/>
      <c r="LJW12" s="217"/>
      <c r="LJX12" s="217"/>
      <c r="LJY12" s="217"/>
      <c r="LJZ12" s="217"/>
      <c r="LKA12" s="217"/>
      <c r="LKB12" s="217"/>
      <c r="LKC12" s="217"/>
      <c r="LKD12" s="217"/>
      <c r="LKE12" s="217"/>
      <c r="LKF12" s="217"/>
      <c r="LKG12" s="217"/>
      <c r="LKH12" s="217"/>
      <c r="LKI12" s="217"/>
      <c r="LKJ12" s="217"/>
      <c r="LKK12" s="217"/>
      <c r="LKL12" s="217"/>
      <c r="LKM12" s="217"/>
      <c r="LKN12" s="217"/>
      <c r="LKO12" s="217"/>
      <c r="LKP12" s="217"/>
      <c r="LKQ12" s="217"/>
      <c r="LKR12" s="217"/>
      <c r="LKS12" s="217"/>
      <c r="LKT12" s="217"/>
      <c r="LKU12" s="217"/>
      <c r="LKV12" s="217"/>
      <c r="LKW12" s="217"/>
      <c r="LKX12" s="217"/>
      <c r="LKY12" s="217"/>
      <c r="LKZ12" s="217"/>
      <c r="LLA12" s="217"/>
      <c r="LLB12" s="217"/>
      <c r="LLC12" s="217"/>
      <c r="LLD12" s="217"/>
      <c r="LLE12" s="217"/>
      <c r="LLF12" s="217"/>
      <c r="LLG12" s="217"/>
      <c r="LLH12" s="217"/>
      <c r="LLI12" s="217"/>
      <c r="LLJ12" s="217"/>
      <c r="LLK12" s="217"/>
      <c r="LLL12" s="217"/>
      <c r="LLM12" s="217"/>
      <c r="LLN12" s="217"/>
      <c r="LLO12" s="217"/>
      <c r="LLP12" s="217"/>
      <c r="LLQ12" s="217"/>
      <c r="LLR12" s="217"/>
      <c r="LLS12" s="217"/>
      <c r="LLT12" s="217"/>
      <c r="LLU12" s="217"/>
      <c r="LLV12" s="217"/>
      <c r="LLW12" s="217"/>
      <c r="LLX12" s="217"/>
      <c r="LLY12" s="217"/>
      <c r="LLZ12" s="217"/>
      <c r="LMA12" s="217"/>
      <c r="LMB12" s="217"/>
      <c r="LMC12" s="217"/>
      <c r="LMD12" s="217"/>
      <c r="LME12" s="217"/>
      <c r="LMF12" s="217"/>
      <c r="LMG12" s="217"/>
      <c r="LMH12" s="217"/>
      <c r="LMI12" s="217"/>
      <c r="LMJ12" s="217"/>
      <c r="LMK12" s="217"/>
      <c r="LML12" s="217"/>
      <c r="LMM12" s="217"/>
      <c r="LMN12" s="217"/>
      <c r="LMO12" s="217"/>
      <c r="LMP12" s="217"/>
      <c r="LMQ12" s="217"/>
      <c r="LMR12" s="217"/>
      <c r="LMS12" s="217"/>
      <c r="LMT12" s="217"/>
      <c r="LMU12" s="217"/>
      <c r="LMV12" s="217"/>
      <c r="LMW12" s="217"/>
      <c r="LMX12" s="217"/>
      <c r="LMY12" s="217"/>
      <c r="LMZ12" s="217"/>
      <c r="LNA12" s="217"/>
      <c r="LNB12" s="217"/>
      <c r="LNC12" s="217"/>
      <c r="LND12" s="217"/>
      <c r="LNE12" s="217"/>
      <c r="LNF12" s="217"/>
      <c r="LNG12" s="217"/>
      <c r="LNH12" s="217"/>
      <c r="LNI12" s="217"/>
      <c r="LNJ12" s="217"/>
      <c r="LNK12" s="217"/>
      <c r="LNL12" s="217"/>
      <c r="LNM12" s="217"/>
      <c r="LNN12" s="217"/>
      <c r="LNO12" s="217"/>
      <c r="LNP12" s="217"/>
      <c r="LNQ12" s="217"/>
      <c r="LNR12" s="217"/>
      <c r="LNS12" s="217"/>
      <c r="LNT12" s="217"/>
      <c r="LNU12" s="217"/>
      <c r="LNV12" s="217"/>
      <c r="LNW12" s="217"/>
      <c r="LNX12" s="217"/>
      <c r="LNY12" s="217"/>
      <c r="LNZ12" s="217"/>
      <c r="LOA12" s="217"/>
      <c r="LOB12" s="217"/>
      <c r="LOC12" s="217"/>
      <c r="LOD12" s="217"/>
      <c r="LOE12" s="217"/>
      <c r="LOF12" s="217"/>
      <c r="LOG12" s="217"/>
      <c r="LOH12" s="217"/>
      <c r="LOI12" s="217"/>
      <c r="LOJ12" s="217"/>
      <c r="LOK12" s="217"/>
      <c r="LOL12" s="217"/>
      <c r="LOM12" s="217"/>
      <c r="LON12" s="217"/>
      <c r="LOO12" s="217"/>
      <c r="LOP12" s="217"/>
      <c r="LOQ12" s="217"/>
      <c r="LOR12" s="217"/>
      <c r="LOS12" s="217"/>
      <c r="LOT12" s="217"/>
      <c r="LOU12" s="217"/>
      <c r="LOV12" s="217"/>
      <c r="LOW12" s="217"/>
      <c r="LOX12" s="217"/>
      <c r="LOY12" s="217"/>
      <c r="LOZ12" s="217"/>
      <c r="LPA12" s="217"/>
      <c r="LPB12" s="217"/>
      <c r="LPC12" s="217"/>
      <c r="LPD12" s="217"/>
      <c r="LPE12" s="217"/>
      <c r="LPF12" s="217"/>
      <c r="LPG12" s="217"/>
      <c r="LPH12" s="217"/>
      <c r="LPI12" s="217"/>
      <c r="LPJ12" s="217"/>
      <c r="LPK12" s="217"/>
      <c r="LPL12" s="217"/>
      <c r="LPM12" s="217"/>
      <c r="LPN12" s="217"/>
      <c r="LPO12" s="217"/>
      <c r="LPP12" s="217"/>
      <c r="LPQ12" s="217"/>
      <c r="LPR12" s="217"/>
      <c r="LPS12" s="217"/>
      <c r="LPT12" s="217"/>
      <c r="LPU12" s="217"/>
      <c r="LPV12" s="217"/>
      <c r="LPW12" s="217"/>
      <c r="LPX12" s="217"/>
      <c r="LPY12" s="217"/>
      <c r="LPZ12" s="217"/>
      <c r="LQA12" s="217"/>
      <c r="LQB12" s="217"/>
      <c r="LQC12" s="217"/>
      <c r="LQD12" s="217"/>
      <c r="LQE12" s="217"/>
      <c r="LQF12" s="217"/>
      <c r="LQG12" s="217"/>
      <c r="LQH12" s="217"/>
      <c r="LQI12" s="217"/>
      <c r="LQJ12" s="217"/>
      <c r="LQK12" s="217"/>
      <c r="LQL12" s="217"/>
      <c r="LQM12" s="217"/>
      <c r="LQN12" s="217"/>
      <c r="LQO12" s="217"/>
      <c r="LQP12" s="217"/>
      <c r="LQQ12" s="217"/>
      <c r="LQR12" s="217"/>
      <c r="LQS12" s="217"/>
      <c r="LQT12" s="217"/>
      <c r="LQU12" s="217"/>
      <c r="LQV12" s="217"/>
      <c r="LQW12" s="217"/>
      <c r="LQX12" s="217"/>
      <c r="LQY12" s="217"/>
      <c r="LQZ12" s="217"/>
      <c r="LRA12" s="217"/>
      <c r="LRB12" s="217"/>
      <c r="LRC12" s="217"/>
      <c r="LRD12" s="217"/>
      <c r="LRE12" s="217"/>
      <c r="LRF12" s="217"/>
      <c r="LRG12" s="217"/>
      <c r="LRH12" s="217"/>
      <c r="LRI12" s="217"/>
      <c r="LRJ12" s="217"/>
      <c r="LRK12" s="217"/>
      <c r="LRL12" s="217"/>
      <c r="LRM12" s="217"/>
      <c r="LRN12" s="217"/>
      <c r="LRO12" s="217"/>
      <c r="LRP12" s="217"/>
      <c r="LRQ12" s="217"/>
      <c r="LRR12" s="217"/>
      <c r="LRS12" s="217"/>
      <c r="LRT12" s="217"/>
      <c r="LRU12" s="217"/>
      <c r="LRV12" s="217"/>
      <c r="LRW12" s="217"/>
      <c r="LRX12" s="217"/>
      <c r="LRY12" s="217"/>
      <c r="LRZ12" s="217"/>
      <c r="LSA12" s="217"/>
      <c r="LSB12" s="217"/>
      <c r="LSC12" s="217"/>
      <c r="LSD12" s="217"/>
      <c r="LSE12" s="217"/>
      <c r="LSF12" s="217"/>
      <c r="LSG12" s="217"/>
      <c r="LSH12" s="217"/>
      <c r="LSI12" s="217"/>
      <c r="LSJ12" s="217"/>
      <c r="LSK12" s="217"/>
      <c r="LSL12" s="217"/>
      <c r="LSM12" s="217"/>
      <c r="LSN12" s="217"/>
      <c r="LSO12" s="217"/>
      <c r="LSP12" s="217"/>
      <c r="LSQ12" s="217"/>
      <c r="LSR12" s="217"/>
      <c r="LSS12" s="217"/>
      <c r="LST12" s="217"/>
      <c r="LSU12" s="217"/>
      <c r="LSV12" s="217"/>
      <c r="LSW12" s="217"/>
      <c r="LSX12" s="217"/>
      <c r="LSY12" s="217"/>
      <c r="LSZ12" s="217"/>
      <c r="LTA12" s="217"/>
      <c r="LTB12" s="217"/>
      <c r="LTC12" s="217"/>
      <c r="LTD12" s="217"/>
      <c r="LTE12" s="217"/>
      <c r="LTF12" s="217"/>
      <c r="LTG12" s="217"/>
      <c r="LTH12" s="217"/>
      <c r="LTI12" s="217"/>
      <c r="LTJ12" s="217"/>
      <c r="LTK12" s="217"/>
      <c r="LTL12" s="217"/>
      <c r="LTM12" s="217"/>
      <c r="LTN12" s="217"/>
      <c r="LTO12" s="217"/>
      <c r="LTP12" s="217"/>
      <c r="LTQ12" s="217"/>
      <c r="LTR12" s="217"/>
      <c r="LTS12" s="217"/>
      <c r="LTT12" s="217"/>
      <c r="LTU12" s="217"/>
      <c r="LTV12" s="217"/>
      <c r="LTW12" s="217"/>
      <c r="LTX12" s="217"/>
      <c r="LTY12" s="217"/>
      <c r="LTZ12" s="217"/>
      <c r="LUA12" s="217"/>
      <c r="LUB12" s="217"/>
      <c r="LUC12" s="217"/>
      <c r="LUD12" s="217"/>
      <c r="LUE12" s="217"/>
      <c r="LUF12" s="217"/>
      <c r="LUG12" s="217"/>
      <c r="LUH12" s="217"/>
      <c r="LUI12" s="217"/>
      <c r="LUJ12" s="217"/>
      <c r="LUK12" s="217"/>
      <c r="LUL12" s="217"/>
      <c r="LUM12" s="217"/>
      <c r="LUN12" s="217"/>
      <c r="LUO12" s="217"/>
      <c r="LUP12" s="217"/>
      <c r="LUQ12" s="217"/>
      <c r="LUR12" s="217"/>
      <c r="LUS12" s="217"/>
      <c r="LUT12" s="217"/>
      <c r="LUU12" s="217"/>
      <c r="LUV12" s="217"/>
      <c r="LUW12" s="217"/>
      <c r="LUX12" s="217"/>
      <c r="LUY12" s="217"/>
      <c r="LUZ12" s="217"/>
      <c r="LVA12" s="217"/>
      <c r="LVB12" s="217"/>
      <c r="LVC12" s="217"/>
      <c r="LVD12" s="217"/>
      <c r="LVE12" s="217"/>
      <c r="LVF12" s="217"/>
      <c r="LVG12" s="217"/>
      <c r="LVH12" s="217"/>
      <c r="LVI12" s="217"/>
      <c r="LVJ12" s="217"/>
      <c r="LVK12" s="217"/>
      <c r="LVL12" s="217"/>
      <c r="LVM12" s="217"/>
      <c r="LVN12" s="217"/>
      <c r="LVO12" s="217"/>
      <c r="LVP12" s="217"/>
      <c r="LVQ12" s="217"/>
      <c r="LVR12" s="217"/>
      <c r="LVS12" s="217"/>
      <c r="LVT12" s="217"/>
      <c r="LVU12" s="217"/>
      <c r="LVV12" s="217"/>
      <c r="LVW12" s="217"/>
      <c r="LVX12" s="217"/>
      <c r="LVY12" s="217"/>
      <c r="LVZ12" s="217"/>
      <c r="LWA12" s="217"/>
      <c r="LWB12" s="217"/>
      <c r="LWC12" s="217"/>
      <c r="LWD12" s="217"/>
      <c r="LWE12" s="217"/>
      <c r="LWF12" s="217"/>
      <c r="LWG12" s="217"/>
      <c r="LWH12" s="217"/>
      <c r="LWI12" s="217"/>
      <c r="LWJ12" s="217"/>
      <c r="LWK12" s="217"/>
      <c r="LWL12" s="217"/>
      <c r="LWM12" s="217"/>
      <c r="LWN12" s="217"/>
      <c r="LWO12" s="217"/>
      <c r="LWP12" s="217"/>
      <c r="LWQ12" s="217"/>
      <c r="LWR12" s="217"/>
      <c r="LWS12" s="217"/>
      <c r="LWT12" s="217"/>
      <c r="LWU12" s="217"/>
      <c r="LWV12" s="217"/>
      <c r="LWW12" s="217"/>
      <c r="LWX12" s="217"/>
      <c r="LWY12" s="217"/>
      <c r="LWZ12" s="217"/>
      <c r="LXA12" s="217"/>
      <c r="LXB12" s="217"/>
      <c r="LXC12" s="217"/>
      <c r="LXD12" s="217"/>
      <c r="LXE12" s="217"/>
      <c r="LXF12" s="217"/>
      <c r="LXG12" s="217"/>
      <c r="LXH12" s="217"/>
      <c r="LXI12" s="217"/>
      <c r="LXJ12" s="217"/>
      <c r="LXK12" s="217"/>
      <c r="LXL12" s="217"/>
      <c r="LXM12" s="217"/>
      <c r="LXN12" s="217"/>
      <c r="LXO12" s="217"/>
      <c r="LXP12" s="217"/>
      <c r="LXQ12" s="217"/>
      <c r="LXR12" s="217"/>
      <c r="LXS12" s="217"/>
      <c r="LXT12" s="217"/>
      <c r="LXU12" s="217"/>
      <c r="LXV12" s="217"/>
      <c r="LXW12" s="217"/>
      <c r="LXX12" s="217"/>
      <c r="LXY12" s="217"/>
      <c r="LXZ12" s="217"/>
      <c r="LYA12" s="217"/>
      <c r="LYB12" s="217"/>
      <c r="LYC12" s="217"/>
      <c r="LYD12" s="217"/>
      <c r="LYE12" s="217"/>
      <c r="LYF12" s="217"/>
      <c r="LYG12" s="217"/>
      <c r="LYH12" s="217"/>
      <c r="LYI12" s="217"/>
      <c r="LYJ12" s="217"/>
      <c r="LYK12" s="217"/>
      <c r="LYL12" s="217"/>
      <c r="LYM12" s="217"/>
      <c r="LYN12" s="217"/>
      <c r="LYO12" s="217"/>
      <c r="LYP12" s="217"/>
      <c r="LYQ12" s="217"/>
      <c r="LYR12" s="217"/>
      <c r="LYS12" s="217"/>
      <c r="LYT12" s="217"/>
      <c r="LYU12" s="217"/>
      <c r="LYV12" s="217"/>
      <c r="LYW12" s="217"/>
      <c r="LYX12" s="217"/>
      <c r="LYY12" s="217"/>
      <c r="LYZ12" s="217"/>
      <c r="LZA12" s="217"/>
      <c r="LZB12" s="217"/>
      <c r="LZC12" s="217"/>
      <c r="LZD12" s="217"/>
      <c r="LZE12" s="217"/>
      <c r="LZF12" s="217"/>
      <c r="LZG12" s="217"/>
      <c r="LZH12" s="217"/>
      <c r="LZI12" s="217"/>
      <c r="LZJ12" s="217"/>
      <c r="LZK12" s="217"/>
      <c r="LZL12" s="217"/>
      <c r="LZM12" s="217"/>
      <c r="LZN12" s="217"/>
      <c r="LZO12" s="217"/>
      <c r="LZP12" s="217"/>
      <c r="LZQ12" s="217"/>
      <c r="LZR12" s="217"/>
      <c r="LZS12" s="217"/>
      <c r="LZT12" s="217"/>
      <c r="LZU12" s="217"/>
      <c r="LZV12" s="217"/>
      <c r="LZW12" s="217"/>
      <c r="LZX12" s="217"/>
      <c r="LZY12" s="217"/>
      <c r="LZZ12" s="217"/>
      <c r="MAA12" s="217"/>
      <c r="MAB12" s="217"/>
      <c r="MAC12" s="217"/>
      <c r="MAD12" s="217"/>
      <c r="MAE12" s="217"/>
      <c r="MAF12" s="217"/>
      <c r="MAG12" s="217"/>
      <c r="MAH12" s="217"/>
      <c r="MAI12" s="217"/>
      <c r="MAJ12" s="217"/>
      <c r="MAK12" s="217"/>
      <c r="MAL12" s="217"/>
      <c r="MAM12" s="217"/>
      <c r="MAN12" s="217"/>
      <c r="MAO12" s="217"/>
      <c r="MAP12" s="217"/>
      <c r="MAQ12" s="217"/>
      <c r="MAR12" s="217"/>
      <c r="MAS12" s="217"/>
      <c r="MAT12" s="217"/>
      <c r="MAU12" s="217"/>
      <c r="MAV12" s="217"/>
      <c r="MAW12" s="217"/>
      <c r="MAX12" s="217"/>
      <c r="MAY12" s="217"/>
      <c r="MAZ12" s="217"/>
      <c r="MBA12" s="217"/>
      <c r="MBB12" s="217"/>
      <c r="MBC12" s="217"/>
      <c r="MBD12" s="217"/>
      <c r="MBE12" s="217"/>
      <c r="MBF12" s="217"/>
      <c r="MBG12" s="217"/>
      <c r="MBH12" s="217"/>
      <c r="MBI12" s="217"/>
      <c r="MBJ12" s="217"/>
      <c r="MBK12" s="217"/>
      <c r="MBL12" s="217"/>
      <c r="MBM12" s="217"/>
      <c r="MBN12" s="217"/>
      <c r="MBO12" s="217"/>
      <c r="MBP12" s="217"/>
      <c r="MBQ12" s="217"/>
      <c r="MBR12" s="217"/>
      <c r="MBS12" s="217"/>
      <c r="MBT12" s="217"/>
      <c r="MBU12" s="217"/>
      <c r="MBV12" s="217"/>
      <c r="MBW12" s="217"/>
      <c r="MBX12" s="217"/>
      <c r="MBY12" s="217"/>
      <c r="MBZ12" s="217"/>
      <c r="MCA12" s="217"/>
      <c r="MCB12" s="217"/>
      <c r="MCC12" s="217"/>
      <c r="MCD12" s="217"/>
      <c r="MCE12" s="217"/>
      <c r="MCF12" s="217"/>
      <c r="MCG12" s="217"/>
      <c r="MCH12" s="217"/>
      <c r="MCI12" s="217"/>
      <c r="MCJ12" s="217"/>
      <c r="MCK12" s="217"/>
      <c r="MCL12" s="217"/>
      <c r="MCM12" s="217"/>
      <c r="MCN12" s="217"/>
      <c r="MCO12" s="217"/>
      <c r="MCP12" s="217"/>
      <c r="MCQ12" s="217"/>
      <c r="MCR12" s="217"/>
      <c r="MCS12" s="217"/>
      <c r="MCT12" s="217"/>
      <c r="MCU12" s="217"/>
      <c r="MCV12" s="217"/>
      <c r="MCW12" s="217"/>
      <c r="MCX12" s="217"/>
      <c r="MCY12" s="217"/>
      <c r="MCZ12" s="217"/>
      <c r="MDA12" s="217"/>
      <c r="MDB12" s="217"/>
      <c r="MDC12" s="217"/>
      <c r="MDD12" s="217"/>
      <c r="MDE12" s="217"/>
      <c r="MDF12" s="217"/>
      <c r="MDG12" s="217"/>
      <c r="MDH12" s="217"/>
      <c r="MDI12" s="217"/>
      <c r="MDJ12" s="217"/>
      <c r="MDK12" s="217"/>
      <c r="MDL12" s="217"/>
      <c r="MDM12" s="217"/>
      <c r="MDN12" s="217"/>
      <c r="MDO12" s="217"/>
      <c r="MDP12" s="217"/>
      <c r="MDQ12" s="217"/>
      <c r="MDR12" s="217"/>
      <c r="MDS12" s="217"/>
      <c r="MDT12" s="217"/>
      <c r="MDU12" s="217"/>
      <c r="MDV12" s="217"/>
      <c r="MDW12" s="217"/>
      <c r="MDX12" s="217"/>
      <c r="MDY12" s="217"/>
      <c r="MDZ12" s="217"/>
      <c r="MEA12" s="217"/>
      <c r="MEB12" s="217"/>
      <c r="MEC12" s="217"/>
      <c r="MED12" s="217"/>
      <c r="MEE12" s="217"/>
      <c r="MEF12" s="217"/>
      <c r="MEG12" s="217"/>
      <c r="MEH12" s="217"/>
      <c r="MEI12" s="217"/>
      <c r="MEJ12" s="217"/>
      <c r="MEK12" s="217"/>
      <c r="MEL12" s="217"/>
      <c r="MEM12" s="217"/>
      <c r="MEN12" s="217"/>
      <c r="MEO12" s="217"/>
      <c r="MEP12" s="217"/>
      <c r="MEQ12" s="217"/>
      <c r="MER12" s="217"/>
      <c r="MES12" s="217"/>
      <c r="MET12" s="217"/>
      <c r="MEU12" s="217"/>
      <c r="MEV12" s="217"/>
      <c r="MEW12" s="217"/>
      <c r="MEX12" s="217"/>
      <c r="MEY12" s="217"/>
      <c r="MEZ12" s="217"/>
      <c r="MFA12" s="217"/>
      <c r="MFB12" s="217"/>
      <c r="MFC12" s="217"/>
      <c r="MFD12" s="217"/>
      <c r="MFE12" s="217"/>
      <c r="MFF12" s="217"/>
      <c r="MFG12" s="217"/>
      <c r="MFH12" s="217"/>
      <c r="MFI12" s="217"/>
      <c r="MFJ12" s="217"/>
      <c r="MFK12" s="217"/>
      <c r="MFL12" s="217"/>
      <c r="MFM12" s="217"/>
      <c r="MFN12" s="217"/>
      <c r="MFO12" s="217"/>
      <c r="MFP12" s="217"/>
      <c r="MFQ12" s="217"/>
      <c r="MFR12" s="217"/>
      <c r="MFS12" s="217"/>
      <c r="MFT12" s="217"/>
      <c r="MFU12" s="217"/>
      <c r="MFV12" s="217"/>
      <c r="MFW12" s="217"/>
      <c r="MFX12" s="217"/>
      <c r="MFY12" s="217"/>
      <c r="MFZ12" s="217"/>
      <c r="MGA12" s="217"/>
      <c r="MGB12" s="217"/>
      <c r="MGC12" s="217"/>
      <c r="MGD12" s="217"/>
      <c r="MGE12" s="217"/>
      <c r="MGF12" s="217"/>
      <c r="MGG12" s="217"/>
      <c r="MGH12" s="217"/>
      <c r="MGI12" s="217"/>
      <c r="MGJ12" s="217"/>
      <c r="MGK12" s="217"/>
      <c r="MGL12" s="217"/>
      <c r="MGM12" s="217"/>
      <c r="MGN12" s="217"/>
      <c r="MGO12" s="217"/>
      <c r="MGP12" s="217"/>
      <c r="MGQ12" s="217"/>
      <c r="MGR12" s="217"/>
      <c r="MGS12" s="217"/>
      <c r="MGT12" s="217"/>
      <c r="MGU12" s="217"/>
      <c r="MGV12" s="217"/>
      <c r="MGW12" s="217"/>
      <c r="MGX12" s="217"/>
      <c r="MGY12" s="217"/>
      <c r="MGZ12" s="217"/>
      <c r="MHA12" s="217"/>
      <c r="MHB12" s="217"/>
      <c r="MHC12" s="217"/>
      <c r="MHD12" s="217"/>
      <c r="MHE12" s="217"/>
      <c r="MHF12" s="217"/>
      <c r="MHG12" s="217"/>
      <c r="MHH12" s="217"/>
      <c r="MHI12" s="217"/>
      <c r="MHJ12" s="217"/>
      <c r="MHK12" s="217"/>
      <c r="MHL12" s="217"/>
      <c r="MHM12" s="217"/>
      <c r="MHN12" s="217"/>
      <c r="MHO12" s="217"/>
      <c r="MHP12" s="217"/>
      <c r="MHQ12" s="217"/>
      <c r="MHR12" s="217"/>
      <c r="MHS12" s="217"/>
      <c r="MHT12" s="217"/>
      <c r="MHU12" s="217"/>
      <c r="MHV12" s="217"/>
      <c r="MHW12" s="217"/>
      <c r="MHX12" s="217"/>
      <c r="MHY12" s="217"/>
      <c r="MHZ12" s="217"/>
      <c r="MIA12" s="217"/>
      <c r="MIB12" s="217"/>
      <c r="MIC12" s="217"/>
      <c r="MID12" s="217"/>
      <c r="MIE12" s="217"/>
      <c r="MIF12" s="217"/>
      <c r="MIG12" s="217"/>
      <c r="MIH12" s="217"/>
      <c r="MII12" s="217"/>
      <c r="MIJ12" s="217"/>
      <c r="MIK12" s="217"/>
      <c r="MIL12" s="217"/>
      <c r="MIM12" s="217"/>
      <c r="MIN12" s="217"/>
      <c r="MIO12" s="217"/>
      <c r="MIP12" s="217"/>
      <c r="MIQ12" s="217"/>
      <c r="MIR12" s="217"/>
      <c r="MIS12" s="217"/>
      <c r="MIT12" s="217"/>
      <c r="MIU12" s="217"/>
      <c r="MIV12" s="217"/>
      <c r="MIW12" s="217"/>
      <c r="MIX12" s="217"/>
      <c r="MIY12" s="217"/>
      <c r="MIZ12" s="217"/>
      <c r="MJA12" s="217"/>
      <c r="MJB12" s="217"/>
      <c r="MJC12" s="217"/>
      <c r="MJD12" s="217"/>
      <c r="MJE12" s="217"/>
      <c r="MJF12" s="217"/>
      <c r="MJG12" s="217"/>
      <c r="MJH12" s="217"/>
      <c r="MJI12" s="217"/>
      <c r="MJJ12" s="217"/>
      <c r="MJK12" s="217"/>
      <c r="MJL12" s="217"/>
      <c r="MJM12" s="217"/>
      <c r="MJN12" s="217"/>
      <c r="MJO12" s="217"/>
      <c r="MJP12" s="217"/>
      <c r="MJQ12" s="217"/>
      <c r="MJR12" s="217"/>
      <c r="MJS12" s="217"/>
      <c r="MJT12" s="217"/>
      <c r="MJU12" s="217"/>
      <c r="MJV12" s="217"/>
      <c r="MJW12" s="217"/>
      <c r="MJX12" s="217"/>
      <c r="MJY12" s="217"/>
      <c r="MJZ12" s="217"/>
      <c r="MKA12" s="217"/>
      <c r="MKB12" s="217"/>
      <c r="MKC12" s="217"/>
      <c r="MKD12" s="217"/>
      <c r="MKE12" s="217"/>
      <c r="MKF12" s="217"/>
      <c r="MKG12" s="217"/>
      <c r="MKH12" s="217"/>
      <c r="MKI12" s="217"/>
      <c r="MKJ12" s="217"/>
      <c r="MKK12" s="217"/>
      <c r="MKL12" s="217"/>
      <c r="MKM12" s="217"/>
      <c r="MKN12" s="217"/>
      <c r="MKO12" s="217"/>
      <c r="MKP12" s="217"/>
      <c r="MKQ12" s="217"/>
      <c r="MKR12" s="217"/>
      <c r="MKS12" s="217"/>
      <c r="MKT12" s="217"/>
      <c r="MKU12" s="217"/>
      <c r="MKV12" s="217"/>
      <c r="MKW12" s="217"/>
      <c r="MKX12" s="217"/>
      <c r="MKY12" s="217"/>
      <c r="MKZ12" s="217"/>
      <c r="MLA12" s="217"/>
      <c r="MLB12" s="217"/>
      <c r="MLC12" s="217"/>
      <c r="MLD12" s="217"/>
      <c r="MLE12" s="217"/>
      <c r="MLF12" s="217"/>
      <c r="MLG12" s="217"/>
      <c r="MLH12" s="217"/>
      <c r="MLI12" s="217"/>
      <c r="MLJ12" s="217"/>
      <c r="MLK12" s="217"/>
      <c r="MLL12" s="217"/>
      <c r="MLM12" s="217"/>
      <c r="MLN12" s="217"/>
      <c r="MLO12" s="217"/>
      <c r="MLP12" s="217"/>
      <c r="MLQ12" s="217"/>
      <c r="MLR12" s="217"/>
      <c r="MLS12" s="217"/>
      <c r="MLT12" s="217"/>
      <c r="MLU12" s="217"/>
      <c r="MLV12" s="217"/>
      <c r="MLW12" s="217"/>
      <c r="MLX12" s="217"/>
      <c r="MLY12" s="217"/>
      <c r="MLZ12" s="217"/>
      <c r="MMA12" s="217"/>
      <c r="MMB12" s="217"/>
      <c r="MMC12" s="217"/>
      <c r="MMD12" s="217"/>
      <c r="MME12" s="217"/>
      <c r="MMF12" s="217"/>
      <c r="MMG12" s="217"/>
      <c r="MMH12" s="217"/>
      <c r="MMI12" s="217"/>
      <c r="MMJ12" s="217"/>
      <c r="MMK12" s="217"/>
      <c r="MML12" s="217"/>
      <c r="MMM12" s="217"/>
      <c r="MMN12" s="217"/>
      <c r="MMO12" s="217"/>
      <c r="MMP12" s="217"/>
      <c r="MMQ12" s="217"/>
      <c r="MMR12" s="217"/>
      <c r="MMS12" s="217"/>
      <c r="MMT12" s="217"/>
      <c r="MMU12" s="217"/>
      <c r="MMV12" s="217"/>
      <c r="MMW12" s="217"/>
      <c r="MMX12" s="217"/>
      <c r="MMY12" s="217"/>
      <c r="MMZ12" s="217"/>
      <c r="MNA12" s="217"/>
      <c r="MNB12" s="217"/>
      <c r="MNC12" s="217"/>
      <c r="MND12" s="217"/>
      <c r="MNE12" s="217"/>
      <c r="MNF12" s="217"/>
      <c r="MNG12" s="217"/>
      <c r="MNH12" s="217"/>
      <c r="MNI12" s="217"/>
      <c r="MNJ12" s="217"/>
      <c r="MNK12" s="217"/>
      <c r="MNL12" s="217"/>
      <c r="MNM12" s="217"/>
      <c r="MNN12" s="217"/>
      <c r="MNO12" s="217"/>
      <c r="MNP12" s="217"/>
      <c r="MNQ12" s="217"/>
      <c r="MNR12" s="217"/>
      <c r="MNS12" s="217"/>
      <c r="MNT12" s="217"/>
      <c r="MNU12" s="217"/>
      <c r="MNV12" s="217"/>
      <c r="MNW12" s="217"/>
      <c r="MNX12" s="217"/>
      <c r="MNY12" s="217"/>
      <c r="MNZ12" s="217"/>
      <c r="MOA12" s="217"/>
      <c r="MOB12" s="217"/>
      <c r="MOC12" s="217"/>
      <c r="MOD12" s="217"/>
      <c r="MOE12" s="217"/>
      <c r="MOF12" s="217"/>
      <c r="MOG12" s="217"/>
      <c r="MOH12" s="217"/>
      <c r="MOI12" s="217"/>
      <c r="MOJ12" s="217"/>
      <c r="MOK12" s="217"/>
      <c r="MOL12" s="217"/>
      <c r="MOM12" s="217"/>
      <c r="MON12" s="217"/>
      <c r="MOO12" s="217"/>
      <c r="MOP12" s="217"/>
      <c r="MOQ12" s="217"/>
      <c r="MOR12" s="217"/>
      <c r="MOS12" s="217"/>
      <c r="MOT12" s="217"/>
      <c r="MOU12" s="217"/>
      <c r="MOV12" s="217"/>
      <c r="MOW12" s="217"/>
      <c r="MOX12" s="217"/>
      <c r="MOY12" s="217"/>
      <c r="MOZ12" s="217"/>
      <c r="MPA12" s="217"/>
      <c r="MPB12" s="217"/>
      <c r="MPC12" s="217"/>
      <c r="MPD12" s="217"/>
      <c r="MPE12" s="217"/>
      <c r="MPF12" s="217"/>
      <c r="MPG12" s="217"/>
      <c r="MPH12" s="217"/>
      <c r="MPI12" s="217"/>
      <c r="MPJ12" s="217"/>
      <c r="MPK12" s="217"/>
      <c r="MPL12" s="217"/>
      <c r="MPM12" s="217"/>
      <c r="MPN12" s="217"/>
      <c r="MPO12" s="217"/>
      <c r="MPP12" s="217"/>
      <c r="MPQ12" s="217"/>
      <c r="MPR12" s="217"/>
      <c r="MPS12" s="217"/>
      <c r="MPT12" s="217"/>
      <c r="MPU12" s="217"/>
      <c r="MPV12" s="217"/>
      <c r="MPW12" s="217"/>
      <c r="MPX12" s="217"/>
      <c r="MPY12" s="217"/>
      <c r="MPZ12" s="217"/>
      <c r="MQA12" s="217"/>
      <c r="MQB12" s="217"/>
      <c r="MQC12" s="217"/>
      <c r="MQD12" s="217"/>
      <c r="MQE12" s="217"/>
      <c r="MQF12" s="217"/>
      <c r="MQG12" s="217"/>
      <c r="MQH12" s="217"/>
      <c r="MQI12" s="217"/>
      <c r="MQJ12" s="217"/>
      <c r="MQK12" s="217"/>
      <c r="MQL12" s="217"/>
      <c r="MQM12" s="217"/>
      <c r="MQN12" s="217"/>
      <c r="MQO12" s="217"/>
      <c r="MQP12" s="217"/>
      <c r="MQQ12" s="217"/>
      <c r="MQR12" s="217"/>
      <c r="MQS12" s="217"/>
      <c r="MQT12" s="217"/>
      <c r="MQU12" s="217"/>
      <c r="MQV12" s="217"/>
      <c r="MQW12" s="217"/>
      <c r="MQX12" s="217"/>
      <c r="MQY12" s="217"/>
      <c r="MQZ12" s="217"/>
      <c r="MRA12" s="217"/>
      <c r="MRB12" s="217"/>
      <c r="MRC12" s="217"/>
      <c r="MRD12" s="217"/>
      <c r="MRE12" s="217"/>
      <c r="MRF12" s="217"/>
      <c r="MRG12" s="217"/>
      <c r="MRH12" s="217"/>
      <c r="MRI12" s="217"/>
      <c r="MRJ12" s="217"/>
      <c r="MRK12" s="217"/>
      <c r="MRL12" s="217"/>
      <c r="MRM12" s="217"/>
      <c r="MRN12" s="217"/>
      <c r="MRO12" s="217"/>
      <c r="MRP12" s="217"/>
      <c r="MRQ12" s="217"/>
      <c r="MRR12" s="217"/>
      <c r="MRS12" s="217"/>
      <c r="MRT12" s="217"/>
      <c r="MRU12" s="217"/>
      <c r="MRV12" s="217"/>
      <c r="MRW12" s="217"/>
      <c r="MRX12" s="217"/>
      <c r="MRY12" s="217"/>
      <c r="MRZ12" s="217"/>
      <c r="MSA12" s="217"/>
      <c r="MSB12" s="217"/>
      <c r="MSC12" s="217"/>
      <c r="MSD12" s="217"/>
      <c r="MSE12" s="217"/>
      <c r="MSF12" s="217"/>
      <c r="MSG12" s="217"/>
      <c r="MSH12" s="217"/>
      <c r="MSI12" s="217"/>
      <c r="MSJ12" s="217"/>
      <c r="MSK12" s="217"/>
      <c r="MSL12" s="217"/>
      <c r="MSM12" s="217"/>
      <c r="MSN12" s="217"/>
      <c r="MSO12" s="217"/>
      <c r="MSP12" s="217"/>
      <c r="MSQ12" s="217"/>
      <c r="MSR12" s="217"/>
      <c r="MSS12" s="217"/>
      <c r="MST12" s="217"/>
      <c r="MSU12" s="217"/>
      <c r="MSV12" s="217"/>
      <c r="MSW12" s="217"/>
      <c r="MSX12" s="217"/>
      <c r="MSY12" s="217"/>
      <c r="MSZ12" s="217"/>
      <c r="MTA12" s="217"/>
      <c r="MTB12" s="217"/>
      <c r="MTC12" s="217"/>
      <c r="MTD12" s="217"/>
      <c r="MTE12" s="217"/>
      <c r="MTF12" s="217"/>
      <c r="MTG12" s="217"/>
      <c r="MTH12" s="217"/>
      <c r="MTI12" s="217"/>
      <c r="MTJ12" s="217"/>
      <c r="MTK12" s="217"/>
      <c r="MTL12" s="217"/>
      <c r="MTM12" s="217"/>
      <c r="MTN12" s="217"/>
      <c r="MTO12" s="217"/>
      <c r="MTP12" s="217"/>
      <c r="MTQ12" s="217"/>
      <c r="MTR12" s="217"/>
      <c r="MTS12" s="217"/>
      <c r="MTT12" s="217"/>
      <c r="MTU12" s="217"/>
      <c r="MTV12" s="217"/>
      <c r="MTW12" s="217"/>
      <c r="MTX12" s="217"/>
      <c r="MTY12" s="217"/>
      <c r="MTZ12" s="217"/>
      <c r="MUA12" s="217"/>
      <c r="MUB12" s="217"/>
      <c r="MUC12" s="217"/>
      <c r="MUD12" s="217"/>
      <c r="MUE12" s="217"/>
      <c r="MUF12" s="217"/>
      <c r="MUG12" s="217"/>
      <c r="MUH12" s="217"/>
      <c r="MUI12" s="217"/>
      <c r="MUJ12" s="217"/>
      <c r="MUK12" s="217"/>
      <c r="MUL12" s="217"/>
      <c r="MUM12" s="217"/>
      <c r="MUN12" s="217"/>
      <c r="MUO12" s="217"/>
      <c r="MUP12" s="217"/>
      <c r="MUQ12" s="217"/>
      <c r="MUR12" s="217"/>
      <c r="MUS12" s="217"/>
      <c r="MUT12" s="217"/>
      <c r="MUU12" s="217"/>
      <c r="MUV12" s="217"/>
      <c r="MUW12" s="217"/>
      <c r="MUX12" s="217"/>
      <c r="MUY12" s="217"/>
      <c r="MUZ12" s="217"/>
      <c r="MVA12" s="217"/>
      <c r="MVB12" s="217"/>
      <c r="MVC12" s="217"/>
      <c r="MVD12" s="217"/>
      <c r="MVE12" s="217"/>
      <c r="MVF12" s="217"/>
      <c r="MVG12" s="217"/>
      <c r="MVH12" s="217"/>
      <c r="MVI12" s="217"/>
      <c r="MVJ12" s="217"/>
      <c r="MVK12" s="217"/>
      <c r="MVL12" s="217"/>
      <c r="MVM12" s="217"/>
      <c r="MVN12" s="217"/>
      <c r="MVO12" s="217"/>
      <c r="MVP12" s="217"/>
      <c r="MVQ12" s="217"/>
      <c r="MVR12" s="217"/>
      <c r="MVS12" s="217"/>
      <c r="MVT12" s="217"/>
      <c r="MVU12" s="217"/>
      <c r="MVV12" s="217"/>
      <c r="MVW12" s="217"/>
      <c r="MVX12" s="217"/>
      <c r="MVY12" s="217"/>
      <c r="MVZ12" s="217"/>
      <c r="MWA12" s="217"/>
      <c r="MWB12" s="217"/>
      <c r="MWC12" s="217"/>
      <c r="MWD12" s="217"/>
      <c r="MWE12" s="217"/>
      <c r="MWF12" s="217"/>
      <c r="MWG12" s="217"/>
      <c r="MWH12" s="217"/>
      <c r="MWI12" s="217"/>
      <c r="MWJ12" s="217"/>
      <c r="MWK12" s="217"/>
      <c r="MWL12" s="217"/>
      <c r="MWM12" s="217"/>
      <c r="MWN12" s="217"/>
      <c r="MWO12" s="217"/>
      <c r="MWP12" s="217"/>
      <c r="MWQ12" s="217"/>
      <c r="MWR12" s="217"/>
      <c r="MWS12" s="217"/>
      <c r="MWT12" s="217"/>
      <c r="MWU12" s="217"/>
      <c r="MWV12" s="217"/>
      <c r="MWW12" s="217"/>
      <c r="MWX12" s="217"/>
      <c r="MWY12" s="217"/>
      <c r="MWZ12" s="217"/>
      <c r="MXA12" s="217"/>
      <c r="MXB12" s="217"/>
      <c r="MXC12" s="217"/>
      <c r="MXD12" s="217"/>
      <c r="MXE12" s="217"/>
      <c r="MXF12" s="217"/>
      <c r="MXG12" s="217"/>
      <c r="MXH12" s="217"/>
      <c r="MXI12" s="217"/>
      <c r="MXJ12" s="217"/>
      <c r="MXK12" s="217"/>
      <c r="MXL12" s="217"/>
      <c r="MXM12" s="217"/>
      <c r="MXN12" s="217"/>
      <c r="MXO12" s="217"/>
      <c r="MXP12" s="217"/>
      <c r="MXQ12" s="217"/>
      <c r="MXR12" s="217"/>
      <c r="MXS12" s="217"/>
      <c r="MXT12" s="217"/>
      <c r="MXU12" s="217"/>
      <c r="MXV12" s="217"/>
      <c r="MXW12" s="217"/>
      <c r="MXX12" s="217"/>
      <c r="MXY12" s="217"/>
      <c r="MXZ12" s="217"/>
      <c r="MYA12" s="217"/>
      <c r="MYB12" s="217"/>
      <c r="MYC12" s="217"/>
      <c r="MYD12" s="217"/>
      <c r="MYE12" s="217"/>
      <c r="MYF12" s="217"/>
      <c r="MYG12" s="217"/>
      <c r="MYH12" s="217"/>
      <c r="MYI12" s="217"/>
      <c r="MYJ12" s="217"/>
      <c r="MYK12" s="217"/>
      <c r="MYL12" s="217"/>
      <c r="MYM12" s="217"/>
      <c r="MYN12" s="217"/>
      <c r="MYO12" s="217"/>
      <c r="MYP12" s="217"/>
      <c r="MYQ12" s="217"/>
      <c r="MYR12" s="217"/>
      <c r="MYS12" s="217"/>
      <c r="MYT12" s="217"/>
      <c r="MYU12" s="217"/>
      <c r="MYV12" s="217"/>
      <c r="MYW12" s="217"/>
      <c r="MYX12" s="217"/>
      <c r="MYY12" s="217"/>
      <c r="MYZ12" s="217"/>
      <c r="MZA12" s="217"/>
      <c r="MZB12" s="217"/>
      <c r="MZC12" s="217"/>
      <c r="MZD12" s="217"/>
      <c r="MZE12" s="217"/>
      <c r="MZF12" s="217"/>
      <c r="MZG12" s="217"/>
      <c r="MZH12" s="217"/>
      <c r="MZI12" s="217"/>
      <c r="MZJ12" s="217"/>
      <c r="MZK12" s="217"/>
      <c r="MZL12" s="217"/>
      <c r="MZM12" s="217"/>
      <c r="MZN12" s="217"/>
      <c r="MZO12" s="217"/>
      <c r="MZP12" s="217"/>
      <c r="MZQ12" s="217"/>
      <c r="MZR12" s="217"/>
      <c r="MZS12" s="217"/>
      <c r="MZT12" s="217"/>
      <c r="MZU12" s="217"/>
      <c r="MZV12" s="217"/>
      <c r="MZW12" s="217"/>
      <c r="MZX12" s="217"/>
      <c r="MZY12" s="217"/>
      <c r="MZZ12" s="217"/>
      <c r="NAA12" s="217"/>
      <c r="NAB12" s="217"/>
      <c r="NAC12" s="217"/>
      <c r="NAD12" s="217"/>
      <c r="NAE12" s="217"/>
      <c r="NAF12" s="217"/>
      <c r="NAG12" s="217"/>
      <c r="NAH12" s="217"/>
      <c r="NAI12" s="217"/>
      <c r="NAJ12" s="217"/>
      <c r="NAK12" s="217"/>
      <c r="NAL12" s="217"/>
      <c r="NAM12" s="217"/>
      <c r="NAN12" s="217"/>
      <c r="NAO12" s="217"/>
      <c r="NAP12" s="217"/>
      <c r="NAQ12" s="217"/>
      <c r="NAR12" s="217"/>
      <c r="NAS12" s="217"/>
      <c r="NAT12" s="217"/>
      <c r="NAU12" s="217"/>
      <c r="NAV12" s="217"/>
      <c r="NAW12" s="217"/>
      <c r="NAX12" s="217"/>
      <c r="NAY12" s="217"/>
      <c r="NAZ12" s="217"/>
      <c r="NBA12" s="217"/>
      <c r="NBB12" s="217"/>
      <c r="NBC12" s="217"/>
      <c r="NBD12" s="217"/>
      <c r="NBE12" s="217"/>
      <c r="NBF12" s="217"/>
      <c r="NBG12" s="217"/>
      <c r="NBH12" s="217"/>
      <c r="NBI12" s="217"/>
      <c r="NBJ12" s="217"/>
      <c r="NBK12" s="217"/>
      <c r="NBL12" s="217"/>
      <c r="NBM12" s="217"/>
      <c r="NBN12" s="217"/>
      <c r="NBO12" s="217"/>
      <c r="NBP12" s="217"/>
      <c r="NBQ12" s="217"/>
      <c r="NBR12" s="217"/>
      <c r="NBS12" s="217"/>
      <c r="NBT12" s="217"/>
      <c r="NBU12" s="217"/>
      <c r="NBV12" s="217"/>
      <c r="NBW12" s="217"/>
      <c r="NBX12" s="217"/>
      <c r="NBY12" s="217"/>
      <c r="NBZ12" s="217"/>
      <c r="NCA12" s="217"/>
      <c r="NCB12" s="217"/>
      <c r="NCC12" s="217"/>
      <c r="NCD12" s="217"/>
      <c r="NCE12" s="217"/>
      <c r="NCF12" s="217"/>
      <c r="NCG12" s="217"/>
      <c r="NCH12" s="217"/>
      <c r="NCI12" s="217"/>
      <c r="NCJ12" s="217"/>
      <c r="NCK12" s="217"/>
      <c r="NCL12" s="217"/>
      <c r="NCM12" s="217"/>
      <c r="NCN12" s="217"/>
      <c r="NCO12" s="217"/>
      <c r="NCP12" s="217"/>
      <c r="NCQ12" s="217"/>
      <c r="NCR12" s="217"/>
      <c r="NCS12" s="217"/>
      <c r="NCT12" s="217"/>
      <c r="NCU12" s="217"/>
      <c r="NCV12" s="217"/>
      <c r="NCW12" s="217"/>
      <c r="NCX12" s="217"/>
      <c r="NCY12" s="217"/>
      <c r="NCZ12" s="217"/>
      <c r="NDA12" s="217"/>
      <c r="NDB12" s="217"/>
      <c r="NDC12" s="217"/>
      <c r="NDD12" s="217"/>
      <c r="NDE12" s="217"/>
      <c r="NDF12" s="217"/>
      <c r="NDG12" s="217"/>
      <c r="NDH12" s="217"/>
      <c r="NDI12" s="217"/>
      <c r="NDJ12" s="217"/>
      <c r="NDK12" s="217"/>
      <c r="NDL12" s="217"/>
      <c r="NDM12" s="217"/>
      <c r="NDN12" s="217"/>
      <c r="NDO12" s="217"/>
      <c r="NDP12" s="217"/>
      <c r="NDQ12" s="217"/>
      <c r="NDR12" s="217"/>
      <c r="NDS12" s="217"/>
      <c r="NDT12" s="217"/>
      <c r="NDU12" s="217"/>
      <c r="NDV12" s="217"/>
      <c r="NDW12" s="217"/>
      <c r="NDX12" s="217"/>
      <c r="NDY12" s="217"/>
      <c r="NDZ12" s="217"/>
      <c r="NEA12" s="217"/>
      <c r="NEB12" s="217"/>
      <c r="NEC12" s="217"/>
      <c r="NED12" s="217"/>
      <c r="NEE12" s="217"/>
      <c r="NEF12" s="217"/>
      <c r="NEG12" s="217"/>
      <c r="NEH12" s="217"/>
      <c r="NEI12" s="217"/>
      <c r="NEJ12" s="217"/>
      <c r="NEK12" s="217"/>
      <c r="NEL12" s="217"/>
      <c r="NEM12" s="217"/>
      <c r="NEN12" s="217"/>
      <c r="NEO12" s="217"/>
      <c r="NEP12" s="217"/>
      <c r="NEQ12" s="217"/>
      <c r="NER12" s="217"/>
      <c r="NES12" s="217"/>
      <c r="NET12" s="217"/>
      <c r="NEU12" s="217"/>
      <c r="NEV12" s="217"/>
      <c r="NEW12" s="217"/>
      <c r="NEX12" s="217"/>
      <c r="NEY12" s="217"/>
      <c r="NEZ12" s="217"/>
      <c r="NFA12" s="217"/>
      <c r="NFB12" s="217"/>
      <c r="NFC12" s="217"/>
      <c r="NFD12" s="217"/>
      <c r="NFE12" s="217"/>
      <c r="NFF12" s="217"/>
      <c r="NFG12" s="217"/>
      <c r="NFH12" s="217"/>
      <c r="NFI12" s="217"/>
      <c r="NFJ12" s="217"/>
      <c r="NFK12" s="217"/>
      <c r="NFL12" s="217"/>
      <c r="NFM12" s="217"/>
      <c r="NFN12" s="217"/>
      <c r="NFO12" s="217"/>
      <c r="NFP12" s="217"/>
      <c r="NFQ12" s="217"/>
      <c r="NFR12" s="217"/>
      <c r="NFS12" s="217"/>
      <c r="NFT12" s="217"/>
      <c r="NFU12" s="217"/>
      <c r="NFV12" s="217"/>
      <c r="NFW12" s="217"/>
      <c r="NFX12" s="217"/>
      <c r="NFY12" s="217"/>
      <c r="NFZ12" s="217"/>
      <c r="NGA12" s="217"/>
      <c r="NGB12" s="217"/>
      <c r="NGC12" s="217"/>
      <c r="NGD12" s="217"/>
      <c r="NGE12" s="217"/>
      <c r="NGF12" s="217"/>
      <c r="NGG12" s="217"/>
      <c r="NGH12" s="217"/>
      <c r="NGI12" s="217"/>
      <c r="NGJ12" s="217"/>
      <c r="NGK12" s="217"/>
      <c r="NGL12" s="217"/>
      <c r="NGM12" s="217"/>
      <c r="NGN12" s="217"/>
      <c r="NGO12" s="217"/>
      <c r="NGP12" s="217"/>
      <c r="NGQ12" s="217"/>
      <c r="NGR12" s="217"/>
      <c r="NGS12" s="217"/>
      <c r="NGT12" s="217"/>
      <c r="NGU12" s="217"/>
      <c r="NGV12" s="217"/>
      <c r="NGW12" s="217"/>
      <c r="NGX12" s="217"/>
      <c r="NGY12" s="217"/>
      <c r="NGZ12" s="217"/>
      <c r="NHA12" s="217"/>
      <c r="NHB12" s="217"/>
      <c r="NHC12" s="217"/>
      <c r="NHD12" s="217"/>
      <c r="NHE12" s="217"/>
      <c r="NHF12" s="217"/>
      <c r="NHG12" s="217"/>
      <c r="NHH12" s="217"/>
      <c r="NHI12" s="217"/>
      <c r="NHJ12" s="217"/>
      <c r="NHK12" s="217"/>
      <c r="NHL12" s="217"/>
      <c r="NHM12" s="217"/>
      <c r="NHN12" s="217"/>
      <c r="NHO12" s="217"/>
      <c r="NHP12" s="217"/>
      <c r="NHQ12" s="217"/>
      <c r="NHR12" s="217"/>
      <c r="NHS12" s="217"/>
      <c r="NHT12" s="217"/>
      <c r="NHU12" s="217"/>
      <c r="NHV12" s="217"/>
      <c r="NHW12" s="217"/>
      <c r="NHX12" s="217"/>
      <c r="NHY12" s="217"/>
      <c r="NHZ12" s="217"/>
      <c r="NIA12" s="217"/>
      <c r="NIB12" s="217"/>
      <c r="NIC12" s="217"/>
      <c r="NID12" s="217"/>
      <c r="NIE12" s="217"/>
      <c r="NIF12" s="217"/>
      <c r="NIG12" s="217"/>
      <c r="NIH12" s="217"/>
      <c r="NII12" s="217"/>
      <c r="NIJ12" s="217"/>
      <c r="NIK12" s="217"/>
      <c r="NIL12" s="217"/>
      <c r="NIM12" s="217"/>
      <c r="NIN12" s="217"/>
      <c r="NIO12" s="217"/>
      <c r="NIP12" s="217"/>
      <c r="NIQ12" s="217"/>
      <c r="NIR12" s="217"/>
      <c r="NIS12" s="217"/>
      <c r="NIT12" s="217"/>
      <c r="NIU12" s="217"/>
      <c r="NIV12" s="217"/>
      <c r="NIW12" s="217"/>
      <c r="NIX12" s="217"/>
      <c r="NIY12" s="217"/>
      <c r="NIZ12" s="217"/>
      <c r="NJA12" s="217"/>
      <c r="NJB12" s="217"/>
      <c r="NJC12" s="217"/>
      <c r="NJD12" s="217"/>
      <c r="NJE12" s="217"/>
      <c r="NJF12" s="217"/>
      <c r="NJG12" s="217"/>
      <c r="NJH12" s="217"/>
      <c r="NJI12" s="217"/>
      <c r="NJJ12" s="217"/>
      <c r="NJK12" s="217"/>
      <c r="NJL12" s="217"/>
      <c r="NJM12" s="217"/>
      <c r="NJN12" s="217"/>
      <c r="NJO12" s="217"/>
      <c r="NJP12" s="217"/>
      <c r="NJQ12" s="217"/>
      <c r="NJR12" s="217"/>
      <c r="NJS12" s="217"/>
      <c r="NJT12" s="217"/>
      <c r="NJU12" s="217"/>
      <c r="NJV12" s="217"/>
      <c r="NJW12" s="217"/>
      <c r="NJX12" s="217"/>
      <c r="NJY12" s="217"/>
      <c r="NJZ12" s="217"/>
      <c r="NKA12" s="217"/>
      <c r="NKB12" s="217"/>
      <c r="NKC12" s="217"/>
      <c r="NKD12" s="217"/>
      <c r="NKE12" s="217"/>
      <c r="NKF12" s="217"/>
      <c r="NKG12" s="217"/>
      <c r="NKH12" s="217"/>
      <c r="NKI12" s="217"/>
      <c r="NKJ12" s="217"/>
      <c r="NKK12" s="217"/>
      <c r="NKL12" s="217"/>
      <c r="NKM12" s="217"/>
      <c r="NKN12" s="217"/>
      <c r="NKO12" s="217"/>
      <c r="NKP12" s="217"/>
      <c r="NKQ12" s="217"/>
      <c r="NKR12" s="217"/>
      <c r="NKS12" s="217"/>
      <c r="NKT12" s="217"/>
      <c r="NKU12" s="217"/>
      <c r="NKV12" s="217"/>
      <c r="NKW12" s="217"/>
      <c r="NKX12" s="217"/>
      <c r="NKY12" s="217"/>
      <c r="NKZ12" s="217"/>
      <c r="NLA12" s="217"/>
      <c r="NLB12" s="217"/>
      <c r="NLC12" s="217"/>
      <c r="NLD12" s="217"/>
      <c r="NLE12" s="217"/>
      <c r="NLF12" s="217"/>
      <c r="NLG12" s="217"/>
      <c r="NLH12" s="217"/>
      <c r="NLI12" s="217"/>
      <c r="NLJ12" s="217"/>
      <c r="NLK12" s="217"/>
      <c r="NLL12" s="217"/>
      <c r="NLM12" s="217"/>
      <c r="NLN12" s="217"/>
      <c r="NLO12" s="217"/>
      <c r="NLP12" s="217"/>
      <c r="NLQ12" s="217"/>
      <c r="NLR12" s="217"/>
      <c r="NLS12" s="217"/>
      <c r="NLT12" s="217"/>
      <c r="NLU12" s="217"/>
      <c r="NLV12" s="217"/>
      <c r="NLW12" s="217"/>
      <c r="NLX12" s="217"/>
      <c r="NLY12" s="217"/>
      <c r="NLZ12" s="217"/>
      <c r="NMA12" s="217"/>
      <c r="NMB12" s="217"/>
      <c r="NMC12" s="217"/>
      <c r="NMD12" s="217"/>
      <c r="NME12" s="217"/>
      <c r="NMF12" s="217"/>
      <c r="NMG12" s="217"/>
      <c r="NMH12" s="217"/>
      <c r="NMI12" s="217"/>
      <c r="NMJ12" s="217"/>
      <c r="NMK12" s="217"/>
      <c r="NML12" s="217"/>
      <c r="NMM12" s="217"/>
      <c r="NMN12" s="217"/>
      <c r="NMO12" s="217"/>
      <c r="NMP12" s="217"/>
      <c r="NMQ12" s="217"/>
      <c r="NMR12" s="217"/>
      <c r="NMS12" s="217"/>
      <c r="NMT12" s="217"/>
      <c r="NMU12" s="217"/>
      <c r="NMV12" s="217"/>
      <c r="NMW12" s="217"/>
      <c r="NMX12" s="217"/>
      <c r="NMY12" s="217"/>
      <c r="NMZ12" s="217"/>
      <c r="NNA12" s="217"/>
      <c r="NNB12" s="217"/>
      <c r="NNC12" s="217"/>
      <c r="NND12" s="217"/>
      <c r="NNE12" s="217"/>
      <c r="NNF12" s="217"/>
      <c r="NNG12" s="217"/>
      <c r="NNH12" s="217"/>
      <c r="NNI12" s="217"/>
      <c r="NNJ12" s="217"/>
      <c r="NNK12" s="217"/>
      <c r="NNL12" s="217"/>
      <c r="NNM12" s="217"/>
      <c r="NNN12" s="217"/>
      <c r="NNO12" s="217"/>
      <c r="NNP12" s="217"/>
      <c r="NNQ12" s="217"/>
      <c r="NNR12" s="217"/>
      <c r="NNS12" s="217"/>
      <c r="NNT12" s="217"/>
      <c r="NNU12" s="217"/>
      <c r="NNV12" s="217"/>
      <c r="NNW12" s="217"/>
      <c r="NNX12" s="217"/>
      <c r="NNY12" s="217"/>
      <c r="NNZ12" s="217"/>
      <c r="NOA12" s="217"/>
      <c r="NOB12" s="217"/>
      <c r="NOC12" s="217"/>
      <c r="NOD12" s="217"/>
      <c r="NOE12" s="217"/>
      <c r="NOF12" s="217"/>
      <c r="NOG12" s="217"/>
      <c r="NOH12" s="217"/>
      <c r="NOI12" s="217"/>
      <c r="NOJ12" s="217"/>
      <c r="NOK12" s="217"/>
      <c r="NOL12" s="217"/>
      <c r="NOM12" s="217"/>
      <c r="NON12" s="217"/>
      <c r="NOO12" s="217"/>
      <c r="NOP12" s="217"/>
      <c r="NOQ12" s="217"/>
      <c r="NOR12" s="217"/>
      <c r="NOS12" s="217"/>
      <c r="NOT12" s="217"/>
      <c r="NOU12" s="217"/>
      <c r="NOV12" s="217"/>
      <c r="NOW12" s="217"/>
      <c r="NOX12" s="217"/>
      <c r="NOY12" s="217"/>
      <c r="NOZ12" s="217"/>
      <c r="NPA12" s="217"/>
      <c r="NPB12" s="217"/>
      <c r="NPC12" s="217"/>
      <c r="NPD12" s="217"/>
      <c r="NPE12" s="217"/>
      <c r="NPF12" s="217"/>
      <c r="NPG12" s="217"/>
      <c r="NPH12" s="217"/>
      <c r="NPI12" s="217"/>
      <c r="NPJ12" s="217"/>
      <c r="NPK12" s="217"/>
      <c r="NPL12" s="217"/>
      <c r="NPM12" s="217"/>
      <c r="NPN12" s="217"/>
      <c r="NPO12" s="217"/>
      <c r="NPP12" s="217"/>
      <c r="NPQ12" s="217"/>
      <c r="NPR12" s="217"/>
      <c r="NPS12" s="217"/>
      <c r="NPT12" s="217"/>
      <c r="NPU12" s="217"/>
      <c r="NPV12" s="217"/>
      <c r="NPW12" s="217"/>
      <c r="NPX12" s="217"/>
      <c r="NPY12" s="217"/>
      <c r="NPZ12" s="217"/>
      <c r="NQA12" s="217"/>
      <c r="NQB12" s="217"/>
      <c r="NQC12" s="217"/>
      <c r="NQD12" s="217"/>
      <c r="NQE12" s="217"/>
      <c r="NQF12" s="217"/>
      <c r="NQG12" s="217"/>
      <c r="NQH12" s="217"/>
      <c r="NQI12" s="217"/>
      <c r="NQJ12" s="217"/>
      <c r="NQK12" s="217"/>
      <c r="NQL12" s="217"/>
      <c r="NQM12" s="217"/>
      <c r="NQN12" s="217"/>
      <c r="NQO12" s="217"/>
      <c r="NQP12" s="217"/>
      <c r="NQQ12" s="217"/>
      <c r="NQR12" s="217"/>
      <c r="NQS12" s="217"/>
      <c r="NQT12" s="217"/>
      <c r="NQU12" s="217"/>
      <c r="NQV12" s="217"/>
      <c r="NQW12" s="217"/>
      <c r="NQX12" s="217"/>
      <c r="NQY12" s="217"/>
      <c r="NQZ12" s="217"/>
      <c r="NRA12" s="217"/>
      <c r="NRB12" s="217"/>
      <c r="NRC12" s="217"/>
      <c r="NRD12" s="217"/>
      <c r="NRE12" s="217"/>
      <c r="NRF12" s="217"/>
      <c r="NRG12" s="217"/>
      <c r="NRH12" s="217"/>
      <c r="NRI12" s="217"/>
      <c r="NRJ12" s="217"/>
      <c r="NRK12" s="217"/>
      <c r="NRL12" s="217"/>
      <c r="NRM12" s="217"/>
      <c r="NRN12" s="217"/>
      <c r="NRO12" s="217"/>
      <c r="NRP12" s="217"/>
      <c r="NRQ12" s="217"/>
      <c r="NRR12" s="217"/>
      <c r="NRS12" s="217"/>
      <c r="NRT12" s="217"/>
      <c r="NRU12" s="217"/>
      <c r="NRV12" s="217"/>
      <c r="NRW12" s="217"/>
      <c r="NRX12" s="217"/>
      <c r="NRY12" s="217"/>
      <c r="NRZ12" s="217"/>
      <c r="NSA12" s="217"/>
      <c r="NSB12" s="217"/>
      <c r="NSC12" s="217"/>
      <c r="NSD12" s="217"/>
      <c r="NSE12" s="217"/>
      <c r="NSF12" s="217"/>
      <c r="NSG12" s="217"/>
      <c r="NSH12" s="217"/>
      <c r="NSI12" s="217"/>
      <c r="NSJ12" s="217"/>
      <c r="NSK12" s="217"/>
      <c r="NSL12" s="217"/>
      <c r="NSM12" s="217"/>
      <c r="NSN12" s="217"/>
      <c r="NSO12" s="217"/>
      <c r="NSP12" s="217"/>
      <c r="NSQ12" s="217"/>
      <c r="NSR12" s="217"/>
      <c r="NSS12" s="217"/>
      <c r="NST12" s="217"/>
      <c r="NSU12" s="217"/>
      <c r="NSV12" s="217"/>
      <c r="NSW12" s="217"/>
      <c r="NSX12" s="217"/>
      <c r="NSY12" s="217"/>
      <c r="NSZ12" s="217"/>
      <c r="NTA12" s="217"/>
      <c r="NTB12" s="217"/>
      <c r="NTC12" s="217"/>
      <c r="NTD12" s="217"/>
      <c r="NTE12" s="217"/>
      <c r="NTF12" s="217"/>
      <c r="NTG12" s="217"/>
      <c r="NTH12" s="217"/>
      <c r="NTI12" s="217"/>
      <c r="NTJ12" s="217"/>
      <c r="NTK12" s="217"/>
      <c r="NTL12" s="217"/>
      <c r="NTM12" s="217"/>
      <c r="NTN12" s="217"/>
      <c r="NTO12" s="217"/>
      <c r="NTP12" s="217"/>
      <c r="NTQ12" s="217"/>
      <c r="NTR12" s="217"/>
      <c r="NTS12" s="217"/>
      <c r="NTT12" s="217"/>
      <c r="NTU12" s="217"/>
      <c r="NTV12" s="217"/>
      <c r="NTW12" s="217"/>
      <c r="NTX12" s="217"/>
      <c r="NTY12" s="217"/>
      <c r="NTZ12" s="217"/>
      <c r="NUA12" s="217"/>
      <c r="NUB12" s="217"/>
      <c r="NUC12" s="217"/>
      <c r="NUD12" s="217"/>
      <c r="NUE12" s="217"/>
      <c r="NUF12" s="217"/>
      <c r="NUG12" s="217"/>
      <c r="NUH12" s="217"/>
      <c r="NUI12" s="217"/>
      <c r="NUJ12" s="217"/>
      <c r="NUK12" s="217"/>
      <c r="NUL12" s="217"/>
      <c r="NUM12" s="217"/>
      <c r="NUN12" s="217"/>
      <c r="NUO12" s="217"/>
      <c r="NUP12" s="217"/>
      <c r="NUQ12" s="217"/>
      <c r="NUR12" s="217"/>
      <c r="NUS12" s="217"/>
      <c r="NUT12" s="217"/>
      <c r="NUU12" s="217"/>
      <c r="NUV12" s="217"/>
      <c r="NUW12" s="217"/>
      <c r="NUX12" s="217"/>
      <c r="NUY12" s="217"/>
      <c r="NUZ12" s="217"/>
      <c r="NVA12" s="217"/>
      <c r="NVB12" s="217"/>
      <c r="NVC12" s="217"/>
      <c r="NVD12" s="217"/>
      <c r="NVE12" s="217"/>
      <c r="NVF12" s="217"/>
      <c r="NVG12" s="217"/>
      <c r="NVH12" s="217"/>
      <c r="NVI12" s="217"/>
      <c r="NVJ12" s="217"/>
      <c r="NVK12" s="217"/>
      <c r="NVL12" s="217"/>
      <c r="NVM12" s="217"/>
      <c r="NVN12" s="217"/>
      <c r="NVO12" s="217"/>
      <c r="NVP12" s="217"/>
      <c r="NVQ12" s="217"/>
      <c r="NVR12" s="217"/>
      <c r="NVS12" s="217"/>
      <c r="NVT12" s="217"/>
      <c r="NVU12" s="217"/>
      <c r="NVV12" s="217"/>
      <c r="NVW12" s="217"/>
      <c r="NVX12" s="217"/>
      <c r="NVY12" s="217"/>
      <c r="NVZ12" s="217"/>
      <c r="NWA12" s="217"/>
      <c r="NWB12" s="217"/>
      <c r="NWC12" s="217"/>
      <c r="NWD12" s="217"/>
      <c r="NWE12" s="217"/>
      <c r="NWF12" s="217"/>
      <c r="NWG12" s="217"/>
      <c r="NWH12" s="217"/>
      <c r="NWI12" s="217"/>
      <c r="NWJ12" s="217"/>
      <c r="NWK12" s="217"/>
      <c r="NWL12" s="217"/>
      <c r="NWM12" s="217"/>
      <c r="NWN12" s="217"/>
      <c r="NWO12" s="217"/>
      <c r="NWP12" s="217"/>
      <c r="NWQ12" s="217"/>
      <c r="NWR12" s="217"/>
      <c r="NWS12" s="217"/>
      <c r="NWT12" s="217"/>
      <c r="NWU12" s="217"/>
      <c r="NWV12" s="217"/>
      <c r="NWW12" s="217"/>
      <c r="NWX12" s="217"/>
      <c r="NWY12" s="217"/>
      <c r="NWZ12" s="217"/>
      <c r="NXA12" s="217"/>
      <c r="NXB12" s="217"/>
      <c r="NXC12" s="217"/>
      <c r="NXD12" s="217"/>
      <c r="NXE12" s="217"/>
      <c r="NXF12" s="217"/>
      <c r="NXG12" s="217"/>
      <c r="NXH12" s="217"/>
      <c r="NXI12" s="217"/>
      <c r="NXJ12" s="217"/>
      <c r="NXK12" s="217"/>
      <c r="NXL12" s="217"/>
      <c r="NXM12" s="217"/>
      <c r="NXN12" s="217"/>
      <c r="NXO12" s="217"/>
      <c r="NXP12" s="217"/>
      <c r="NXQ12" s="217"/>
      <c r="NXR12" s="217"/>
      <c r="NXS12" s="217"/>
      <c r="NXT12" s="217"/>
      <c r="NXU12" s="217"/>
      <c r="NXV12" s="217"/>
      <c r="NXW12" s="217"/>
      <c r="NXX12" s="217"/>
      <c r="NXY12" s="217"/>
      <c r="NXZ12" s="217"/>
      <c r="NYA12" s="217"/>
      <c r="NYB12" s="217"/>
      <c r="NYC12" s="217"/>
      <c r="NYD12" s="217"/>
      <c r="NYE12" s="217"/>
      <c r="NYF12" s="217"/>
      <c r="NYG12" s="217"/>
      <c r="NYH12" s="217"/>
      <c r="NYI12" s="217"/>
      <c r="NYJ12" s="217"/>
      <c r="NYK12" s="217"/>
      <c r="NYL12" s="217"/>
      <c r="NYM12" s="217"/>
      <c r="NYN12" s="217"/>
      <c r="NYO12" s="217"/>
      <c r="NYP12" s="217"/>
      <c r="NYQ12" s="217"/>
      <c r="NYR12" s="217"/>
      <c r="NYS12" s="217"/>
      <c r="NYT12" s="217"/>
      <c r="NYU12" s="217"/>
      <c r="NYV12" s="217"/>
      <c r="NYW12" s="217"/>
      <c r="NYX12" s="217"/>
      <c r="NYY12" s="217"/>
      <c r="NYZ12" s="217"/>
      <c r="NZA12" s="217"/>
      <c r="NZB12" s="217"/>
      <c r="NZC12" s="217"/>
      <c r="NZD12" s="217"/>
      <c r="NZE12" s="217"/>
      <c r="NZF12" s="217"/>
      <c r="NZG12" s="217"/>
      <c r="NZH12" s="217"/>
      <c r="NZI12" s="217"/>
      <c r="NZJ12" s="217"/>
      <c r="NZK12" s="217"/>
      <c r="NZL12" s="217"/>
      <c r="NZM12" s="217"/>
      <c r="NZN12" s="217"/>
      <c r="NZO12" s="217"/>
      <c r="NZP12" s="217"/>
      <c r="NZQ12" s="217"/>
      <c r="NZR12" s="217"/>
      <c r="NZS12" s="217"/>
      <c r="NZT12" s="217"/>
      <c r="NZU12" s="217"/>
      <c r="NZV12" s="217"/>
      <c r="NZW12" s="217"/>
      <c r="NZX12" s="217"/>
      <c r="NZY12" s="217"/>
      <c r="NZZ12" s="217"/>
      <c r="OAA12" s="217"/>
      <c r="OAB12" s="217"/>
      <c r="OAC12" s="217"/>
      <c r="OAD12" s="217"/>
      <c r="OAE12" s="217"/>
      <c r="OAF12" s="217"/>
      <c r="OAG12" s="217"/>
      <c r="OAH12" s="217"/>
      <c r="OAI12" s="217"/>
      <c r="OAJ12" s="217"/>
      <c r="OAK12" s="217"/>
      <c r="OAL12" s="217"/>
      <c r="OAM12" s="217"/>
      <c r="OAN12" s="217"/>
      <c r="OAO12" s="217"/>
      <c r="OAP12" s="217"/>
      <c r="OAQ12" s="217"/>
      <c r="OAR12" s="217"/>
      <c r="OAS12" s="217"/>
      <c r="OAT12" s="217"/>
      <c r="OAU12" s="217"/>
      <c r="OAV12" s="217"/>
      <c r="OAW12" s="217"/>
      <c r="OAX12" s="217"/>
      <c r="OAY12" s="217"/>
      <c r="OAZ12" s="217"/>
      <c r="OBA12" s="217"/>
      <c r="OBB12" s="217"/>
      <c r="OBC12" s="217"/>
      <c r="OBD12" s="217"/>
      <c r="OBE12" s="217"/>
      <c r="OBF12" s="217"/>
      <c r="OBG12" s="217"/>
      <c r="OBH12" s="217"/>
      <c r="OBI12" s="217"/>
      <c r="OBJ12" s="217"/>
      <c r="OBK12" s="217"/>
      <c r="OBL12" s="217"/>
      <c r="OBM12" s="217"/>
      <c r="OBN12" s="217"/>
      <c r="OBO12" s="217"/>
      <c r="OBP12" s="217"/>
      <c r="OBQ12" s="217"/>
      <c r="OBR12" s="217"/>
      <c r="OBS12" s="217"/>
      <c r="OBT12" s="217"/>
      <c r="OBU12" s="217"/>
      <c r="OBV12" s="217"/>
      <c r="OBW12" s="217"/>
      <c r="OBX12" s="217"/>
      <c r="OBY12" s="217"/>
      <c r="OBZ12" s="217"/>
      <c r="OCA12" s="217"/>
      <c r="OCB12" s="217"/>
      <c r="OCC12" s="217"/>
      <c r="OCD12" s="217"/>
      <c r="OCE12" s="217"/>
      <c r="OCF12" s="217"/>
      <c r="OCG12" s="217"/>
      <c r="OCH12" s="217"/>
      <c r="OCI12" s="217"/>
      <c r="OCJ12" s="217"/>
      <c r="OCK12" s="217"/>
      <c r="OCL12" s="217"/>
      <c r="OCM12" s="217"/>
      <c r="OCN12" s="217"/>
      <c r="OCO12" s="217"/>
      <c r="OCP12" s="217"/>
      <c r="OCQ12" s="217"/>
      <c r="OCR12" s="217"/>
      <c r="OCS12" s="217"/>
      <c r="OCT12" s="217"/>
      <c r="OCU12" s="217"/>
      <c r="OCV12" s="217"/>
      <c r="OCW12" s="217"/>
      <c r="OCX12" s="217"/>
      <c r="OCY12" s="217"/>
      <c r="OCZ12" s="217"/>
      <c r="ODA12" s="217"/>
      <c r="ODB12" s="217"/>
      <c r="ODC12" s="217"/>
      <c r="ODD12" s="217"/>
      <c r="ODE12" s="217"/>
      <c r="ODF12" s="217"/>
      <c r="ODG12" s="217"/>
      <c r="ODH12" s="217"/>
      <c r="ODI12" s="217"/>
      <c r="ODJ12" s="217"/>
      <c r="ODK12" s="217"/>
      <c r="ODL12" s="217"/>
      <c r="ODM12" s="217"/>
      <c r="ODN12" s="217"/>
      <c r="ODO12" s="217"/>
      <c r="ODP12" s="217"/>
      <c r="ODQ12" s="217"/>
      <c r="ODR12" s="217"/>
      <c r="ODS12" s="217"/>
      <c r="ODT12" s="217"/>
      <c r="ODU12" s="217"/>
      <c r="ODV12" s="217"/>
      <c r="ODW12" s="217"/>
      <c r="ODX12" s="217"/>
      <c r="ODY12" s="217"/>
      <c r="ODZ12" s="217"/>
      <c r="OEA12" s="217"/>
      <c r="OEB12" s="217"/>
      <c r="OEC12" s="217"/>
      <c r="OED12" s="217"/>
      <c r="OEE12" s="217"/>
      <c r="OEF12" s="217"/>
      <c r="OEG12" s="217"/>
      <c r="OEH12" s="217"/>
      <c r="OEI12" s="217"/>
      <c r="OEJ12" s="217"/>
      <c r="OEK12" s="217"/>
      <c r="OEL12" s="217"/>
      <c r="OEM12" s="217"/>
      <c r="OEN12" s="217"/>
      <c r="OEO12" s="217"/>
      <c r="OEP12" s="217"/>
      <c r="OEQ12" s="217"/>
      <c r="OER12" s="217"/>
      <c r="OES12" s="217"/>
      <c r="OET12" s="217"/>
      <c r="OEU12" s="217"/>
      <c r="OEV12" s="217"/>
      <c r="OEW12" s="217"/>
      <c r="OEX12" s="217"/>
      <c r="OEY12" s="217"/>
      <c r="OEZ12" s="217"/>
      <c r="OFA12" s="217"/>
      <c r="OFB12" s="217"/>
      <c r="OFC12" s="217"/>
      <c r="OFD12" s="217"/>
      <c r="OFE12" s="217"/>
      <c r="OFF12" s="217"/>
      <c r="OFG12" s="217"/>
      <c r="OFH12" s="217"/>
      <c r="OFI12" s="217"/>
      <c r="OFJ12" s="217"/>
      <c r="OFK12" s="217"/>
      <c r="OFL12" s="217"/>
      <c r="OFM12" s="217"/>
      <c r="OFN12" s="217"/>
      <c r="OFO12" s="217"/>
      <c r="OFP12" s="217"/>
      <c r="OFQ12" s="217"/>
      <c r="OFR12" s="217"/>
      <c r="OFS12" s="217"/>
      <c r="OFT12" s="217"/>
      <c r="OFU12" s="217"/>
      <c r="OFV12" s="217"/>
      <c r="OFW12" s="217"/>
      <c r="OFX12" s="217"/>
      <c r="OFY12" s="217"/>
      <c r="OFZ12" s="217"/>
      <c r="OGA12" s="217"/>
      <c r="OGB12" s="217"/>
      <c r="OGC12" s="217"/>
      <c r="OGD12" s="217"/>
      <c r="OGE12" s="217"/>
      <c r="OGF12" s="217"/>
      <c r="OGG12" s="217"/>
      <c r="OGH12" s="217"/>
      <c r="OGI12" s="217"/>
      <c r="OGJ12" s="217"/>
      <c r="OGK12" s="217"/>
      <c r="OGL12" s="217"/>
      <c r="OGM12" s="217"/>
      <c r="OGN12" s="217"/>
      <c r="OGO12" s="217"/>
      <c r="OGP12" s="217"/>
      <c r="OGQ12" s="217"/>
      <c r="OGR12" s="217"/>
      <c r="OGS12" s="217"/>
      <c r="OGT12" s="217"/>
      <c r="OGU12" s="217"/>
      <c r="OGV12" s="217"/>
      <c r="OGW12" s="217"/>
      <c r="OGX12" s="217"/>
      <c r="OGY12" s="217"/>
      <c r="OGZ12" s="217"/>
      <c r="OHA12" s="217"/>
      <c r="OHB12" s="217"/>
      <c r="OHC12" s="217"/>
      <c r="OHD12" s="217"/>
      <c r="OHE12" s="217"/>
      <c r="OHF12" s="217"/>
      <c r="OHG12" s="217"/>
      <c r="OHH12" s="217"/>
      <c r="OHI12" s="217"/>
      <c r="OHJ12" s="217"/>
      <c r="OHK12" s="217"/>
      <c r="OHL12" s="217"/>
      <c r="OHM12" s="217"/>
      <c r="OHN12" s="217"/>
      <c r="OHO12" s="217"/>
      <c r="OHP12" s="217"/>
      <c r="OHQ12" s="217"/>
      <c r="OHR12" s="217"/>
      <c r="OHS12" s="217"/>
      <c r="OHT12" s="217"/>
      <c r="OHU12" s="217"/>
      <c r="OHV12" s="217"/>
      <c r="OHW12" s="217"/>
      <c r="OHX12" s="217"/>
      <c r="OHY12" s="217"/>
      <c r="OHZ12" s="217"/>
      <c r="OIA12" s="217"/>
      <c r="OIB12" s="217"/>
      <c r="OIC12" s="217"/>
      <c r="OID12" s="217"/>
      <c r="OIE12" s="217"/>
      <c r="OIF12" s="217"/>
      <c r="OIG12" s="217"/>
      <c r="OIH12" s="217"/>
      <c r="OII12" s="217"/>
      <c r="OIJ12" s="217"/>
      <c r="OIK12" s="217"/>
      <c r="OIL12" s="217"/>
      <c r="OIM12" s="217"/>
      <c r="OIN12" s="217"/>
      <c r="OIO12" s="217"/>
      <c r="OIP12" s="217"/>
      <c r="OIQ12" s="217"/>
      <c r="OIR12" s="217"/>
      <c r="OIS12" s="217"/>
      <c r="OIT12" s="217"/>
      <c r="OIU12" s="217"/>
      <c r="OIV12" s="217"/>
      <c r="OIW12" s="217"/>
      <c r="OIX12" s="217"/>
      <c r="OIY12" s="217"/>
      <c r="OIZ12" s="217"/>
      <c r="OJA12" s="217"/>
      <c r="OJB12" s="217"/>
      <c r="OJC12" s="217"/>
      <c r="OJD12" s="217"/>
      <c r="OJE12" s="217"/>
      <c r="OJF12" s="217"/>
      <c r="OJG12" s="217"/>
      <c r="OJH12" s="217"/>
      <c r="OJI12" s="217"/>
      <c r="OJJ12" s="217"/>
      <c r="OJK12" s="217"/>
      <c r="OJL12" s="217"/>
      <c r="OJM12" s="217"/>
      <c r="OJN12" s="217"/>
      <c r="OJO12" s="217"/>
      <c r="OJP12" s="217"/>
      <c r="OJQ12" s="217"/>
      <c r="OJR12" s="217"/>
      <c r="OJS12" s="217"/>
      <c r="OJT12" s="217"/>
      <c r="OJU12" s="217"/>
      <c r="OJV12" s="217"/>
      <c r="OJW12" s="217"/>
      <c r="OJX12" s="217"/>
      <c r="OJY12" s="217"/>
      <c r="OJZ12" s="217"/>
      <c r="OKA12" s="217"/>
      <c r="OKB12" s="217"/>
      <c r="OKC12" s="217"/>
      <c r="OKD12" s="217"/>
      <c r="OKE12" s="217"/>
      <c r="OKF12" s="217"/>
      <c r="OKG12" s="217"/>
      <c r="OKH12" s="217"/>
      <c r="OKI12" s="217"/>
      <c r="OKJ12" s="217"/>
      <c r="OKK12" s="217"/>
      <c r="OKL12" s="217"/>
      <c r="OKM12" s="217"/>
      <c r="OKN12" s="217"/>
      <c r="OKO12" s="217"/>
      <c r="OKP12" s="217"/>
      <c r="OKQ12" s="217"/>
      <c r="OKR12" s="217"/>
      <c r="OKS12" s="217"/>
      <c r="OKT12" s="217"/>
      <c r="OKU12" s="217"/>
      <c r="OKV12" s="217"/>
      <c r="OKW12" s="217"/>
      <c r="OKX12" s="217"/>
      <c r="OKY12" s="217"/>
      <c r="OKZ12" s="217"/>
      <c r="OLA12" s="217"/>
      <c r="OLB12" s="217"/>
      <c r="OLC12" s="217"/>
      <c r="OLD12" s="217"/>
      <c r="OLE12" s="217"/>
      <c r="OLF12" s="217"/>
      <c r="OLG12" s="217"/>
      <c r="OLH12" s="217"/>
      <c r="OLI12" s="217"/>
      <c r="OLJ12" s="217"/>
      <c r="OLK12" s="217"/>
      <c r="OLL12" s="217"/>
      <c r="OLM12" s="217"/>
      <c r="OLN12" s="217"/>
      <c r="OLO12" s="217"/>
      <c r="OLP12" s="217"/>
      <c r="OLQ12" s="217"/>
      <c r="OLR12" s="217"/>
      <c r="OLS12" s="217"/>
      <c r="OLT12" s="217"/>
      <c r="OLU12" s="217"/>
      <c r="OLV12" s="217"/>
      <c r="OLW12" s="217"/>
      <c r="OLX12" s="217"/>
      <c r="OLY12" s="217"/>
      <c r="OLZ12" s="217"/>
      <c r="OMA12" s="217"/>
      <c r="OMB12" s="217"/>
      <c r="OMC12" s="217"/>
      <c r="OMD12" s="217"/>
      <c r="OME12" s="217"/>
      <c r="OMF12" s="217"/>
      <c r="OMG12" s="217"/>
      <c r="OMH12" s="217"/>
      <c r="OMI12" s="217"/>
      <c r="OMJ12" s="217"/>
      <c r="OMK12" s="217"/>
      <c r="OML12" s="217"/>
      <c r="OMM12" s="217"/>
      <c r="OMN12" s="217"/>
      <c r="OMO12" s="217"/>
      <c r="OMP12" s="217"/>
      <c r="OMQ12" s="217"/>
      <c r="OMR12" s="217"/>
      <c r="OMS12" s="217"/>
      <c r="OMT12" s="217"/>
      <c r="OMU12" s="217"/>
      <c r="OMV12" s="217"/>
      <c r="OMW12" s="217"/>
      <c r="OMX12" s="217"/>
      <c r="OMY12" s="217"/>
      <c r="OMZ12" s="217"/>
      <c r="ONA12" s="217"/>
      <c r="ONB12" s="217"/>
      <c r="ONC12" s="217"/>
      <c r="OND12" s="217"/>
      <c r="ONE12" s="217"/>
      <c r="ONF12" s="217"/>
      <c r="ONG12" s="217"/>
      <c r="ONH12" s="217"/>
      <c r="ONI12" s="217"/>
      <c r="ONJ12" s="217"/>
      <c r="ONK12" s="217"/>
      <c r="ONL12" s="217"/>
      <c r="ONM12" s="217"/>
      <c r="ONN12" s="217"/>
      <c r="ONO12" s="217"/>
      <c r="ONP12" s="217"/>
      <c r="ONQ12" s="217"/>
      <c r="ONR12" s="217"/>
      <c r="ONS12" s="217"/>
      <c r="ONT12" s="217"/>
      <c r="ONU12" s="217"/>
      <c r="ONV12" s="217"/>
      <c r="ONW12" s="217"/>
      <c r="ONX12" s="217"/>
      <c r="ONY12" s="217"/>
      <c r="ONZ12" s="217"/>
      <c r="OOA12" s="217"/>
      <c r="OOB12" s="217"/>
      <c r="OOC12" s="217"/>
      <c r="OOD12" s="217"/>
      <c r="OOE12" s="217"/>
      <c r="OOF12" s="217"/>
      <c r="OOG12" s="217"/>
      <c r="OOH12" s="217"/>
      <c r="OOI12" s="217"/>
      <c r="OOJ12" s="217"/>
      <c r="OOK12" s="217"/>
      <c r="OOL12" s="217"/>
      <c r="OOM12" s="217"/>
      <c r="OON12" s="217"/>
      <c r="OOO12" s="217"/>
      <c r="OOP12" s="217"/>
      <c r="OOQ12" s="217"/>
      <c r="OOR12" s="217"/>
      <c r="OOS12" s="217"/>
      <c r="OOT12" s="217"/>
      <c r="OOU12" s="217"/>
      <c r="OOV12" s="217"/>
      <c r="OOW12" s="217"/>
      <c r="OOX12" s="217"/>
      <c r="OOY12" s="217"/>
      <c r="OOZ12" s="217"/>
      <c r="OPA12" s="217"/>
      <c r="OPB12" s="217"/>
      <c r="OPC12" s="217"/>
      <c r="OPD12" s="217"/>
      <c r="OPE12" s="217"/>
      <c r="OPF12" s="217"/>
      <c r="OPG12" s="217"/>
      <c r="OPH12" s="217"/>
      <c r="OPI12" s="217"/>
      <c r="OPJ12" s="217"/>
      <c r="OPK12" s="217"/>
      <c r="OPL12" s="217"/>
      <c r="OPM12" s="217"/>
      <c r="OPN12" s="217"/>
      <c r="OPO12" s="217"/>
      <c r="OPP12" s="217"/>
      <c r="OPQ12" s="217"/>
      <c r="OPR12" s="217"/>
      <c r="OPS12" s="217"/>
      <c r="OPT12" s="217"/>
      <c r="OPU12" s="217"/>
      <c r="OPV12" s="217"/>
      <c r="OPW12" s="217"/>
      <c r="OPX12" s="217"/>
      <c r="OPY12" s="217"/>
      <c r="OPZ12" s="217"/>
      <c r="OQA12" s="217"/>
      <c r="OQB12" s="217"/>
      <c r="OQC12" s="217"/>
      <c r="OQD12" s="217"/>
      <c r="OQE12" s="217"/>
      <c r="OQF12" s="217"/>
      <c r="OQG12" s="217"/>
      <c r="OQH12" s="217"/>
      <c r="OQI12" s="217"/>
      <c r="OQJ12" s="217"/>
      <c r="OQK12" s="217"/>
      <c r="OQL12" s="217"/>
      <c r="OQM12" s="217"/>
      <c r="OQN12" s="217"/>
      <c r="OQO12" s="217"/>
      <c r="OQP12" s="217"/>
      <c r="OQQ12" s="217"/>
      <c r="OQR12" s="217"/>
      <c r="OQS12" s="217"/>
      <c r="OQT12" s="217"/>
      <c r="OQU12" s="217"/>
      <c r="OQV12" s="217"/>
      <c r="OQW12" s="217"/>
      <c r="OQX12" s="217"/>
      <c r="OQY12" s="217"/>
      <c r="OQZ12" s="217"/>
      <c r="ORA12" s="217"/>
      <c r="ORB12" s="217"/>
      <c r="ORC12" s="217"/>
      <c r="ORD12" s="217"/>
      <c r="ORE12" s="217"/>
      <c r="ORF12" s="217"/>
      <c r="ORG12" s="217"/>
      <c r="ORH12" s="217"/>
      <c r="ORI12" s="217"/>
      <c r="ORJ12" s="217"/>
      <c r="ORK12" s="217"/>
      <c r="ORL12" s="217"/>
      <c r="ORM12" s="217"/>
      <c r="ORN12" s="217"/>
      <c r="ORO12" s="217"/>
      <c r="ORP12" s="217"/>
      <c r="ORQ12" s="217"/>
      <c r="ORR12" s="217"/>
      <c r="ORS12" s="217"/>
      <c r="ORT12" s="217"/>
      <c r="ORU12" s="217"/>
      <c r="ORV12" s="217"/>
      <c r="ORW12" s="217"/>
      <c r="ORX12" s="217"/>
      <c r="ORY12" s="217"/>
      <c r="ORZ12" s="217"/>
      <c r="OSA12" s="217"/>
      <c r="OSB12" s="217"/>
      <c r="OSC12" s="217"/>
      <c r="OSD12" s="217"/>
      <c r="OSE12" s="217"/>
      <c r="OSF12" s="217"/>
      <c r="OSG12" s="217"/>
      <c r="OSH12" s="217"/>
      <c r="OSI12" s="217"/>
      <c r="OSJ12" s="217"/>
      <c r="OSK12" s="217"/>
      <c r="OSL12" s="217"/>
      <c r="OSM12" s="217"/>
      <c r="OSN12" s="217"/>
      <c r="OSO12" s="217"/>
      <c r="OSP12" s="217"/>
      <c r="OSQ12" s="217"/>
      <c r="OSR12" s="217"/>
      <c r="OSS12" s="217"/>
      <c r="OST12" s="217"/>
      <c r="OSU12" s="217"/>
      <c r="OSV12" s="217"/>
      <c r="OSW12" s="217"/>
      <c r="OSX12" s="217"/>
      <c r="OSY12" s="217"/>
      <c r="OSZ12" s="217"/>
      <c r="OTA12" s="217"/>
      <c r="OTB12" s="217"/>
      <c r="OTC12" s="217"/>
      <c r="OTD12" s="217"/>
      <c r="OTE12" s="217"/>
      <c r="OTF12" s="217"/>
      <c r="OTG12" s="217"/>
      <c r="OTH12" s="217"/>
      <c r="OTI12" s="217"/>
      <c r="OTJ12" s="217"/>
      <c r="OTK12" s="217"/>
      <c r="OTL12" s="217"/>
      <c r="OTM12" s="217"/>
      <c r="OTN12" s="217"/>
      <c r="OTO12" s="217"/>
      <c r="OTP12" s="217"/>
      <c r="OTQ12" s="217"/>
      <c r="OTR12" s="217"/>
      <c r="OTS12" s="217"/>
      <c r="OTT12" s="217"/>
      <c r="OTU12" s="217"/>
      <c r="OTV12" s="217"/>
      <c r="OTW12" s="217"/>
      <c r="OTX12" s="217"/>
      <c r="OTY12" s="217"/>
      <c r="OTZ12" s="217"/>
      <c r="OUA12" s="217"/>
      <c r="OUB12" s="217"/>
      <c r="OUC12" s="217"/>
      <c r="OUD12" s="217"/>
      <c r="OUE12" s="217"/>
      <c r="OUF12" s="217"/>
      <c r="OUG12" s="217"/>
      <c r="OUH12" s="217"/>
      <c r="OUI12" s="217"/>
      <c r="OUJ12" s="217"/>
      <c r="OUK12" s="217"/>
      <c r="OUL12" s="217"/>
      <c r="OUM12" s="217"/>
      <c r="OUN12" s="217"/>
      <c r="OUO12" s="217"/>
      <c r="OUP12" s="217"/>
      <c r="OUQ12" s="217"/>
      <c r="OUR12" s="217"/>
      <c r="OUS12" s="217"/>
      <c r="OUT12" s="217"/>
      <c r="OUU12" s="217"/>
      <c r="OUV12" s="217"/>
      <c r="OUW12" s="217"/>
      <c r="OUX12" s="217"/>
      <c r="OUY12" s="217"/>
      <c r="OUZ12" s="217"/>
      <c r="OVA12" s="217"/>
      <c r="OVB12" s="217"/>
      <c r="OVC12" s="217"/>
      <c r="OVD12" s="217"/>
      <c r="OVE12" s="217"/>
      <c r="OVF12" s="217"/>
      <c r="OVG12" s="217"/>
      <c r="OVH12" s="217"/>
      <c r="OVI12" s="217"/>
      <c r="OVJ12" s="217"/>
      <c r="OVK12" s="217"/>
      <c r="OVL12" s="217"/>
      <c r="OVM12" s="217"/>
      <c r="OVN12" s="217"/>
      <c r="OVO12" s="217"/>
      <c r="OVP12" s="217"/>
      <c r="OVQ12" s="217"/>
      <c r="OVR12" s="217"/>
      <c r="OVS12" s="217"/>
      <c r="OVT12" s="217"/>
      <c r="OVU12" s="217"/>
      <c r="OVV12" s="217"/>
      <c r="OVW12" s="217"/>
      <c r="OVX12" s="217"/>
      <c r="OVY12" s="217"/>
      <c r="OVZ12" s="217"/>
      <c r="OWA12" s="217"/>
      <c r="OWB12" s="217"/>
      <c r="OWC12" s="217"/>
      <c r="OWD12" s="217"/>
      <c r="OWE12" s="217"/>
      <c r="OWF12" s="217"/>
      <c r="OWG12" s="217"/>
      <c r="OWH12" s="217"/>
      <c r="OWI12" s="217"/>
      <c r="OWJ12" s="217"/>
      <c r="OWK12" s="217"/>
      <c r="OWL12" s="217"/>
      <c r="OWM12" s="217"/>
      <c r="OWN12" s="217"/>
      <c r="OWO12" s="217"/>
      <c r="OWP12" s="217"/>
      <c r="OWQ12" s="217"/>
      <c r="OWR12" s="217"/>
      <c r="OWS12" s="217"/>
      <c r="OWT12" s="217"/>
      <c r="OWU12" s="217"/>
      <c r="OWV12" s="217"/>
      <c r="OWW12" s="217"/>
      <c r="OWX12" s="217"/>
      <c r="OWY12" s="217"/>
      <c r="OWZ12" s="217"/>
      <c r="OXA12" s="217"/>
      <c r="OXB12" s="217"/>
      <c r="OXC12" s="217"/>
      <c r="OXD12" s="217"/>
      <c r="OXE12" s="217"/>
      <c r="OXF12" s="217"/>
      <c r="OXG12" s="217"/>
      <c r="OXH12" s="217"/>
      <c r="OXI12" s="217"/>
      <c r="OXJ12" s="217"/>
      <c r="OXK12" s="217"/>
      <c r="OXL12" s="217"/>
      <c r="OXM12" s="217"/>
      <c r="OXN12" s="217"/>
      <c r="OXO12" s="217"/>
      <c r="OXP12" s="217"/>
      <c r="OXQ12" s="217"/>
      <c r="OXR12" s="217"/>
      <c r="OXS12" s="217"/>
      <c r="OXT12" s="217"/>
      <c r="OXU12" s="217"/>
      <c r="OXV12" s="217"/>
      <c r="OXW12" s="217"/>
      <c r="OXX12" s="217"/>
      <c r="OXY12" s="217"/>
      <c r="OXZ12" s="217"/>
      <c r="OYA12" s="217"/>
      <c r="OYB12" s="217"/>
      <c r="OYC12" s="217"/>
      <c r="OYD12" s="217"/>
      <c r="OYE12" s="217"/>
      <c r="OYF12" s="217"/>
      <c r="OYG12" s="217"/>
      <c r="OYH12" s="217"/>
      <c r="OYI12" s="217"/>
      <c r="OYJ12" s="217"/>
      <c r="OYK12" s="217"/>
      <c r="OYL12" s="217"/>
      <c r="OYM12" s="217"/>
      <c r="OYN12" s="217"/>
      <c r="OYO12" s="217"/>
      <c r="OYP12" s="217"/>
      <c r="OYQ12" s="217"/>
      <c r="OYR12" s="217"/>
      <c r="OYS12" s="217"/>
      <c r="OYT12" s="217"/>
      <c r="OYU12" s="217"/>
      <c r="OYV12" s="217"/>
      <c r="OYW12" s="217"/>
      <c r="OYX12" s="217"/>
      <c r="OYY12" s="217"/>
      <c r="OYZ12" s="217"/>
      <c r="OZA12" s="217"/>
      <c r="OZB12" s="217"/>
      <c r="OZC12" s="217"/>
      <c r="OZD12" s="217"/>
      <c r="OZE12" s="217"/>
      <c r="OZF12" s="217"/>
      <c r="OZG12" s="217"/>
      <c r="OZH12" s="217"/>
      <c r="OZI12" s="217"/>
      <c r="OZJ12" s="217"/>
      <c r="OZK12" s="217"/>
      <c r="OZL12" s="217"/>
      <c r="OZM12" s="217"/>
      <c r="OZN12" s="217"/>
      <c r="OZO12" s="217"/>
      <c r="OZP12" s="217"/>
      <c r="OZQ12" s="217"/>
      <c r="OZR12" s="217"/>
      <c r="OZS12" s="217"/>
      <c r="OZT12" s="217"/>
      <c r="OZU12" s="217"/>
      <c r="OZV12" s="217"/>
      <c r="OZW12" s="217"/>
      <c r="OZX12" s="217"/>
      <c r="OZY12" s="217"/>
      <c r="OZZ12" s="217"/>
      <c r="PAA12" s="217"/>
      <c r="PAB12" s="217"/>
      <c r="PAC12" s="217"/>
      <c r="PAD12" s="217"/>
      <c r="PAE12" s="217"/>
      <c r="PAF12" s="217"/>
      <c r="PAG12" s="217"/>
      <c r="PAH12" s="217"/>
      <c r="PAI12" s="217"/>
      <c r="PAJ12" s="217"/>
      <c r="PAK12" s="217"/>
      <c r="PAL12" s="217"/>
      <c r="PAM12" s="217"/>
      <c r="PAN12" s="217"/>
      <c r="PAO12" s="217"/>
      <c r="PAP12" s="217"/>
      <c r="PAQ12" s="217"/>
      <c r="PAR12" s="217"/>
      <c r="PAS12" s="217"/>
      <c r="PAT12" s="217"/>
      <c r="PAU12" s="217"/>
      <c r="PAV12" s="217"/>
      <c r="PAW12" s="217"/>
      <c r="PAX12" s="217"/>
      <c r="PAY12" s="217"/>
      <c r="PAZ12" s="217"/>
      <c r="PBA12" s="217"/>
      <c r="PBB12" s="217"/>
      <c r="PBC12" s="217"/>
      <c r="PBD12" s="217"/>
      <c r="PBE12" s="217"/>
      <c r="PBF12" s="217"/>
      <c r="PBG12" s="217"/>
      <c r="PBH12" s="217"/>
      <c r="PBI12" s="217"/>
      <c r="PBJ12" s="217"/>
      <c r="PBK12" s="217"/>
      <c r="PBL12" s="217"/>
      <c r="PBM12" s="217"/>
      <c r="PBN12" s="217"/>
      <c r="PBO12" s="217"/>
      <c r="PBP12" s="217"/>
      <c r="PBQ12" s="217"/>
      <c r="PBR12" s="217"/>
      <c r="PBS12" s="217"/>
      <c r="PBT12" s="217"/>
      <c r="PBU12" s="217"/>
      <c r="PBV12" s="217"/>
      <c r="PBW12" s="217"/>
      <c r="PBX12" s="217"/>
      <c r="PBY12" s="217"/>
      <c r="PBZ12" s="217"/>
      <c r="PCA12" s="217"/>
      <c r="PCB12" s="217"/>
      <c r="PCC12" s="217"/>
      <c r="PCD12" s="217"/>
      <c r="PCE12" s="217"/>
      <c r="PCF12" s="217"/>
      <c r="PCG12" s="217"/>
      <c r="PCH12" s="217"/>
      <c r="PCI12" s="217"/>
      <c r="PCJ12" s="217"/>
      <c r="PCK12" s="217"/>
      <c r="PCL12" s="217"/>
      <c r="PCM12" s="217"/>
      <c r="PCN12" s="217"/>
      <c r="PCO12" s="217"/>
      <c r="PCP12" s="217"/>
      <c r="PCQ12" s="217"/>
      <c r="PCR12" s="217"/>
      <c r="PCS12" s="217"/>
      <c r="PCT12" s="217"/>
      <c r="PCU12" s="217"/>
      <c r="PCV12" s="217"/>
      <c r="PCW12" s="217"/>
      <c r="PCX12" s="217"/>
      <c r="PCY12" s="217"/>
      <c r="PCZ12" s="217"/>
      <c r="PDA12" s="217"/>
      <c r="PDB12" s="217"/>
      <c r="PDC12" s="217"/>
      <c r="PDD12" s="217"/>
      <c r="PDE12" s="217"/>
      <c r="PDF12" s="217"/>
      <c r="PDG12" s="217"/>
      <c r="PDH12" s="217"/>
      <c r="PDI12" s="217"/>
      <c r="PDJ12" s="217"/>
      <c r="PDK12" s="217"/>
      <c r="PDL12" s="217"/>
      <c r="PDM12" s="217"/>
      <c r="PDN12" s="217"/>
      <c r="PDO12" s="217"/>
      <c r="PDP12" s="217"/>
      <c r="PDQ12" s="217"/>
      <c r="PDR12" s="217"/>
      <c r="PDS12" s="217"/>
      <c r="PDT12" s="217"/>
      <c r="PDU12" s="217"/>
      <c r="PDV12" s="217"/>
      <c r="PDW12" s="217"/>
      <c r="PDX12" s="217"/>
      <c r="PDY12" s="217"/>
      <c r="PDZ12" s="217"/>
      <c r="PEA12" s="217"/>
      <c r="PEB12" s="217"/>
      <c r="PEC12" s="217"/>
      <c r="PED12" s="217"/>
      <c r="PEE12" s="217"/>
      <c r="PEF12" s="217"/>
      <c r="PEG12" s="217"/>
      <c r="PEH12" s="217"/>
      <c r="PEI12" s="217"/>
      <c r="PEJ12" s="217"/>
      <c r="PEK12" s="217"/>
      <c r="PEL12" s="217"/>
      <c r="PEM12" s="217"/>
      <c r="PEN12" s="217"/>
      <c r="PEO12" s="217"/>
      <c r="PEP12" s="217"/>
      <c r="PEQ12" s="217"/>
      <c r="PER12" s="217"/>
      <c r="PES12" s="217"/>
      <c r="PET12" s="217"/>
      <c r="PEU12" s="217"/>
      <c r="PEV12" s="217"/>
      <c r="PEW12" s="217"/>
      <c r="PEX12" s="217"/>
      <c r="PEY12" s="217"/>
      <c r="PEZ12" s="217"/>
      <c r="PFA12" s="217"/>
      <c r="PFB12" s="217"/>
      <c r="PFC12" s="217"/>
      <c r="PFD12" s="217"/>
      <c r="PFE12" s="217"/>
      <c r="PFF12" s="217"/>
      <c r="PFG12" s="217"/>
      <c r="PFH12" s="217"/>
      <c r="PFI12" s="217"/>
      <c r="PFJ12" s="217"/>
      <c r="PFK12" s="217"/>
      <c r="PFL12" s="217"/>
      <c r="PFM12" s="217"/>
      <c r="PFN12" s="217"/>
      <c r="PFO12" s="217"/>
      <c r="PFP12" s="217"/>
      <c r="PFQ12" s="217"/>
      <c r="PFR12" s="217"/>
      <c r="PFS12" s="217"/>
      <c r="PFT12" s="217"/>
      <c r="PFU12" s="217"/>
      <c r="PFV12" s="217"/>
      <c r="PFW12" s="217"/>
      <c r="PFX12" s="217"/>
      <c r="PFY12" s="217"/>
      <c r="PFZ12" s="217"/>
      <c r="PGA12" s="217"/>
      <c r="PGB12" s="217"/>
      <c r="PGC12" s="217"/>
      <c r="PGD12" s="217"/>
      <c r="PGE12" s="217"/>
      <c r="PGF12" s="217"/>
      <c r="PGG12" s="217"/>
      <c r="PGH12" s="217"/>
      <c r="PGI12" s="217"/>
      <c r="PGJ12" s="217"/>
      <c r="PGK12" s="217"/>
      <c r="PGL12" s="217"/>
      <c r="PGM12" s="217"/>
      <c r="PGN12" s="217"/>
      <c r="PGO12" s="217"/>
      <c r="PGP12" s="217"/>
      <c r="PGQ12" s="217"/>
      <c r="PGR12" s="217"/>
      <c r="PGS12" s="217"/>
      <c r="PGT12" s="217"/>
      <c r="PGU12" s="217"/>
      <c r="PGV12" s="217"/>
      <c r="PGW12" s="217"/>
      <c r="PGX12" s="217"/>
      <c r="PGY12" s="217"/>
      <c r="PGZ12" s="217"/>
      <c r="PHA12" s="217"/>
      <c r="PHB12" s="217"/>
      <c r="PHC12" s="217"/>
      <c r="PHD12" s="217"/>
      <c r="PHE12" s="217"/>
      <c r="PHF12" s="217"/>
      <c r="PHG12" s="217"/>
      <c r="PHH12" s="217"/>
      <c r="PHI12" s="217"/>
      <c r="PHJ12" s="217"/>
      <c r="PHK12" s="217"/>
      <c r="PHL12" s="217"/>
      <c r="PHM12" s="217"/>
      <c r="PHN12" s="217"/>
      <c r="PHO12" s="217"/>
      <c r="PHP12" s="217"/>
      <c r="PHQ12" s="217"/>
      <c r="PHR12" s="217"/>
      <c r="PHS12" s="217"/>
      <c r="PHT12" s="217"/>
      <c r="PHU12" s="217"/>
      <c r="PHV12" s="217"/>
      <c r="PHW12" s="217"/>
      <c r="PHX12" s="217"/>
      <c r="PHY12" s="217"/>
      <c r="PHZ12" s="217"/>
      <c r="PIA12" s="217"/>
      <c r="PIB12" s="217"/>
      <c r="PIC12" s="217"/>
      <c r="PID12" s="217"/>
      <c r="PIE12" s="217"/>
      <c r="PIF12" s="217"/>
      <c r="PIG12" s="217"/>
      <c r="PIH12" s="217"/>
      <c r="PII12" s="217"/>
      <c r="PIJ12" s="217"/>
      <c r="PIK12" s="217"/>
      <c r="PIL12" s="217"/>
      <c r="PIM12" s="217"/>
      <c r="PIN12" s="217"/>
      <c r="PIO12" s="217"/>
      <c r="PIP12" s="217"/>
      <c r="PIQ12" s="217"/>
      <c r="PIR12" s="217"/>
      <c r="PIS12" s="217"/>
      <c r="PIT12" s="217"/>
      <c r="PIU12" s="217"/>
      <c r="PIV12" s="217"/>
      <c r="PIW12" s="217"/>
      <c r="PIX12" s="217"/>
      <c r="PIY12" s="217"/>
      <c r="PIZ12" s="217"/>
      <c r="PJA12" s="217"/>
      <c r="PJB12" s="217"/>
      <c r="PJC12" s="217"/>
      <c r="PJD12" s="217"/>
      <c r="PJE12" s="217"/>
      <c r="PJF12" s="217"/>
      <c r="PJG12" s="217"/>
      <c r="PJH12" s="217"/>
      <c r="PJI12" s="217"/>
      <c r="PJJ12" s="217"/>
      <c r="PJK12" s="217"/>
      <c r="PJL12" s="217"/>
      <c r="PJM12" s="217"/>
      <c r="PJN12" s="217"/>
      <c r="PJO12" s="217"/>
      <c r="PJP12" s="217"/>
      <c r="PJQ12" s="217"/>
      <c r="PJR12" s="217"/>
      <c r="PJS12" s="217"/>
      <c r="PJT12" s="217"/>
      <c r="PJU12" s="217"/>
      <c r="PJV12" s="217"/>
      <c r="PJW12" s="217"/>
      <c r="PJX12" s="217"/>
      <c r="PJY12" s="217"/>
      <c r="PJZ12" s="217"/>
      <c r="PKA12" s="217"/>
      <c r="PKB12" s="217"/>
      <c r="PKC12" s="217"/>
      <c r="PKD12" s="217"/>
      <c r="PKE12" s="217"/>
      <c r="PKF12" s="217"/>
      <c r="PKG12" s="217"/>
      <c r="PKH12" s="217"/>
      <c r="PKI12" s="217"/>
      <c r="PKJ12" s="217"/>
      <c r="PKK12" s="217"/>
      <c r="PKL12" s="217"/>
      <c r="PKM12" s="217"/>
      <c r="PKN12" s="217"/>
      <c r="PKO12" s="217"/>
      <c r="PKP12" s="217"/>
      <c r="PKQ12" s="217"/>
      <c r="PKR12" s="217"/>
      <c r="PKS12" s="217"/>
      <c r="PKT12" s="217"/>
      <c r="PKU12" s="217"/>
      <c r="PKV12" s="217"/>
      <c r="PKW12" s="217"/>
      <c r="PKX12" s="217"/>
      <c r="PKY12" s="217"/>
      <c r="PKZ12" s="217"/>
      <c r="PLA12" s="217"/>
      <c r="PLB12" s="217"/>
      <c r="PLC12" s="217"/>
      <c r="PLD12" s="217"/>
      <c r="PLE12" s="217"/>
      <c r="PLF12" s="217"/>
      <c r="PLG12" s="217"/>
      <c r="PLH12" s="217"/>
      <c r="PLI12" s="217"/>
      <c r="PLJ12" s="217"/>
      <c r="PLK12" s="217"/>
      <c r="PLL12" s="217"/>
      <c r="PLM12" s="217"/>
      <c r="PLN12" s="217"/>
      <c r="PLO12" s="217"/>
      <c r="PLP12" s="217"/>
      <c r="PLQ12" s="217"/>
      <c r="PLR12" s="217"/>
      <c r="PLS12" s="217"/>
      <c r="PLT12" s="217"/>
      <c r="PLU12" s="217"/>
      <c r="PLV12" s="217"/>
      <c r="PLW12" s="217"/>
      <c r="PLX12" s="217"/>
      <c r="PLY12" s="217"/>
      <c r="PLZ12" s="217"/>
      <c r="PMA12" s="217"/>
      <c r="PMB12" s="217"/>
      <c r="PMC12" s="217"/>
      <c r="PMD12" s="217"/>
      <c r="PME12" s="217"/>
      <c r="PMF12" s="217"/>
      <c r="PMG12" s="217"/>
      <c r="PMH12" s="217"/>
      <c r="PMI12" s="217"/>
      <c r="PMJ12" s="217"/>
      <c r="PMK12" s="217"/>
      <c r="PML12" s="217"/>
      <c r="PMM12" s="217"/>
      <c r="PMN12" s="217"/>
      <c r="PMO12" s="217"/>
      <c r="PMP12" s="217"/>
      <c r="PMQ12" s="217"/>
      <c r="PMR12" s="217"/>
      <c r="PMS12" s="217"/>
      <c r="PMT12" s="217"/>
      <c r="PMU12" s="217"/>
      <c r="PMV12" s="217"/>
      <c r="PMW12" s="217"/>
      <c r="PMX12" s="217"/>
      <c r="PMY12" s="217"/>
      <c r="PMZ12" s="217"/>
      <c r="PNA12" s="217"/>
      <c r="PNB12" s="217"/>
      <c r="PNC12" s="217"/>
      <c r="PND12" s="217"/>
      <c r="PNE12" s="217"/>
      <c r="PNF12" s="217"/>
      <c r="PNG12" s="217"/>
      <c r="PNH12" s="217"/>
      <c r="PNI12" s="217"/>
      <c r="PNJ12" s="217"/>
      <c r="PNK12" s="217"/>
      <c r="PNL12" s="217"/>
      <c r="PNM12" s="217"/>
      <c r="PNN12" s="217"/>
      <c r="PNO12" s="217"/>
      <c r="PNP12" s="217"/>
      <c r="PNQ12" s="217"/>
      <c r="PNR12" s="217"/>
      <c r="PNS12" s="217"/>
      <c r="PNT12" s="217"/>
      <c r="PNU12" s="217"/>
      <c r="PNV12" s="217"/>
      <c r="PNW12" s="217"/>
      <c r="PNX12" s="217"/>
      <c r="PNY12" s="217"/>
      <c r="PNZ12" s="217"/>
      <c r="POA12" s="217"/>
      <c r="POB12" s="217"/>
      <c r="POC12" s="217"/>
      <c r="POD12" s="217"/>
      <c r="POE12" s="217"/>
      <c r="POF12" s="217"/>
      <c r="POG12" s="217"/>
      <c r="POH12" s="217"/>
      <c r="POI12" s="217"/>
      <c r="POJ12" s="217"/>
      <c r="POK12" s="217"/>
      <c r="POL12" s="217"/>
      <c r="POM12" s="217"/>
      <c r="PON12" s="217"/>
      <c r="POO12" s="217"/>
      <c r="POP12" s="217"/>
      <c r="POQ12" s="217"/>
      <c r="POR12" s="217"/>
      <c r="POS12" s="217"/>
      <c r="POT12" s="217"/>
      <c r="POU12" s="217"/>
      <c r="POV12" s="217"/>
      <c r="POW12" s="217"/>
      <c r="POX12" s="217"/>
      <c r="POY12" s="217"/>
      <c r="POZ12" s="217"/>
      <c r="PPA12" s="217"/>
      <c r="PPB12" s="217"/>
      <c r="PPC12" s="217"/>
      <c r="PPD12" s="217"/>
      <c r="PPE12" s="217"/>
      <c r="PPF12" s="217"/>
      <c r="PPG12" s="217"/>
      <c r="PPH12" s="217"/>
      <c r="PPI12" s="217"/>
      <c r="PPJ12" s="217"/>
      <c r="PPK12" s="217"/>
      <c r="PPL12" s="217"/>
      <c r="PPM12" s="217"/>
      <c r="PPN12" s="217"/>
      <c r="PPO12" s="217"/>
      <c r="PPP12" s="217"/>
      <c r="PPQ12" s="217"/>
      <c r="PPR12" s="217"/>
      <c r="PPS12" s="217"/>
      <c r="PPT12" s="217"/>
      <c r="PPU12" s="217"/>
      <c r="PPV12" s="217"/>
      <c r="PPW12" s="217"/>
      <c r="PPX12" s="217"/>
      <c r="PPY12" s="217"/>
      <c r="PPZ12" s="217"/>
      <c r="PQA12" s="217"/>
      <c r="PQB12" s="217"/>
      <c r="PQC12" s="217"/>
      <c r="PQD12" s="217"/>
      <c r="PQE12" s="217"/>
      <c r="PQF12" s="217"/>
      <c r="PQG12" s="217"/>
      <c r="PQH12" s="217"/>
      <c r="PQI12" s="217"/>
      <c r="PQJ12" s="217"/>
      <c r="PQK12" s="217"/>
      <c r="PQL12" s="217"/>
      <c r="PQM12" s="217"/>
      <c r="PQN12" s="217"/>
      <c r="PQO12" s="217"/>
      <c r="PQP12" s="217"/>
      <c r="PQQ12" s="217"/>
      <c r="PQR12" s="217"/>
      <c r="PQS12" s="217"/>
      <c r="PQT12" s="217"/>
      <c r="PQU12" s="217"/>
      <c r="PQV12" s="217"/>
      <c r="PQW12" s="217"/>
      <c r="PQX12" s="217"/>
      <c r="PQY12" s="217"/>
      <c r="PQZ12" s="217"/>
      <c r="PRA12" s="217"/>
      <c r="PRB12" s="217"/>
      <c r="PRC12" s="217"/>
      <c r="PRD12" s="217"/>
      <c r="PRE12" s="217"/>
      <c r="PRF12" s="217"/>
      <c r="PRG12" s="217"/>
      <c r="PRH12" s="217"/>
      <c r="PRI12" s="217"/>
      <c r="PRJ12" s="217"/>
      <c r="PRK12" s="217"/>
      <c r="PRL12" s="217"/>
      <c r="PRM12" s="217"/>
      <c r="PRN12" s="217"/>
      <c r="PRO12" s="217"/>
      <c r="PRP12" s="217"/>
      <c r="PRQ12" s="217"/>
      <c r="PRR12" s="217"/>
      <c r="PRS12" s="217"/>
      <c r="PRT12" s="217"/>
      <c r="PRU12" s="217"/>
      <c r="PRV12" s="217"/>
      <c r="PRW12" s="217"/>
      <c r="PRX12" s="217"/>
      <c r="PRY12" s="217"/>
      <c r="PRZ12" s="217"/>
      <c r="PSA12" s="217"/>
      <c r="PSB12" s="217"/>
      <c r="PSC12" s="217"/>
      <c r="PSD12" s="217"/>
      <c r="PSE12" s="217"/>
      <c r="PSF12" s="217"/>
      <c r="PSG12" s="217"/>
      <c r="PSH12" s="217"/>
      <c r="PSI12" s="217"/>
      <c r="PSJ12" s="217"/>
      <c r="PSK12" s="217"/>
      <c r="PSL12" s="217"/>
      <c r="PSM12" s="217"/>
      <c r="PSN12" s="217"/>
      <c r="PSO12" s="217"/>
      <c r="PSP12" s="217"/>
      <c r="PSQ12" s="217"/>
      <c r="PSR12" s="217"/>
      <c r="PSS12" s="217"/>
      <c r="PST12" s="217"/>
      <c r="PSU12" s="217"/>
      <c r="PSV12" s="217"/>
      <c r="PSW12" s="217"/>
      <c r="PSX12" s="217"/>
      <c r="PSY12" s="217"/>
      <c r="PSZ12" s="217"/>
      <c r="PTA12" s="217"/>
      <c r="PTB12" s="217"/>
      <c r="PTC12" s="217"/>
      <c r="PTD12" s="217"/>
      <c r="PTE12" s="217"/>
      <c r="PTF12" s="217"/>
      <c r="PTG12" s="217"/>
      <c r="PTH12" s="217"/>
      <c r="PTI12" s="217"/>
      <c r="PTJ12" s="217"/>
      <c r="PTK12" s="217"/>
      <c r="PTL12" s="217"/>
      <c r="PTM12" s="217"/>
      <c r="PTN12" s="217"/>
      <c r="PTO12" s="217"/>
      <c r="PTP12" s="217"/>
      <c r="PTQ12" s="217"/>
      <c r="PTR12" s="217"/>
      <c r="PTS12" s="217"/>
      <c r="PTT12" s="217"/>
      <c r="PTU12" s="217"/>
      <c r="PTV12" s="217"/>
      <c r="PTW12" s="217"/>
      <c r="PTX12" s="217"/>
      <c r="PTY12" s="217"/>
      <c r="PTZ12" s="217"/>
      <c r="PUA12" s="217"/>
      <c r="PUB12" s="217"/>
      <c r="PUC12" s="217"/>
      <c r="PUD12" s="217"/>
      <c r="PUE12" s="217"/>
      <c r="PUF12" s="217"/>
      <c r="PUG12" s="217"/>
      <c r="PUH12" s="217"/>
      <c r="PUI12" s="217"/>
      <c r="PUJ12" s="217"/>
      <c r="PUK12" s="217"/>
      <c r="PUL12" s="217"/>
      <c r="PUM12" s="217"/>
      <c r="PUN12" s="217"/>
      <c r="PUO12" s="217"/>
      <c r="PUP12" s="217"/>
      <c r="PUQ12" s="217"/>
      <c r="PUR12" s="217"/>
      <c r="PUS12" s="217"/>
      <c r="PUT12" s="217"/>
      <c r="PUU12" s="217"/>
      <c r="PUV12" s="217"/>
      <c r="PUW12" s="217"/>
      <c r="PUX12" s="217"/>
      <c r="PUY12" s="217"/>
      <c r="PUZ12" s="217"/>
      <c r="PVA12" s="217"/>
      <c r="PVB12" s="217"/>
      <c r="PVC12" s="217"/>
      <c r="PVD12" s="217"/>
      <c r="PVE12" s="217"/>
      <c r="PVF12" s="217"/>
      <c r="PVG12" s="217"/>
      <c r="PVH12" s="217"/>
      <c r="PVI12" s="217"/>
      <c r="PVJ12" s="217"/>
      <c r="PVK12" s="217"/>
      <c r="PVL12" s="217"/>
      <c r="PVM12" s="217"/>
      <c r="PVN12" s="217"/>
      <c r="PVO12" s="217"/>
      <c r="PVP12" s="217"/>
      <c r="PVQ12" s="217"/>
      <c r="PVR12" s="217"/>
      <c r="PVS12" s="217"/>
      <c r="PVT12" s="217"/>
      <c r="PVU12" s="217"/>
      <c r="PVV12" s="217"/>
      <c r="PVW12" s="217"/>
      <c r="PVX12" s="217"/>
      <c r="PVY12" s="217"/>
      <c r="PVZ12" s="217"/>
      <c r="PWA12" s="217"/>
      <c r="PWB12" s="217"/>
      <c r="PWC12" s="217"/>
      <c r="PWD12" s="217"/>
      <c r="PWE12" s="217"/>
      <c r="PWF12" s="217"/>
      <c r="PWG12" s="217"/>
      <c r="PWH12" s="217"/>
      <c r="PWI12" s="217"/>
      <c r="PWJ12" s="217"/>
      <c r="PWK12" s="217"/>
      <c r="PWL12" s="217"/>
      <c r="PWM12" s="217"/>
      <c r="PWN12" s="217"/>
      <c r="PWO12" s="217"/>
      <c r="PWP12" s="217"/>
      <c r="PWQ12" s="217"/>
      <c r="PWR12" s="217"/>
      <c r="PWS12" s="217"/>
      <c r="PWT12" s="217"/>
      <c r="PWU12" s="217"/>
      <c r="PWV12" s="217"/>
      <c r="PWW12" s="217"/>
      <c r="PWX12" s="217"/>
      <c r="PWY12" s="217"/>
      <c r="PWZ12" s="217"/>
      <c r="PXA12" s="217"/>
      <c r="PXB12" s="217"/>
      <c r="PXC12" s="217"/>
      <c r="PXD12" s="217"/>
      <c r="PXE12" s="217"/>
      <c r="PXF12" s="217"/>
      <c r="PXG12" s="217"/>
      <c r="PXH12" s="217"/>
      <c r="PXI12" s="217"/>
      <c r="PXJ12" s="217"/>
      <c r="PXK12" s="217"/>
      <c r="PXL12" s="217"/>
      <c r="PXM12" s="217"/>
      <c r="PXN12" s="217"/>
      <c r="PXO12" s="217"/>
      <c r="PXP12" s="217"/>
      <c r="PXQ12" s="217"/>
      <c r="PXR12" s="217"/>
      <c r="PXS12" s="217"/>
      <c r="PXT12" s="217"/>
      <c r="PXU12" s="217"/>
      <c r="PXV12" s="217"/>
      <c r="PXW12" s="217"/>
      <c r="PXX12" s="217"/>
      <c r="PXY12" s="217"/>
      <c r="PXZ12" s="217"/>
      <c r="PYA12" s="217"/>
      <c r="PYB12" s="217"/>
      <c r="PYC12" s="217"/>
      <c r="PYD12" s="217"/>
      <c r="PYE12" s="217"/>
      <c r="PYF12" s="217"/>
      <c r="PYG12" s="217"/>
      <c r="PYH12" s="217"/>
      <c r="PYI12" s="217"/>
      <c r="PYJ12" s="217"/>
      <c r="PYK12" s="217"/>
      <c r="PYL12" s="217"/>
      <c r="PYM12" s="217"/>
      <c r="PYN12" s="217"/>
      <c r="PYO12" s="217"/>
      <c r="PYP12" s="217"/>
      <c r="PYQ12" s="217"/>
      <c r="PYR12" s="217"/>
      <c r="PYS12" s="217"/>
      <c r="PYT12" s="217"/>
      <c r="PYU12" s="217"/>
      <c r="PYV12" s="217"/>
      <c r="PYW12" s="217"/>
      <c r="PYX12" s="217"/>
      <c r="PYY12" s="217"/>
      <c r="PYZ12" s="217"/>
      <c r="PZA12" s="217"/>
      <c r="PZB12" s="217"/>
      <c r="PZC12" s="217"/>
      <c r="PZD12" s="217"/>
      <c r="PZE12" s="217"/>
      <c r="PZF12" s="217"/>
      <c r="PZG12" s="217"/>
      <c r="PZH12" s="217"/>
      <c r="PZI12" s="217"/>
      <c r="PZJ12" s="217"/>
      <c r="PZK12" s="217"/>
      <c r="PZL12" s="217"/>
      <c r="PZM12" s="217"/>
      <c r="PZN12" s="217"/>
      <c r="PZO12" s="217"/>
      <c r="PZP12" s="217"/>
      <c r="PZQ12" s="217"/>
      <c r="PZR12" s="217"/>
      <c r="PZS12" s="217"/>
      <c r="PZT12" s="217"/>
      <c r="PZU12" s="217"/>
      <c r="PZV12" s="217"/>
      <c r="PZW12" s="217"/>
      <c r="PZX12" s="217"/>
      <c r="PZY12" s="217"/>
      <c r="PZZ12" s="217"/>
      <c r="QAA12" s="217"/>
      <c r="QAB12" s="217"/>
      <c r="QAC12" s="217"/>
      <c r="QAD12" s="217"/>
      <c r="QAE12" s="217"/>
      <c r="QAF12" s="217"/>
      <c r="QAG12" s="217"/>
      <c r="QAH12" s="217"/>
      <c r="QAI12" s="217"/>
      <c r="QAJ12" s="217"/>
      <c r="QAK12" s="217"/>
      <c r="QAL12" s="217"/>
      <c r="QAM12" s="217"/>
      <c r="QAN12" s="217"/>
      <c r="QAO12" s="217"/>
      <c r="QAP12" s="217"/>
      <c r="QAQ12" s="217"/>
      <c r="QAR12" s="217"/>
      <c r="QAS12" s="217"/>
      <c r="QAT12" s="217"/>
      <c r="QAU12" s="217"/>
      <c r="QAV12" s="217"/>
      <c r="QAW12" s="217"/>
      <c r="QAX12" s="217"/>
      <c r="QAY12" s="217"/>
      <c r="QAZ12" s="217"/>
      <c r="QBA12" s="217"/>
      <c r="QBB12" s="217"/>
      <c r="QBC12" s="217"/>
      <c r="QBD12" s="217"/>
      <c r="QBE12" s="217"/>
      <c r="QBF12" s="217"/>
      <c r="QBG12" s="217"/>
      <c r="QBH12" s="217"/>
      <c r="QBI12" s="217"/>
      <c r="QBJ12" s="217"/>
      <c r="QBK12" s="217"/>
      <c r="QBL12" s="217"/>
      <c r="QBM12" s="217"/>
      <c r="QBN12" s="217"/>
      <c r="QBO12" s="217"/>
      <c r="QBP12" s="217"/>
      <c r="QBQ12" s="217"/>
      <c r="QBR12" s="217"/>
      <c r="QBS12" s="217"/>
      <c r="QBT12" s="217"/>
      <c r="QBU12" s="217"/>
      <c r="QBV12" s="217"/>
      <c r="QBW12" s="217"/>
      <c r="QBX12" s="217"/>
      <c r="QBY12" s="217"/>
      <c r="QBZ12" s="217"/>
      <c r="QCA12" s="217"/>
      <c r="QCB12" s="217"/>
      <c r="QCC12" s="217"/>
      <c r="QCD12" s="217"/>
      <c r="QCE12" s="217"/>
      <c r="QCF12" s="217"/>
      <c r="QCG12" s="217"/>
      <c r="QCH12" s="217"/>
      <c r="QCI12" s="217"/>
      <c r="QCJ12" s="217"/>
      <c r="QCK12" s="217"/>
      <c r="QCL12" s="217"/>
      <c r="QCM12" s="217"/>
      <c r="QCN12" s="217"/>
      <c r="QCO12" s="217"/>
      <c r="QCP12" s="217"/>
      <c r="QCQ12" s="217"/>
      <c r="QCR12" s="217"/>
      <c r="QCS12" s="217"/>
      <c r="QCT12" s="217"/>
      <c r="QCU12" s="217"/>
      <c r="QCV12" s="217"/>
      <c r="QCW12" s="217"/>
      <c r="QCX12" s="217"/>
      <c r="QCY12" s="217"/>
      <c r="QCZ12" s="217"/>
      <c r="QDA12" s="217"/>
      <c r="QDB12" s="217"/>
      <c r="QDC12" s="217"/>
      <c r="QDD12" s="217"/>
      <c r="QDE12" s="217"/>
      <c r="QDF12" s="217"/>
      <c r="QDG12" s="217"/>
      <c r="QDH12" s="217"/>
      <c r="QDI12" s="217"/>
      <c r="QDJ12" s="217"/>
      <c r="QDK12" s="217"/>
      <c r="QDL12" s="217"/>
      <c r="QDM12" s="217"/>
      <c r="QDN12" s="217"/>
      <c r="QDO12" s="217"/>
      <c r="QDP12" s="217"/>
      <c r="QDQ12" s="217"/>
      <c r="QDR12" s="217"/>
      <c r="QDS12" s="217"/>
      <c r="QDT12" s="217"/>
      <c r="QDU12" s="217"/>
      <c r="QDV12" s="217"/>
      <c r="QDW12" s="217"/>
      <c r="QDX12" s="217"/>
      <c r="QDY12" s="217"/>
      <c r="QDZ12" s="217"/>
      <c r="QEA12" s="217"/>
      <c r="QEB12" s="217"/>
      <c r="QEC12" s="217"/>
      <c r="QED12" s="217"/>
      <c r="QEE12" s="217"/>
      <c r="QEF12" s="217"/>
      <c r="QEG12" s="217"/>
      <c r="QEH12" s="217"/>
      <c r="QEI12" s="217"/>
      <c r="QEJ12" s="217"/>
      <c r="QEK12" s="217"/>
      <c r="QEL12" s="217"/>
      <c r="QEM12" s="217"/>
      <c r="QEN12" s="217"/>
      <c r="QEO12" s="217"/>
      <c r="QEP12" s="217"/>
      <c r="QEQ12" s="217"/>
      <c r="QER12" s="217"/>
      <c r="QES12" s="217"/>
      <c r="QET12" s="217"/>
      <c r="QEU12" s="217"/>
      <c r="QEV12" s="217"/>
      <c r="QEW12" s="217"/>
      <c r="QEX12" s="217"/>
      <c r="QEY12" s="217"/>
      <c r="QEZ12" s="217"/>
      <c r="QFA12" s="217"/>
      <c r="QFB12" s="217"/>
      <c r="QFC12" s="217"/>
      <c r="QFD12" s="217"/>
      <c r="QFE12" s="217"/>
      <c r="QFF12" s="217"/>
      <c r="QFG12" s="217"/>
      <c r="QFH12" s="217"/>
      <c r="QFI12" s="217"/>
      <c r="QFJ12" s="217"/>
      <c r="QFK12" s="217"/>
      <c r="QFL12" s="217"/>
      <c r="QFM12" s="217"/>
      <c r="QFN12" s="217"/>
      <c r="QFO12" s="217"/>
      <c r="QFP12" s="217"/>
      <c r="QFQ12" s="217"/>
      <c r="QFR12" s="217"/>
      <c r="QFS12" s="217"/>
      <c r="QFT12" s="217"/>
      <c r="QFU12" s="217"/>
      <c r="QFV12" s="217"/>
      <c r="QFW12" s="217"/>
      <c r="QFX12" s="217"/>
      <c r="QFY12" s="217"/>
      <c r="QFZ12" s="217"/>
      <c r="QGA12" s="217"/>
      <c r="QGB12" s="217"/>
      <c r="QGC12" s="217"/>
      <c r="QGD12" s="217"/>
      <c r="QGE12" s="217"/>
      <c r="QGF12" s="217"/>
      <c r="QGG12" s="217"/>
      <c r="QGH12" s="217"/>
      <c r="QGI12" s="217"/>
      <c r="QGJ12" s="217"/>
      <c r="QGK12" s="217"/>
      <c r="QGL12" s="217"/>
      <c r="QGM12" s="217"/>
      <c r="QGN12" s="217"/>
      <c r="QGO12" s="217"/>
      <c r="QGP12" s="217"/>
      <c r="QGQ12" s="217"/>
      <c r="QGR12" s="217"/>
      <c r="QGS12" s="217"/>
      <c r="QGT12" s="217"/>
      <c r="QGU12" s="217"/>
      <c r="QGV12" s="217"/>
      <c r="QGW12" s="217"/>
      <c r="QGX12" s="217"/>
      <c r="QGY12" s="217"/>
      <c r="QGZ12" s="217"/>
      <c r="QHA12" s="217"/>
      <c r="QHB12" s="217"/>
      <c r="QHC12" s="217"/>
      <c r="QHD12" s="217"/>
      <c r="QHE12" s="217"/>
      <c r="QHF12" s="217"/>
      <c r="QHG12" s="217"/>
      <c r="QHH12" s="217"/>
      <c r="QHI12" s="217"/>
      <c r="QHJ12" s="217"/>
      <c r="QHK12" s="217"/>
      <c r="QHL12" s="217"/>
      <c r="QHM12" s="217"/>
      <c r="QHN12" s="217"/>
      <c r="QHO12" s="217"/>
      <c r="QHP12" s="217"/>
      <c r="QHQ12" s="217"/>
      <c r="QHR12" s="217"/>
      <c r="QHS12" s="217"/>
      <c r="QHT12" s="217"/>
      <c r="QHU12" s="217"/>
      <c r="QHV12" s="217"/>
      <c r="QHW12" s="217"/>
      <c r="QHX12" s="217"/>
      <c r="QHY12" s="217"/>
      <c r="QHZ12" s="217"/>
      <c r="QIA12" s="217"/>
      <c r="QIB12" s="217"/>
      <c r="QIC12" s="217"/>
      <c r="QID12" s="217"/>
      <c r="QIE12" s="217"/>
      <c r="QIF12" s="217"/>
      <c r="QIG12" s="217"/>
      <c r="QIH12" s="217"/>
      <c r="QII12" s="217"/>
      <c r="QIJ12" s="217"/>
      <c r="QIK12" s="217"/>
      <c r="QIL12" s="217"/>
      <c r="QIM12" s="217"/>
      <c r="QIN12" s="217"/>
      <c r="QIO12" s="217"/>
      <c r="QIP12" s="217"/>
      <c r="QIQ12" s="217"/>
      <c r="QIR12" s="217"/>
      <c r="QIS12" s="217"/>
      <c r="QIT12" s="217"/>
      <c r="QIU12" s="217"/>
      <c r="QIV12" s="217"/>
      <c r="QIW12" s="217"/>
      <c r="QIX12" s="217"/>
      <c r="QIY12" s="217"/>
      <c r="QIZ12" s="217"/>
      <c r="QJA12" s="217"/>
      <c r="QJB12" s="217"/>
      <c r="QJC12" s="217"/>
      <c r="QJD12" s="217"/>
      <c r="QJE12" s="217"/>
      <c r="QJF12" s="217"/>
      <c r="QJG12" s="217"/>
      <c r="QJH12" s="217"/>
      <c r="QJI12" s="217"/>
      <c r="QJJ12" s="217"/>
      <c r="QJK12" s="217"/>
      <c r="QJL12" s="217"/>
      <c r="QJM12" s="217"/>
      <c r="QJN12" s="217"/>
      <c r="QJO12" s="217"/>
      <c r="QJP12" s="217"/>
      <c r="QJQ12" s="217"/>
      <c r="QJR12" s="217"/>
      <c r="QJS12" s="217"/>
      <c r="QJT12" s="217"/>
      <c r="QJU12" s="217"/>
      <c r="QJV12" s="217"/>
      <c r="QJW12" s="217"/>
      <c r="QJX12" s="217"/>
      <c r="QJY12" s="217"/>
      <c r="QJZ12" s="217"/>
      <c r="QKA12" s="217"/>
      <c r="QKB12" s="217"/>
      <c r="QKC12" s="217"/>
      <c r="QKD12" s="217"/>
      <c r="QKE12" s="217"/>
      <c r="QKF12" s="217"/>
      <c r="QKG12" s="217"/>
      <c r="QKH12" s="217"/>
      <c r="QKI12" s="217"/>
      <c r="QKJ12" s="217"/>
      <c r="QKK12" s="217"/>
      <c r="QKL12" s="217"/>
      <c r="QKM12" s="217"/>
      <c r="QKN12" s="217"/>
      <c r="QKO12" s="217"/>
      <c r="QKP12" s="217"/>
      <c r="QKQ12" s="217"/>
      <c r="QKR12" s="217"/>
      <c r="QKS12" s="217"/>
      <c r="QKT12" s="217"/>
      <c r="QKU12" s="217"/>
      <c r="QKV12" s="217"/>
      <c r="QKW12" s="217"/>
      <c r="QKX12" s="217"/>
      <c r="QKY12" s="217"/>
      <c r="QKZ12" s="217"/>
      <c r="QLA12" s="217"/>
      <c r="QLB12" s="217"/>
      <c r="QLC12" s="217"/>
      <c r="QLD12" s="217"/>
      <c r="QLE12" s="217"/>
      <c r="QLF12" s="217"/>
      <c r="QLG12" s="217"/>
      <c r="QLH12" s="217"/>
      <c r="QLI12" s="217"/>
      <c r="QLJ12" s="217"/>
      <c r="QLK12" s="217"/>
      <c r="QLL12" s="217"/>
      <c r="QLM12" s="217"/>
      <c r="QLN12" s="217"/>
      <c r="QLO12" s="217"/>
      <c r="QLP12" s="217"/>
      <c r="QLQ12" s="217"/>
      <c r="QLR12" s="217"/>
      <c r="QLS12" s="217"/>
      <c r="QLT12" s="217"/>
      <c r="QLU12" s="217"/>
      <c r="QLV12" s="217"/>
      <c r="QLW12" s="217"/>
      <c r="QLX12" s="217"/>
      <c r="QLY12" s="217"/>
      <c r="QLZ12" s="217"/>
      <c r="QMA12" s="217"/>
      <c r="QMB12" s="217"/>
      <c r="QMC12" s="217"/>
      <c r="QMD12" s="217"/>
      <c r="QME12" s="217"/>
      <c r="QMF12" s="217"/>
      <c r="QMG12" s="217"/>
      <c r="QMH12" s="217"/>
      <c r="QMI12" s="217"/>
      <c r="QMJ12" s="217"/>
      <c r="QMK12" s="217"/>
      <c r="QML12" s="217"/>
      <c r="QMM12" s="217"/>
      <c r="QMN12" s="217"/>
      <c r="QMO12" s="217"/>
      <c r="QMP12" s="217"/>
      <c r="QMQ12" s="217"/>
      <c r="QMR12" s="217"/>
      <c r="QMS12" s="217"/>
      <c r="QMT12" s="217"/>
      <c r="QMU12" s="217"/>
      <c r="QMV12" s="217"/>
      <c r="QMW12" s="217"/>
      <c r="QMX12" s="217"/>
      <c r="QMY12" s="217"/>
      <c r="QMZ12" s="217"/>
      <c r="QNA12" s="217"/>
      <c r="QNB12" s="217"/>
      <c r="QNC12" s="217"/>
      <c r="QND12" s="217"/>
      <c r="QNE12" s="217"/>
      <c r="QNF12" s="217"/>
      <c r="QNG12" s="217"/>
      <c r="QNH12" s="217"/>
      <c r="QNI12" s="217"/>
      <c r="QNJ12" s="217"/>
      <c r="QNK12" s="217"/>
      <c r="QNL12" s="217"/>
      <c r="QNM12" s="217"/>
      <c r="QNN12" s="217"/>
      <c r="QNO12" s="217"/>
      <c r="QNP12" s="217"/>
      <c r="QNQ12" s="217"/>
      <c r="QNR12" s="217"/>
      <c r="QNS12" s="217"/>
      <c r="QNT12" s="217"/>
      <c r="QNU12" s="217"/>
      <c r="QNV12" s="217"/>
      <c r="QNW12" s="217"/>
      <c r="QNX12" s="217"/>
      <c r="QNY12" s="217"/>
      <c r="QNZ12" s="217"/>
      <c r="QOA12" s="217"/>
      <c r="QOB12" s="217"/>
      <c r="QOC12" s="217"/>
      <c r="QOD12" s="217"/>
      <c r="QOE12" s="217"/>
      <c r="QOF12" s="217"/>
      <c r="QOG12" s="217"/>
      <c r="QOH12" s="217"/>
      <c r="QOI12" s="217"/>
      <c r="QOJ12" s="217"/>
      <c r="QOK12" s="217"/>
      <c r="QOL12" s="217"/>
      <c r="QOM12" s="217"/>
      <c r="QON12" s="217"/>
      <c r="QOO12" s="217"/>
      <c r="QOP12" s="217"/>
      <c r="QOQ12" s="217"/>
      <c r="QOR12" s="217"/>
      <c r="QOS12" s="217"/>
      <c r="QOT12" s="217"/>
      <c r="QOU12" s="217"/>
      <c r="QOV12" s="217"/>
      <c r="QOW12" s="217"/>
      <c r="QOX12" s="217"/>
      <c r="QOY12" s="217"/>
      <c r="QOZ12" s="217"/>
      <c r="QPA12" s="217"/>
      <c r="QPB12" s="217"/>
      <c r="QPC12" s="217"/>
      <c r="QPD12" s="217"/>
      <c r="QPE12" s="217"/>
      <c r="QPF12" s="217"/>
      <c r="QPG12" s="217"/>
      <c r="QPH12" s="217"/>
      <c r="QPI12" s="217"/>
      <c r="QPJ12" s="217"/>
      <c r="QPK12" s="217"/>
      <c r="QPL12" s="217"/>
      <c r="QPM12" s="217"/>
      <c r="QPN12" s="217"/>
      <c r="QPO12" s="217"/>
      <c r="QPP12" s="217"/>
      <c r="QPQ12" s="217"/>
      <c r="QPR12" s="217"/>
      <c r="QPS12" s="217"/>
      <c r="QPT12" s="217"/>
      <c r="QPU12" s="217"/>
      <c r="QPV12" s="217"/>
      <c r="QPW12" s="217"/>
      <c r="QPX12" s="217"/>
      <c r="QPY12" s="217"/>
      <c r="QPZ12" s="217"/>
      <c r="QQA12" s="217"/>
      <c r="QQB12" s="217"/>
      <c r="QQC12" s="217"/>
      <c r="QQD12" s="217"/>
      <c r="QQE12" s="217"/>
      <c r="QQF12" s="217"/>
      <c r="QQG12" s="217"/>
      <c r="QQH12" s="217"/>
      <c r="QQI12" s="217"/>
      <c r="QQJ12" s="217"/>
      <c r="QQK12" s="217"/>
      <c r="QQL12" s="217"/>
      <c r="QQM12" s="217"/>
      <c r="QQN12" s="217"/>
      <c r="QQO12" s="217"/>
      <c r="QQP12" s="217"/>
      <c r="QQQ12" s="217"/>
      <c r="QQR12" s="217"/>
      <c r="QQS12" s="217"/>
      <c r="QQT12" s="217"/>
      <c r="QQU12" s="217"/>
      <c r="QQV12" s="217"/>
      <c r="QQW12" s="217"/>
      <c r="QQX12" s="217"/>
      <c r="QQY12" s="217"/>
      <c r="QQZ12" s="217"/>
      <c r="QRA12" s="217"/>
      <c r="QRB12" s="217"/>
      <c r="QRC12" s="217"/>
      <c r="QRD12" s="217"/>
      <c r="QRE12" s="217"/>
      <c r="QRF12" s="217"/>
      <c r="QRG12" s="217"/>
      <c r="QRH12" s="217"/>
      <c r="QRI12" s="217"/>
      <c r="QRJ12" s="217"/>
      <c r="QRK12" s="217"/>
      <c r="QRL12" s="217"/>
      <c r="QRM12" s="217"/>
      <c r="QRN12" s="217"/>
      <c r="QRO12" s="217"/>
      <c r="QRP12" s="217"/>
      <c r="QRQ12" s="217"/>
      <c r="QRR12" s="217"/>
      <c r="QRS12" s="217"/>
      <c r="QRT12" s="217"/>
      <c r="QRU12" s="217"/>
      <c r="QRV12" s="217"/>
      <c r="QRW12" s="217"/>
      <c r="QRX12" s="217"/>
      <c r="QRY12" s="217"/>
      <c r="QRZ12" s="217"/>
      <c r="QSA12" s="217"/>
      <c r="QSB12" s="217"/>
      <c r="QSC12" s="217"/>
      <c r="QSD12" s="217"/>
      <c r="QSE12" s="217"/>
      <c r="QSF12" s="217"/>
      <c r="QSG12" s="217"/>
      <c r="QSH12" s="217"/>
      <c r="QSI12" s="217"/>
      <c r="QSJ12" s="217"/>
      <c r="QSK12" s="217"/>
      <c r="QSL12" s="217"/>
      <c r="QSM12" s="217"/>
      <c r="QSN12" s="217"/>
      <c r="QSO12" s="217"/>
      <c r="QSP12" s="217"/>
      <c r="QSQ12" s="217"/>
      <c r="QSR12" s="217"/>
      <c r="QSS12" s="217"/>
      <c r="QST12" s="217"/>
      <c r="QSU12" s="217"/>
      <c r="QSV12" s="217"/>
      <c r="QSW12" s="217"/>
      <c r="QSX12" s="217"/>
      <c r="QSY12" s="217"/>
      <c r="QSZ12" s="217"/>
      <c r="QTA12" s="217"/>
      <c r="QTB12" s="217"/>
      <c r="QTC12" s="217"/>
      <c r="QTD12" s="217"/>
      <c r="QTE12" s="217"/>
      <c r="QTF12" s="217"/>
      <c r="QTG12" s="217"/>
      <c r="QTH12" s="217"/>
      <c r="QTI12" s="217"/>
      <c r="QTJ12" s="217"/>
      <c r="QTK12" s="217"/>
      <c r="QTL12" s="217"/>
      <c r="QTM12" s="217"/>
      <c r="QTN12" s="217"/>
      <c r="QTO12" s="217"/>
      <c r="QTP12" s="217"/>
      <c r="QTQ12" s="217"/>
      <c r="QTR12" s="217"/>
      <c r="QTS12" s="217"/>
      <c r="QTT12" s="217"/>
      <c r="QTU12" s="217"/>
      <c r="QTV12" s="217"/>
      <c r="QTW12" s="217"/>
      <c r="QTX12" s="217"/>
      <c r="QTY12" s="217"/>
      <c r="QTZ12" s="217"/>
      <c r="QUA12" s="217"/>
      <c r="QUB12" s="217"/>
      <c r="QUC12" s="217"/>
      <c r="QUD12" s="217"/>
      <c r="QUE12" s="217"/>
      <c r="QUF12" s="217"/>
      <c r="QUG12" s="217"/>
      <c r="QUH12" s="217"/>
      <c r="QUI12" s="217"/>
      <c r="QUJ12" s="217"/>
      <c r="QUK12" s="217"/>
      <c r="QUL12" s="217"/>
      <c r="QUM12" s="217"/>
      <c r="QUN12" s="217"/>
      <c r="QUO12" s="217"/>
      <c r="QUP12" s="217"/>
      <c r="QUQ12" s="217"/>
      <c r="QUR12" s="217"/>
      <c r="QUS12" s="217"/>
      <c r="QUT12" s="217"/>
      <c r="QUU12" s="217"/>
      <c r="QUV12" s="217"/>
      <c r="QUW12" s="217"/>
      <c r="QUX12" s="217"/>
      <c r="QUY12" s="217"/>
      <c r="QUZ12" s="217"/>
      <c r="QVA12" s="217"/>
      <c r="QVB12" s="217"/>
      <c r="QVC12" s="217"/>
      <c r="QVD12" s="217"/>
      <c r="QVE12" s="217"/>
      <c r="QVF12" s="217"/>
      <c r="QVG12" s="217"/>
      <c r="QVH12" s="217"/>
      <c r="QVI12" s="217"/>
      <c r="QVJ12" s="217"/>
      <c r="QVK12" s="217"/>
      <c r="QVL12" s="217"/>
      <c r="QVM12" s="217"/>
      <c r="QVN12" s="217"/>
      <c r="QVO12" s="217"/>
      <c r="QVP12" s="217"/>
      <c r="QVQ12" s="217"/>
      <c r="QVR12" s="217"/>
      <c r="QVS12" s="217"/>
      <c r="QVT12" s="217"/>
      <c r="QVU12" s="217"/>
      <c r="QVV12" s="217"/>
      <c r="QVW12" s="217"/>
      <c r="QVX12" s="217"/>
      <c r="QVY12" s="217"/>
      <c r="QVZ12" s="217"/>
      <c r="QWA12" s="217"/>
      <c r="QWB12" s="217"/>
      <c r="QWC12" s="217"/>
      <c r="QWD12" s="217"/>
      <c r="QWE12" s="217"/>
      <c r="QWF12" s="217"/>
      <c r="QWG12" s="217"/>
      <c r="QWH12" s="217"/>
      <c r="QWI12" s="217"/>
      <c r="QWJ12" s="217"/>
      <c r="QWK12" s="217"/>
      <c r="QWL12" s="217"/>
      <c r="QWM12" s="217"/>
      <c r="QWN12" s="217"/>
      <c r="QWO12" s="217"/>
      <c r="QWP12" s="217"/>
      <c r="QWQ12" s="217"/>
      <c r="QWR12" s="217"/>
      <c r="QWS12" s="217"/>
      <c r="QWT12" s="217"/>
      <c r="QWU12" s="217"/>
      <c r="QWV12" s="217"/>
      <c r="QWW12" s="217"/>
      <c r="QWX12" s="217"/>
      <c r="QWY12" s="217"/>
      <c r="QWZ12" s="217"/>
      <c r="QXA12" s="217"/>
      <c r="QXB12" s="217"/>
      <c r="QXC12" s="217"/>
      <c r="QXD12" s="217"/>
      <c r="QXE12" s="217"/>
      <c r="QXF12" s="217"/>
      <c r="QXG12" s="217"/>
      <c r="QXH12" s="217"/>
      <c r="QXI12" s="217"/>
      <c r="QXJ12" s="217"/>
      <c r="QXK12" s="217"/>
      <c r="QXL12" s="217"/>
      <c r="QXM12" s="217"/>
      <c r="QXN12" s="217"/>
      <c r="QXO12" s="217"/>
      <c r="QXP12" s="217"/>
      <c r="QXQ12" s="217"/>
      <c r="QXR12" s="217"/>
      <c r="QXS12" s="217"/>
      <c r="QXT12" s="217"/>
      <c r="QXU12" s="217"/>
      <c r="QXV12" s="217"/>
      <c r="QXW12" s="217"/>
      <c r="QXX12" s="217"/>
      <c r="QXY12" s="217"/>
      <c r="QXZ12" s="217"/>
      <c r="QYA12" s="217"/>
      <c r="QYB12" s="217"/>
      <c r="QYC12" s="217"/>
      <c r="QYD12" s="217"/>
      <c r="QYE12" s="217"/>
      <c r="QYF12" s="217"/>
      <c r="QYG12" s="217"/>
      <c r="QYH12" s="217"/>
      <c r="QYI12" s="217"/>
      <c r="QYJ12" s="217"/>
      <c r="QYK12" s="217"/>
      <c r="QYL12" s="217"/>
      <c r="QYM12" s="217"/>
      <c r="QYN12" s="217"/>
      <c r="QYO12" s="217"/>
      <c r="QYP12" s="217"/>
      <c r="QYQ12" s="217"/>
      <c r="QYR12" s="217"/>
      <c r="QYS12" s="217"/>
      <c r="QYT12" s="217"/>
      <c r="QYU12" s="217"/>
      <c r="QYV12" s="217"/>
      <c r="QYW12" s="217"/>
      <c r="QYX12" s="217"/>
      <c r="QYY12" s="217"/>
      <c r="QYZ12" s="217"/>
      <c r="QZA12" s="217"/>
      <c r="QZB12" s="217"/>
      <c r="QZC12" s="217"/>
      <c r="QZD12" s="217"/>
      <c r="QZE12" s="217"/>
      <c r="QZF12" s="217"/>
      <c r="QZG12" s="217"/>
      <c r="QZH12" s="217"/>
      <c r="QZI12" s="217"/>
      <c r="QZJ12" s="217"/>
      <c r="QZK12" s="217"/>
      <c r="QZL12" s="217"/>
      <c r="QZM12" s="217"/>
      <c r="QZN12" s="217"/>
      <c r="QZO12" s="217"/>
      <c r="QZP12" s="217"/>
      <c r="QZQ12" s="217"/>
      <c r="QZR12" s="217"/>
      <c r="QZS12" s="217"/>
      <c r="QZT12" s="217"/>
      <c r="QZU12" s="217"/>
      <c r="QZV12" s="217"/>
      <c r="QZW12" s="217"/>
      <c r="QZX12" s="217"/>
      <c r="QZY12" s="217"/>
      <c r="QZZ12" s="217"/>
      <c r="RAA12" s="217"/>
      <c r="RAB12" s="217"/>
      <c r="RAC12" s="217"/>
      <c r="RAD12" s="217"/>
      <c r="RAE12" s="217"/>
      <c r="RAF12" s="217"/>
      <c r="RAG12" s="217"/>
      <c r="RAH12" s="217"/>
      <c r="RAI12" s="217"/>
      <c r="RAJ12" s="217"/>
      <c r="RAK12" s="217"/>
      <c r="RAL12" s="217"/>
      <c r="RAM12" s="217"/>
      <c r="RAN12" s="217"/>
      <c r="RAO12" s="217"/>
      <c r="RAP12" s="217"/>
      <c r="RAQ12" s="217"/>
      <c r="RAR12" s="217"/>
      <c r="RAS12" s="217"/>
      <c r="RAT12" s="217"/>
      <c r="RAU12" s="217"/>
      <c r="RAV12" s="217"/>
      <c r="RAW12" s="217"/>
      <c r="RAX12" s="217"/>
      <c r="RAY12" s="217"/>
      <c r="RAZ12" s="217"/>
      <c r="RBA12" s="217"/>
      <c r="RBB12" s="217"/>
      <c r="RBC12" s="217"/>
      <c r="RBD12" s="217"/>
      <c r="RBE12" s="217"/>
      <c r="RBF12" s="217"/>
      <c r="RBG12" s="217"/>
      <c r="RBH12" s="217"/>
      <c r="RBI12" s="217"/>
      <c r="RBJ12" s="217"/>
      <c r="RBK12" s="217"/>
      <c r="RBL12" s="217"/>
      <c r="RBM12" s="217"/>
      <c r="RBN12" s="217"/>
      <c r="RBO12" s="217"/>
      <c r="RBP12" s="217"/>
      <c r="RBQ12" s="217"/>
      <c r="RBR12" s="217"/>
      <c r="RBS12" s="217"/>
      <c r="RBT12" s="217"/>
      <c r="RBU12" s="217"/>
      <c r="RBV12" s="217"/>
      <c r="RBW12" s="217"/>
      <c r="RBX12" s="217"/>
      <c r="RBY12" s="217"/>
      <c r="RBZ12" s="217"/>
      <c r="RCA12" s="217"/>
      <c r="RCB12" s="217"/>
      <c r="RCC12" s="217"/>
      <c r="RCD12" s="217"/>
      <c r="RCE12" s="217"/>
      <c r="RCF12" s="217"/>
      <c r="RCG12" s="217"/>
      <c r="RCH12" s="217"/>
      <c r="RCI12" s="217"/>
      <c r="RCJ12" s="217"/>
      <c r="RCK12" s="217"/>
      <c r="RCL12" s="217"/>
      <c r="RCM12" s="217"/>
      <c r="RCN12" s="217"/>
      <c r="RCO12" s="217"/>
      <c r="RCP12" s="217"/>
      <c r="RCQ12" s="217"/>
      <c r="RCR12" s="217"/>
      <c r="RCS12" s="217"/>
      <c r="RCT12" s="217"/>
      <c r="RCU12" s="217"/>
      <c r="RCV12" s="217"/>
      <c r="RCW12" s="217"/>
      <c r="RCX12" s="217"/>
      <c r="RCY12" s="217"/>
      <c r="RCZ12" s="217"/>
      <c r="RDA12" s="217"/>
      <c r="RDB12" s="217"/>
      <c r="RDC12" s="217"/>
      <c r="RDD12" s="217"/>
      <c r="RDE12" s="217"/>
      <c r="RDF12" s="217"/>
      <c r="RDG12" s="217"/>
      <c r="RDH12" s="217"/>
      <c r="RDI12" s="217"/>
      <c r="RDJ12" s="217"/>
      <c r="RDK12" s="217"/>
      <c r="RDL12" s="217"/>
      <c r="RDM12" s="217"/>
      <c r="RDN12" s="217"/>
      <c r="RDO12" s="217"/>
      <c r="RDP12" s="217"/>
      <c r="RDQ12" s="217"/>
      <c r="RDR12" s="217"/>
      <c r="RDS12" s="217"/>
      <c r="RDT12" s="217"/>
      <c r="RDU12" s="217"/>
      <c r="RDV12" s="217"/>
      <c r="RDW12" s="217"/>
      <c r="RDX12" s="217"/>
      <c r="RDY12" s="217"/>
      <c r="RDZ12" s="217"/>
      <c r="REA12" s="217"/>
      <c r="REB12" s="217"/>
      <c r="REC12" s="217"/>
      <c r="RED12" s="217"/>
      <c r="REE12" s="217"/>
      <c r="REF12" s="217"/>
      <c r="REG12" s="217"/>
      <c r="REH12" s="217"/>
      <c r="REI12" s="217"/>
      <c r="REJ12" s="217"/>
      <c r="REK12" s="217"/>
      <c r="REL12" s="217"/>
      <c r="REM12" s="217"/>
      <c r="REN12" s="217"/>
      <c r="REO12" s="217"/>
      <c r="REP12" s="217"/>
      <c r="REQ12" s="217"/>
      <c r="RER12" s="217"/>
      <c r="RES12" s="217"/>
      <c r="RET12" s="217"/>
      <c r="REU12" s="217"/>
      <c r="REV12" s="217"/>
      <c r="REW12" s="217"/>
      <c r="REX12" s="217"/>
      <c r="REY12" s="217"/>
      <c r="REZ12" s="217"/>
      <c r="RFA12" s="217"/>
      <c r="RFB12" s="217"/>
      <c r="RFC12" s="217"/>
      <c r="RFD12" s="217"/>
      <c r="RFE12" s="217"/>
      <c r="RFF12" s="217"/>
      <c r="RFG12" s="217"/>
      <c r="RFH12" s="217"/>
      <c r="RFI12" s="217"/>
      <c r="RFJ12" s="217"/>
      <c r="RFK12" s="217"/>
      <c r="RFL12" s="217"/>
      <c r="RFM12" s="217"/>
      <c r="RFN12" s="217"/>
      <c r="RFO12" s="217"/>
      <c r="RFP12" s="217"/>
      <c r="RFQ12" s="217"/>
      <c r="RFR12" s="217"/>
      <c r="RFS12" s="217"/>
      <c r="RFT12" s="217"/>
      <c r="RFU12" s="217"/>
      <c r="RFV12" s="217"/>
      <c r="RFW12" s="217"/>
      <c r="RFX12" s="217"/>
      <c r="RFY12" s="217"/>
      <c r="RFZ12" s="217"/>
      <c r="RGA12" s="217"/>
      <c r="RGB12" s="217"/>
      <c r="RGC12" s="217"/>
      <c r="RGD12" s="217"/>
      <c r="RGE12" s="217"/>
      <c r="RGF12" s="217"/>
      <c r="RGG12" s="217"/>
      <c r="RGH12" s="217"/>
      <c r="RGI12" s="217"/>
      <c r="RGJ12" s="217"/>
      <c r="RGK12" s="217"/>
      <c r="RGL12" s="217"/>
      <c r="RGM12" s="217"/>
      <c r="RGN12" s="217"/>
      <c r="RGO12" s="217"/>
      <c r="RGP12" s="217"/>
      <c r="RGQ12" s="217"/>
      <c r="RGR12" s="217"/>
      <c r="RGS12" s="217"/>
      <c r="RGT12" s="217"/>
      <c r="RGU12" s="217"/>
      <c r="RGV12" s="217"/>
      <c r="RGW12" s="217"/>
      <c r="RGX12" s="217"/>
      <c r="RGY12" s="217"/>
      <c r="RGZ12" s="217"/>
      <c r="RHA12" s="217"/>
      <c r="RHB12" s="217"/>
      <c r="RHC12" s="217"/>
      <c r="RHD12" s="217"/>
      <c r="RHE12" s="217"/>
      <c r="RHF12" s="217"/>
      <c r="RHG12" s="217"/>
      <c r="RHH12" s="217"/>
      <c r="RHI12" s="217"/>
      <c r="RHJ12" s="217"/>
      <c r="RHK12" s="217"/>
      <c r="RHL12" s="217"/>
      <c r="RHM12" s="217"/>
      <c r="RHN12" s="217"/>
      <c r="RHO12" s="217"/>
      <c r="RHP12" s="217"/>
      <c r="RHQ12" s="217"/>
      <c r="RHR12" s="217"/>
      <c r="RHS12" s="217"/>
      <c r="RHT12" s="217"/>
      <c r="RHU12" s="217"/>
      <c r="RHV12" s="217"/>
      <c r="RHW12" s="217"/>
      <c r="RHX12" s="217"/>
      <c r="RHY12" s="217"/>
      <c r="RHZ12" s="217"/>
      <c r="RIA12" s="217"/>
      <c r="RIB12" s="217"/>
      <c r="RIC12" s="217"/>
      <c r="RID12" s="217"/>
      <c r="RIE12" s="217"/>
      <c r="RIF12" s="217"/>
      <c r="RIG12" s="217"/>
      <c r="RIH12" s="217"/>
      <c r="RII12" s="217"/>
      <c r="RIJ12" s="217"/>
      <c r="RIK12" s="217"/>
      <c r="RIL12" s="217"/>
      <c r="RIM12" s="217"/>
      <c r="RIN12" s="217"/>
      <c r="RIO12" s="217"/>
      <c r="RIP12" s="217"/>
      <c r="RIQ12" s="217"/>
      <c r="RIR12" s="217"/>
      <c r="RIS12" s="217"/>
      <c r="RIT12" s="217"/>
      <c r="RIU12" s="217"/>
      <c r="RIV12" s="217"/>
      <c r="RIW12" s="217"/>
      <c r="RIX12" s="217"/>
      <c r="RIY12" s="217"/>
      <c r="RIZ12" s="217"/>
      <c r="RJA12" s="217"/>
      <c r="RJB12" s="217"/>
      <c r="RJC12" s="217"/>
      <c r="RJD12" s="217"/>
      <c r="RJE12" s="217"/>
      <c r="RJF12" s="217"/>
      <c r="RJG12" s="217"/>
      <c r="RJH12" s="217"/>
      <c r="RJI12" s="217"/>
      <c r="RJJ12" s="217"/>
      <c r="RJK12" s="217"/>
      <c r="RJL12" s="217"/>
      <c r="RJM12" s="217"/>
      <c r="RJN12" s="217"/>
      <c r="RJO12" s="217"/>
      <c r="RJP12" s="217"/>
      <c r="RJQ12" s="217"/>
      <c r="RJR12" s="217"/>
      <c r="RJS12" s="217"/>
      <c r="RJT12" s="217"/>
      <c r="RJU12" s="217"/>
      <c r="RJV12" s="217"/>
      <c r="RJW12" s="217"/>
      <c r="RJX12" s="217"/>
      <c r="RJY12" s="217"/>
      <c r="RJZ12" s="217"/>
      <c r="RKA12" s="217"/>
      <c r="RKB12" s="217"/>
      <c r="RKC12" s="217"/>
      <c r="RKD12" s="217"/>
      <c r="RKE12" s="217"/>
      <c r="RKF12" s="217"/>
      <c r="RKG12" s="217"/>
      <c r="RKH12" s="217"/>
      <c r="RKI12" s="217"/>
      <c r="RKJ12" s="217"/>
      <c r="RKK12" s="217"/>
      <c r="RKL12" s="217"/>
      <c r="RKM12" s="217"/>
      <c r="RKN12" s="217"/>
      <c r="RKO12" s="217"/>
      <c r="RKP12" s="217"/>
      <c r="RKQ12" s="217"/>
      <c r="RKR12" s="217"/>
      <c r="RKS12" s="217"/>
      <c r="RKT12" s="217"/>
      <c r="RKU12" s="217"/>
      <c r="RKV12" s="217"/>
      <c r="RKW12" s="217"/>
      <c r="RKX12" s="217"/>
      <c r="RKY12" s="217"/>
      <c r="RKZ12" s="217"/>
      <c r="RLA12" s="217"/>
      <c r="RLB12" s="217"/>
      <c r="RLC12" s="217"/>
      <c r="RLD12" s="217"/>
      <c r="RLE12" s="217"/>
      <c r="RLF12" s="217"/>
      <c r="RLG12" s="217"/>
      <c r="RLH12" s="217"/>
      <c r="RLI12" s="217"/>
      <c r="RLJ12" s="217"/>
      <c r="RLK12" s="217"/>
      <c r="RLL12" s="217"/>
      <c r="RLM12" s="217"/>
      <c r="RLN12" s="217"/>
      <c r="RLO12" s="217"/>
      <c r="RLP12" s="217"/>
      <c r="RLQ12" s="217"/>
      <c r="RLR12" s="217"/>
      <c r="RLS12" s="217"/>
      <c r="RLT12" s="217"/>
      <c r="RLU12" s="217"/>
      <c r="RLV12" s="217"/>
      <c r="RLW12" s="217"/>
      <c r="RLX12" s="217"/>
      <c r="RLY12" s="217"/>
      <c r="RLZ12" s="217"/>
      <c r="RMA12" s="217"/>
      <c r="RMB12" s="217"/>
      <c r="RMC12" s="217"/>
      <c r="RMD12" s="217"/>
      <c r="RME12" s="217"/>
      <c r="RMF12" s="217"/>
      <c r="RMG12" s="217"/>
      <c r="RMH12" s="217"/>
      <c r="RMI12" s="217"/>
      <c r="RMJ12" s="217"/>
      <c r="RMK12" s="217"/>
      <c r="RML12" s="217"/>
      <c r="RMM12" s="217"/>
      <c r="RMN12" s="217"/>
      <c r="RMO12" s="217"/>
      <c r="RMP12" s="217"/>
      <c r="RMQ12" s="217"/>
      <c r="RMR12" s="217"/>
      <c r="RMS12" s="217"/>
      <c r="RMT12" s="217"/>
      <c r="RMU12" s="217"/>
      <c r="RMV12" s="217"/>
      <c r="RMW12" s="217"/>
      <c r="RMX12" s="217"/>
      <c r="RMY12" s="217"/>
      <c r="RMZ12" s="217"/>
      <c r="RNA12" s="217"/>
      <c r="RNB12" s="217"/>
      <c r="RNC12" s="217"/>
      <c r="RND12" s="217"/>
      <c r="RNE12" s="217"/>
      <c r="RNF12" s="217"/>
      <c r="RNG12" s="217"/>
      <c r="RNH12" s="217"/>
      <c r="RNI12" s="217"/>
      <c r="RNJ12" s="217"/>
      <c r="RNK12" s="217"/>
      <c r="RNL12" s="217"/>
      <c r="RNM12" s="217"/>
      <c r="RNN12" s="217"/>
      <c r="RNO12" s="217"/>
      <c r="RNP12" s="217"/>
      <c r="RNQ12" s="217"/>
      <c r="RNR12" s="217"/>
      <c r="RNS12" s="217"/>
      <c r="RNT12" s="217"/>
      <c r="RNU12" s="217"/>
      <c r="RNV12" s="217"/>
      <c r="RNW12" s="217"/>
      <c r="RNX12" s="217"/>
      <c r="RNY12" s="217"/>
      <c r="RNZ12" s="217"/>
      <c r="ROA12" s="217"/>
      <c r="ROB12" s="217"/>
      <c r="ROC12" s="217"/>
      <c r="ROD12" s="217"/>
      <c r="ROE12" s="217"/>
      <c r="ROF12" s="217"/>
      <c r="ROG12" s="217"/>
      <c r="ROH12" s="217"/>
      <c r="ROI12" s="217"/>
      <c r="ROJ12" s="217"/>
      <c r="ROK12" s="217"/>
      <c r="ROL12" s="217"/>
      <c r="ROM12" s="217"/>
      <c r="RON12" s="217"/>
      <c r="ROO12" s="217"/>
      <c r="ROP12" s="217"/>
      <c r="ROQ12" s="217"/>
      <c r="ROR12" s="217"/>
      <c r="ROS12" s="217"/>
      <c r="ROT12" s="217"/>
      <c r="ROU12" s="217"/>
      <c r="ROV12" s="217"/>
      <c r="ROW12" s="217"/>
      <c r="ROX12" s="217"/>
      <c r="ROY12" s="217"/>
      <c r="ROZ12" s="217"/>
      <c r="RPA12" s="217"/>
      <c r="RPB12" s="217"/>
      <c r="RPC12" s="217"/>
      <c r="RPD12" s="217"/>
      <c r="RPE12" s="217"/>
      <c r="RPF12" s="217"/>
      <c r="RPG12" s="217"/>
      <c r="RPH12" s="217"/>
      <c r="RPI12" s="217"/>
      <c r="RPJ12" s="217"/>
      <c r="RPK12" s="217"/>
      <c r="RPL12" s="217"/>
      <c r="RPM12" s="217"/>
      <c r="RPN12" s="217"/>
      <c r="RPO12" s="217"/>
      <c r="RPP12" s="217"/>
      <c r="RPQ12" s="217"/>
      <c r="RPR12" s="217"/>
      <c r="RPS12" s="217"/>
      <c r="RPT12" s="217"/>
      <c r="RPU12" s="217"/>
      <c r="RPV12" s="217"/>
      <c r="RPW12" s="217"/>
      <c r="RPX12" s="217"/>
      <c r="RPY12" s="217"/>
      <c r="RPZ12" s="217"/>
      <c r="RQA12" s="217"/>
      <c r="RQB12" s="217"/>
      <c r="RQC12" s="217"/>
      <c r="RQD12" s="217"/>
      <c r="RQE12" s="217"/>
      <c r="RQF12" s="217"/>
      <c r="RQG12" s="217"/>
      <c r="RQH12" s="217"/>
      <c r="RQI12" s="217"/>
      <c r="RQJ12" s="217"/>
      <c r="RQK12" s="217"/>
      <c r="RQL12" s="217"/>
      <c r="RQM12" s="217"/>
      <c r="RQN12" s="217"/>
      <c r="RQO12" s="217"/>
      <c r="RQP12" s="217"/>
      <c r="RQQ12" s="217"/>
      <c r="RQR12" s="217"/>
      <c r="RQS12" s="217"/>
      <c r="RQT12" s="217"/>
      <c r="RQU12" s="217"/>
      <c r="RQV12" s="217"/>
      <c r="RQW12" s="217"/>
      <c r="RQX12" s="217"/>
      <c r="RQY12" s="217"/>
      <c r="RQZ12" s="217"/>
      <c r="RRA12" s="217"/>
      <c r="RRB12" s="217"/>
      <c r="RRC12" s="217"/>
      <c r="RRD12" s="217"/>
      <c r="RRE12" s="217"/>
      <c r="RRF12" s="217"/>
      <c r="RRG12" s="217"/>
      <c r="RRH12" s="217"/>
      <c r="RRI12" s="217"/>
      <c r="RRJ12" s="217"/>
      <c r="RRK12" s="217"/>
      <c r="RRL12" s="217"/>
      <c r="RRM12" s="217"/>
      <c r="RRN12" s="217"/>
      <c r="RRO12" s="217"/>
      <c r="RRP12" s="217"/>
      <c r="RRQ12" s="217"/>
      <c r="RRR12" s="217"/>
      <c r="RRS12" s="217"/>
      <c r="RRT12" s="217"/>
      <c r="RRU12" s="217"/>
      <c r="RRV12" s="217"/>
      <c r="RRW12" s="217"/>
      <c r="RRX12" s="217"/>
      <c r="RRY12" s="217"/>
      <c r="RRZ12" s="217"/>
      <c r="RSA12" s="217"/>
      <c r="RSB12" s="217"/>
      <c r="RSC12" s="217"/>
      <c r="RSD12" s="217"/>
      <c r="RSE12" s="217"/>
      <c r="RSF12" s="217"/>
      <c r="RSG12" s="217"/>
      <c r="RSH12" s="217"/>
      <c r="RSI12" s="217"/>
      <c r="RSJ12" s="217"/>
      <c r="RSK12" s="217"/>
      <c r="RSL12" s="217"/>
      <c r="RSM12" s="217"/>
      <c r="RSN12" s="217"/>
      <c r="RSO12" s="217"/>
      <c r="RSP12" s="217"/>
      <c r="RSQ12" s="217"/>
      <c r="RSR12" s="217"/>
      <c r="RSS12" s="217"/>
      <c r="RST12" s="217"/>
      <c r="RSU12" s="217"/>
      <c r="RSV12" s="217"/>
      <c r="RSW12" s="217"/>
      <c r="RSX12" s="217"/>
      <c r="RSY12" s="217"/>
      <c r="RSZ12" s="217"/>
      <c r="RTA12" s="217"/>
      <c r="RTB12" s="217"/>
      <c r="RTC12" s="217"/>
      <c r="RTD12" s="217"/>
      <c r="RTE12" s="217"/>
      <c r="RTF12" s="217"/>
      <c r="RTG12" s="217"/>
      <c r="RTH12" s="217"/>
      <c r="RTI12" s="217"/>
      <c r="RTJ12" s="217"/>
      <c r="RTK12" s="217"/>
      <c r="RTL12" s="217"/>
      <c r="RTM12" s="217"/>
      <c r="RTN12" s="217"/>
      <c r="RTO12" s="217"/>
      <c r="RTP12" s="217"/>
      <c r="RTQ12" s="217"/>
      <c r="RTR12" s="217"/>
      <c r="RTS12" s="217"/>
      <c r="RTT12" s="217"/>
      <c r="RTU12" s="217"/>
      <c r="RTV12" s="217"/>
      <c r="RTW12" s="217"/>
      <c r="RTX12" s="217"/>
      <c r="RTY12" s="217"/>
      <c r="RTZ12" s="217"/>
      <c r="RUA12" s="217"/>
      <c r="RUB12" s="217"/>
      <c r="RUC12" s="217"/>
      <c r="RUD12" s="217"/>
      <c r="RUE12" s="217"/>
      <c r="RUF12" s="217"/>
      <c r="RUG12" s="217"/>
      <c r="RUH12" s="217"/>
      <c r="RUI12" s="217"/>
      <c r="RUJ12" s="217"/>
      <c r="RUK12" s="217"/>
      <c r="RUL12" s="217"/>
      <c r="RUM12" s="217"/>
      <c r="RUN12" s="217"/>
      <c r="RUO12" s="217"/>
      <c r="RUP12" s="217"/>
      <c r="RUQ12" s="217"/>
      <c r="RUR12" s="217"/>
      <c r="RUS12" s="217"/>
      <c r="RUT12" s="217"/>
      <c r="RUU12" s="217"/>
      <c r="RUV12" s="217"/>
      <c r="RUW12" s="217"/>
      <c r="RUX12" s="217"/>
      <c r="RUY12" s="217"/>
      <c r="RUZ12" s="217"/>
      <c r="RVA12" s="217"/>
      <c r="RVB12" s="217"/>
      <c r="RVC12" s="217"/>
      <c r="RVD12" s="217"/>
      <c r="RVE12" s="217"/>
      <c r="RVF12" s="217"/>
      <c r="RVG12" s="217"/>
      <c r="RVH12" s="217"/>
      <c r="RVI12" s="217"/>
      <c r="RVJ12" s="217"/>
      <c r="RVK12" s="217"/>
      <c r="RVL12" s="217"/>
      <c r="RVM12" s="217"/>
      <c r="RVN12" s="217"/>
      <c r="RVO12" s="217"/>
      <c r="RVP12" s="217"/>
      <c r="RVQ12" s="217"/>
      <c r="RVR12" s="217"/>
      <c r="RVS12" s="217"/>
      <c r="RVT12" s="217"/>
      <c r="RVU12" s="217"/>
      <c r="RVV12" s="217"/>
      <c r="RVW12" s="217"/>
      <c r="RVX12" s="217"/>
      <c r="RVY12" s="217"/>
      <c r="RVZ12" s="217"/>
      <c r="RWA12" s="217"/>
      <c r="RWB12" s="217"/>
      <c r="RWC12" s="217"/>
      <c r="RWD12" s="217"/>
      <c r="RWE12" s="217"/>
      <c r="RWF12" s="217"/>
      <c r="RWG12" s="217"/>
      <c r="RWH12" s="217"/>
      <c r="RWI12" s="217"/>
      <c r="RWJ12" s="217"/>
      <c r="RWK12" s="217"/>
      <c r="RWL12" s="217"/>
      <c r="RWM12" s="217"/>
      <c r="RWN12" s="217"/>
      <c r="RWO12" s="217"/>
      <c r="RWP12" s="217"/>
      <c r="RWQ12" s="217"/>
      <c r="RWR12" s="217"/>
      <c r="RWS12" s="217"/>
      <c r="RWT12" s="217"/>
      <c r="RWU12" s="217"/>
      <c r="RWV12" s="217"/>
      <c r="RWW12" s="217"/>
      <c r="RWX12" s="217"/>
      <c r="RWY12" s="217"/>
      <c r="RWZ12" s="217"/>
      <c r="RXA12" s="217"/>
      <c r="RXB12" s="217"/>
      <c r="RXC12" s="217"/>
      <c r="RXD12" s="217"/>
      <c r="RXE12" s="217"/>
      <c r="RXF12" s="217"/>
      <c r="RXG12" s="217"/>
      <c r="RXH12" s="217"/>
      <c r="RXI12" s="217"/>
      <c r="RXJ12" s="217"/>
      <c r="RXK12" s="217"/>
      <c r="RXL12" s="217"/>
      <c r="RXM12" s="217"/>
      <c r="RXN12" s="217"/>
      <c r="RXO12" s="217"/>
      <c r="RXP12" s="217"/>
      <c r="RXQ12" s="217"/>
      <c r="RXR12" s="217"/>
      <c r="RXS12" s="217"/>
      <c r="RXT12" s="217"/>
      <c r="RXU12" s="217"/>
      <c r="RXV12" s="217"/>
      <c r="RXW12" s="217"/>
      <c r="RXX12" s="217"/>
      <c r="RXY12" s="217"/>
      <c r="RXZ12" s="217"/>
      <c r="RYA12" s="217"/>
      <c r="RYB12" s="217"/>
      <c r="RYC12" s="217"/>
      <c r="RYD12" s="217"/>
      <c r="RYE12" s="217"/>
      <c r="RYF12" s="217"/>
      <c r="RYG12" s="217"/>
      <c r="RYH12" s="217"/>
      <c r="RYI12" s="217"/>
      <c r="RYJ12" s="217"/>
      <c r="RYK12" s="217"/>
      <c r="RYL12" s="217"/>
      <c r="RYM12" s="217"/>
      <c r="RYN12" s="217"/>
      <c r="RYO12" s="217"/>
      <c r="RYP12" s="217"/>
      <c r="RYQ12" s="217"/>
      <c r="RYR12" s="217"/>
      <c r="RYS12" s="217"/>
      <c r="RYT12" s="217"/>
      <c r="RYU12" s="217"/>
      <c r="RYV12" s="217"/>
      <c r="RYW12" s="217"/>
      <c r="RYX12" s="217"/>
      <c r="RYY12" s="217"/>
      <c r="RYZ12" s="217"/>
      <c r="RZA12" s="217"/>
      <c r="RZB12" s="217"/>
      <c r="RZC12" s="217"/>
      <c r="RZD12" s="217"/>
      <c r="RZE12" s="217"/>
      <c r="RZF12" s="217"/>
      <c r="RZG12" s="217"/>
      <c r="RZH12" s="217"/>
      <c r="RZI12" s="217"/>
      <c r="RZJ12" s="217"/>
      <c r="RZK12" s="217"/>
      <c r="RZL12" s="217"/>
      <c r="RZM12" s="217"/>
      <c r="RZN12" s="217"/>
      <c r="RZO12" s="217"/>
      <c r="RZP12" s="217"/>
      <c r="RZQ12" s="217"/>
      <c r="RZR12" s="217"/>
      <c r="RZS12" s="217"/>
      <c r="RZT12" s="217"/>
      <c r="RZU12" s="217"/>
      <c r="RZV12" s="217"/>
      <c r="RZW12" s="217"/>
      <c r="RZX12" s="217"/>
      <c r="RZY12" s="217"/>
      <c r="RZZ12" s="217"/>
      <c r="SAA12" s="217"/>
      <c r="SAB12" s="217"/>
      <c r="SAC12" s="217"/>
      <c r="SAD12" s="217"/>
      <c r="SAE12" s="217"/>
      <c r="SAF12" s="217"/>
      <c r="SAG12" s="217"/>
      <c r="SAH12" s="217"/>
      <c r="SAI12" s="217"/>
      <c r="SAJ12" s="217"/>
      <c r="SAK12" s="217"/>
      <c r="SAL12" s="217"/>
      <c r="SAM12" s="217"/>
      <c r="SAN12" s="217"/>
      <c r="SAO12" s="217"/>
      <c r="SAP12" s="217"/>
      <c r="SAQ12" s="217"/>
      <c r="SAR12" s="217"/>
      <c r="SAS12" s="217"/>
      <c r="SAT12" s="217"/>
      <c r="SAU12" s="217"/>
      <c r="SAV12" s="217"/>
      <c r="SAW12" s="217"/>
      <c r="SAX12" s="217"/>
      <c r="SAY12" s="217"/>
      <c r="SAZ12" s="217"/>
      <c r="SBA12" s="217"/>
      <c r="SBB12" s="217"/>
      <c r="SBC12" s="217"/>
      <c r="SBD12" s="217"/>
      <c r="SBE12" s="217"/>
      <c r="SBF12" s="217"/>
      <c r="SBG12" s="217"/>
      <c r="SBH12" s="217"/>
      <c r="SBI12" s="217"/>
      <c r="SBJ12" s="217"/>
      <c r="SBK12" s="217"/>
      <c r="SBL12" s="217"/>
      <c r="SBM12" s="217"/>
      <c r="SBN12" s="217"/>
      <c r="SBO12" s="217"/>
      <c r="SBP12" s="217"/>
      <c r="SBQ12" s="217"/>
      <c r="SBR12" s="217"/>
      <c r="SBS12" s="217"/>
      <c r="SBT12" s="217"/>
      <c r="SBU12" s="217"/>
      <c r="SBV12" s="217"/>
      <c r="SBW12" s="217"/>
      <c r="SBX12" s="217"/>
      <c r="SBY12" s="217"/>
      <c r="SBZ12" s="217"/>
      <c r="SCA12" s="217"/>
      <c r="SCB12" s="217"/>
      <c r="SCC12" s="217"/>
      <c r="SCD12" s="217"/>
      <c r="SCE12" s="217"/>
      <c r="SCF12" s="217"/>
      <c r="SCG12" s="217"/>
      <c r="SCH12" s="217"/>
      <c r="SCI12" s="217"/>
      <c r="SCJ12" s="217"/>
      <c r="SCK12" s="217"/>
      <c r="SCL12" s="217"/>
      <c r="SCM12" s="217"/>
      <c r="SCN12" s="217"/>
      <c r="SCO12" s="217"/>
      <c r="SCP12" s="217"/>
      <c r="SCQ12" s="217"/>
      <c r="SCR12" s="217"/>
      <c r="SCS12" s="217"/>
      <c r="SCT12" s="217"/>
      <c r="SCU12" s="217"/>
      <c r="SCV12" s="217"/>
      <c r="SCW12" s="217"/>
      <c r="SCX12" s="217"/>
      <c r="SCY12" s="217"/>
      <c r="SCZ12" s="217"/>
      <c r="SDA12" s="217"/>
      <c r="SDB12" s="217"/>
      <c r="SDC12" s="217"/>
      <c r="SDD12" s="217"/>
      <c r="SDE12" s="217"/>
      <c r="SDF12" s="217"/>
      <c r="SDG12" s="217"/>
      <c r="SDH12" s="217"/>
      <c r="SDI12" s="217"/>
      <c r="SDJ12" s="217"/>
      <c r="SDK12" s="217"/>
      <c r="SDL12" s="217"/>
      <c r="SDM12" s="217"/>
      <c r="SDN12" s="217"/>
      <c r="SDO12" s="217"/>
      <c r="SDP12" s="217"/>
      <c r="SDQ12" s="217"/>
      <c r="SDR12" s="217"/>
      <c r="SDS12" s="217"/>
      <c r="SDT12" s="217"/>
      <c r="SDU12" s="217"/>
      <c r="SDV12" s="217"/>
      <c r="SDW12" s="217"/>
      <c r="SDX12" s="217"/>
      <c r="SDY12" s="217"/>
      <c r="SDZ12" s="217"/>
      <c r="SEA12" s="217"/>
      <c r="SEB12" s="217"/>
      <c r="SEC12" s="217"/>
      <c r="SED12" s="217"/>
      <c r="SEE12" s="217"/>
      <c r="SEF12" s="217"/>
      <c r="SEG12" s="217"/>
      <c r="SEH12" s="217"/>
      <c r="SEI12" s="217"/>
      <c r="SEJ12" s="217"/>
      <c r="SEK12" s="217"/>
      <c r="SEL12" s="217"/>
      <c r="SEM12" s="217"/>
      <c r="SEN12" s="217"/>
      <c r="SEO12" s="217"/>
      <c r="SEP12" s="217"/>
      <c r="SEQ12" s="217"/>
      <c r="SER12" s="217"/>
      <c r="SES12" s="217"/>
      <c r="SET12" s="217"/>
      <c r="SEU12" s="217"/>
      <c r="SEV12" s="217"/>
      <c r="SEW12" s="217"/>
      <c r="SEX12" s="217"/>
      <c r="SEY12" s="217"/>
      <c r="SEZ12" s="217"/>
      <c r="SFA12" s="217"/>
      <c r="SFB12" s="217"/>
      <c r="SFC12" s="217"/>
      <c r="SFD12" s="217"/>
      <c r="SFE12" s="217"/>
      <c r="SFF12" s="217"/>
      <c r="SFG12" s="217"/>
      <c r="SFH12" s="217"/>
      <c r="SFI12" s="217"/>
      <c r="SFJ12" s="217"/>
      <c r="SFK12" s="217"/>
      <c r="SFL12" s="217"/>
      <c r="SFM12" s="217"/>
      <c r="SFN12" s="217"/>
      <c r="SFO12" s="217"/>
      <c r="SFP12" s="217"/>
      <c r="SFQ12" s="217"/>
      <c r="SFR12" s="217"/>
      <c r="SFS12" s="217"/>
      <c r="SFT12" s="217"/>
      <c r="SFU12" s="217"/>
      <c r="SFV12" s="217"/>
      <c r="SFW12" s="217"/>
      <c r="SFX12" s="217"/>
      <c r="SFY12" s="217"/>
      <c r="SFZ12" s="217"/>
      <c r="SGA12" s="217"/>
      <c r="SGB12" s="217"/>
      <c r="SGC12" s="217"/>
      <c r="SGD12" s="217"/>
      <c r="SGE12" s="217"/>
      <c r="SGF12" s="217"/>
      <c r="SGG12" s="217"/>
      <c r="SGH12" s="217"/>
      <c r="SGI12" s="217"/>
      <c r="SGJ12" s="217"/>
      <c r="SGK12" s="217"/>
      <c r="SGL12" s="217"/>
      <c r="SGM12" s="217"/>
      <c r="SGN12" s="217"/>
      <c r="SGO12" s="217"/>
      <c r="SGP12" s="217"/>
      <c r="SGQ12" s="217"/>
      <c r="SGR12" s="217"/>
      <c r="SGS12" s="217"/>
      <c r="SGT12" s="217"/>
      <c r="SGU12" s="217"/>
      <c r="SGV12" s="217"/>
      <c r="SGW12" s="217"/>
      <c r="SGX12" s="217"/>
      <c r="SGY12" s="217"/>
      <c r="SGZ12" s="217"/>
      <c r="SHA12" s="217"/>
      <c r="SHB12" s="217"/>
      <c r="SHC12" s="217"/>
      <c r="SHD12" s="217"/>
      <c r="SHE12" s="217"/>
      <c r="SHF12" s="217"/>
      <c r="SHG12" s="217"/>
      <c r="SHH12" s="217"/>
      <c r="SHI12" s="217"/>
      <c r="SHJ12" s="217"/>
      <c r="SHK12" s="217"/>
      <c r="SHL12" s="217"/>
      <c r="SHM12" s="217"/>
      <c r="SHN12" s="217"/>
      <c r="SHO12" s="217"/>
      <c r="SHP12" s="217"/>
      <c r="SHQ12" s="217"/>
      <c r="SHR12" s="217"/>
      <c r="SHS12" s="217"/>
      <c r="SHT12" s="217"/>
      <c r="SHU12" s="217"/>
      <c r="SHV12" s="217"/>
      <c r="SHW12" s="217"/>
      <c r="SHX12" s="217"/>
      <c r="SHY12" s="217"/>
      <c r="SHZ12" s="217"/>
      <c r="SIA12" s="217"/>
      <c r="SIB12" s="217"/>
      <c r="SIC12" s="217"/>
      <c r="SID12" s="217"/>
      <c r="SIE12" s="217"/>
      <c r="SIF12" s="217"/>
      <c r="SIG12" s="217"/>
      <c r="SIH12" s="217"/>
      <c r="SII12" s="217"/>
      <c r="SIJ12" s="217"/>
      <c r="SIK12" s="217"/>
      <c r="SIL12" s="217"/>
      <c r="SIM12" s="217"/>
      <c r="SIN12" s="217"/>
      <c r="SIO12" s="217"/>
      <c r="SIP12" s="217"/>
      <c r="SIQ12" s="217"/>
      <c r="SIR12" s="217"/>
      <c r="SIS12" s="217"/>
      <c r="SIT12" s="217"/>
      <c r="SIU12" s="217"/>
      <c r="SIV12" s="217"/>
      <c r="SIW12" s="217"/>
      <c r="SIX12" s="217"/>
      <c r="SIY12" s="217"/>
      <c r="SIZ12" s="217"/>
      <c r="SJA12" s="217"/>
      <c r="SJB12" s="217"/>
      <c r="SJC12" s="217"/>
      <c r="SJD12" s="217"/>
      <c r="SJE12" s="217"/>
      <c r="SJF12" s="217"/>
      <c r="SJG12" s="217"/>
      <c r="SJH12" s="217"/>
      <c r="SJI12" s="217"/>
      <c r="SJJ12" s="217"/>
      <c r="SJK12" s="217"/>
      <c r="SJL12" s="217"/>
      <c r="SJM12" s="217"/>
      <c r="SJN12" s="217"/>
      <c r="SJO12" s="217"/>
      <c r="SJP12" s="217"/>
      <c r="SJQ12" s="217"/>
      <c r="SJR12" s="217"/>
      <c r="SJS12" s="217"/>
      <c r="SJT12" s="217"/>
      <c r="SJU12" s="217"/>
      <c r="SJV12" s="217"/>
      <c r="SJW12" s="217"/>
      <c r="SJX12" s="217"/>
      <c r="SJY12" s="217"/>
      <c r="SJZ12" s="217"/>
      <c r="SKA12" s="217"/>
      <c r="SKB12" s="217"/>
      <c r="SKC12" s="217"/>
      <c r="SKD12" s="217"/>
      <c r="SKE12" s="217"/>
      <c r="SKF12" s="217"/>
      <c r="SKG12" s="217"/>
      <c r="SKH12" s="217"/>
      <c r="SKI12" s="217"/>
      <c r="SKJ12" s="217"/>
      <c r="SKK12" s="217"/>
      <c r="SKL12" s="217"/>
      <c r="SKM12" s="217"/>
      <c r="SKN12" s="217"/>
      <c r="SKO12" s="217"/>
      <c r="SKP12" s="217"/>
      <c r="SKQ12" s="217"/>
      <c r="SKR12" s="217"/>
      <c r="SKS12" s="217"/>
      <c r="SKT12" s="217"/>
      <c r="SKU12" s="217"/>
      <c r="SKV12" s="217"/>
      <c r="SKW12" s="217"/>
      <c r="SKX12" s="217"/>
      <c r="SKY12" s="217"/>
      <c r="SKZ12" s="217"/>
      <c r="SLA12" s="217"/>
      <c r="SLB12" s="217"/>
      <c r="SLC12" s="217"/>
      <c r="SLD12" s="217"/>
      <c r="SLE12" s="217"/>
      <c r="SLF12" s="217"/>
      <c r="SLG12" s="217"/>
      <c r="SLH12" s="217"/>
      <c r="SLI12" s="217"/>
      <c r="SLJ12" s="217"/>
      <c r="SLK12" s="217"/>
      <c r="SLL12" s="217"/>
      <c r="SLM12" s="217"/>
      <c r="SLN12" s="217"/>
      <c r="SLO12" s="217"/>
      <c r="SLP12" s="217"/>
      <c r="SLQ12" s="217"/>
      <c r="SLR12" s="217"/>
      <c r="SLS12" s="217"/>
      <c r="SLT12" s="217"/>
      <c r="SLU12" s="217"/>
      <c r="SLV12" s="217"/>
      <c r="SLW12" s="217"/>
      <c r="SLX12" s="217"/>
      <c r="SLY12" s="217"/>
      <c r="SLZ12" s="217"/>
      <c r="SMA12" s="217"/>
      <c r="SMB12" s="217"/>
      <c r="SMC12" s="217"/>
      <c r="SMD12" s="217"/>
      <c r="SME12" s="217"/>
      <c r="SMF12" s="217"/>
      <c r="SMG12" s="217"/>
      <c r="SMH12" s="217"/>
      <c r="SMI12" s="217"/>
      <c r="SMJ12" s="217"/>
      <c r="SMK12" s="217"/>
      <c r="SML12" s="217"/>
      <c r="SMM12" s="217"/>
      <c r="SMN12" s="217"/>
      <c r="SMO12" s="217"/>
      <c r="SMP12" s="217"/>
      <c r="SMQ12" s="217"/>
      <c r="SMR12" s="217"/>
      <c r="SMS12" s="217"/>
      <c r="SMT12" s="217"/>
      <c r="SMU12" s="217"/>
      <c r="SMV12" s="217"/>
      <c r="SMW12" s="217"/>
      <c r="SMX12" s="217"/>
      <c r="SMY12" s="217"/>
      <c r="SMZ12" s="217"/>
      <c r="SNA12" s="217"/>
      <c r="SNB12" s="217"/>
      <c r="SNC12" s="217"/>
      <c r="SND12" s="217"/>
      <c r="SNE12" s="217"/>
      <c r="SNF12" s="217"/>
      <c r="SNG12" s="217"/>
      <c r="SNH12" s="217"/>
      <c r="SNI12" s="217"/>
      <c r="SNJ12" s="217"/>
      <c r="SNK12" s="217"/>
      <c r="SNL12" s="217"/>
      <c r="SNM12" s="217"/>
      <c r="SNN12" s="217"/>
      <c r="SNO12" s="217"/>
      <c r="SNP12" s="217"/>
      <c r="SNQ12" s="217"/>
      <c r="SNR12" s="217"/>
      <c r="SNS12" s="217"/>
      <c r="SNT12" s="217"/>
      <c r="SNU12" s="217"/>
      <c r="SNV12" s="217"/>
      <c r="SNW12" s="217"/>
      <c r="SNX12" s="217"/>
      <c r="SNY12" s="217"/>
      <c r="SNZ12" s="217"/>
      <c r="SOA12" s="217"/>
      <c r="SOB12" s="217"/>
      <c r="SOC12" s="217"/>
      <c r="SOD12" s="217"/>
      <c r="SOE12" s="217"/>
      <c r="SOF12" s="217"/>
      <c r="SOG12" s="217"/>
      <c r="SOH12" s="217"/>
      <c r="SOI12" s="217"/>
      <c r="SOJ12" s="217"/>
      <c r="SOK12" s="217"/>
      <c r="SOL12" s="217"/>
      <c r="SOM12" s="217"/>
      <c r="SON12" s="217"/>
      <c r="SOO12" s="217"/>
      <c r="SOP12" s="217"/>
      <c r="SOQ12" s="217"/>
      <c r="SOR12" s="217"/>
      <c r="SOS12" s="217"/>
      <c r="SOT12" s="217"/>
      <c r="SOU12" s="217"/>
      <c r="SOV12" s="217"/>
      <c r="SOW12" s="217"/>
      <c r="SOX12" s="217"/>
      <c r="SOY12" s="217"/>
      <c r="SOZ12" s="217"/>
      <c r="SPA12" s="217"/>
      <c r="SPB12" s="217"/>
      <c r="SPC12" s="217"/>
      <c r="SPD12" s="217"/>
      <c r="SPE12" s="217"/>
      <c r="SPF12" s="217"/>
      <c r="SPG12" s="217"/>
      <c r="SPH12" s="217"/>
      <c r="SPI12" s="217"/>
      <c r="SPJ12" s="217"/>
      <c r="SPK12" s="217"/>
      <c r="SPL12" s="217"/>
      <c r="SPM12" s="217"/>
      <c r="SPN12" s="217"/>
      <c r="SPO12" s="217"/>
      <c r="SPP12" s="217"/>
      <c r="SPQ12" s="217"/>
      <c r="SPR12" s="217"/>
      <c r="SPS12" s="217"/>
      <c r="SPT12" s="217"/>
      <c r="SPU12" s="217"/>
      <c r="SPV12" s="217"/>
      <c r="SPW12" s="217"/>
      <c r="SPX12" s="217"/>
      <c r="SPY12" s="217"/>
      <c r="SPZ12" s="217"/>
      <c r="SQA12" s="217"/>
      <c r="SQB12" s="217"/>
      <c r="SQC12" s="217"/>
      <c r="SQD12" s="217"/>
      <c r="SQE12" s="217"/>
      <c r="SQF12" s="217"/>
      <c r="SQG12" s="217"/>
      <c r="SQH12" s="217"/>
      <c r="SQI12" s="217"/>
      <c r="SQJ12" s="217"/>
      <c r="SQK12" s="217"/>
      <c r="SQL12" s="217"/>
      <c r="SQM12" s="217"/>
      <c r="SQN12" s="217"/>
      <c r="SQO12" s="217"/>
      <c r="SQP12" s="217"/>
      <c r="SQQ12" s="217"/>
      <c r="SQR12" s="217"/>
      <c r="SQS12" s="217"/>
      <c r="SQT12" s="217"/>
      <c r="SQU12" s="217"/>
      <c r="SQV12" s="217"/>
      <c r="SQW12" s="217"/>
      <c r="SQX12" s="217"/>
      <c r="SQY12" s="217"/>
      <c r="SQZ12" s="217"/>
      <c r="SRA12" s="217"/>
      <c r="SRB12" s="217"/>
      <c r="SRC12" s="217"/>
      <c r="SRD12" s="217"/>
      <c r="SRE12" s="217"/>
      <c r="SRF12" s="217"/>
      <c r="SRG12" s="217"/>
      <c r="SRH12" s="217"/>
      <c r="SRI12" s="217"/>
      <c r="SRJ12" s="217"/>
      <c r="SRK12" s="217"/>
      <c r="SRL12" s="217"/>
      <c r="SRM12" s="217"/>
      <c r="SRN12" s="217"/>
      <c r="SRO12" s="217"/>
      <c r="SRP12" s="217"/>
      <c r="SRQ12" s="217"/>
      <c r="SRR12" s="217"/>
      <c r="SRS12" s="217"/>
      <c r="SRT12" s="217"/>
      <c r="SRU12" s="217"/>
      <c r="SRV12" s="217"/>
      <c r="SRW12" s="217"/>
      <c r="SRX12" s="217"/>
      <c r="SRY12" s="217"/>
      <c r="SRZ12" s="217"/>
      <c r="SSA12" s="217"/>
      <c r="SSB12" s="217"/>
      <c r="SSC12" s="217"/>
      <c r="SSD12" s="217"/>
      <c r="SSE12" s="217"/>
      <c r="SSF12" s="217"/>
      <c r="SSG12" s="217"/>
      <c r="SSH12" s="217"/>
      <c r="SSI12" s="217"/>
      <c r="SSJ12" s="217"/>
      <c r="SSK12" s="217"/>
      <c r="SSL12" s="217"/>
      <c r="SSM12" s="217"/>
      <c r="SSN12" s="217"/>
      <c r="SSO12" s="217"/>
      <c r="SSP12" s="217"/>
      <c r="SSQ12" s="217"/>
      <c r="SSR12" s="217"/>
      <c r="SSS12" s="217"/>
      <c r="SST12" s="217"/>
      <c r="SSU12" s="217"/>
      <c r="SSV12" s="217"/>
      <c r="SSW12" s="217"/>
      <c r="SSX12" s="217"/>
      <c r="SSY12" s="217"/>
      <c r="SSZ12" s="217"/>
      <c r="STA12" s="217"/>
      <c r="STB12" s="217"/>
      <c r="STC12" s="217"/>
      <c r="STD12" s="217"/>
      <c r="STE12" s="217"/>
      <c r="STF12" s="217"/>
      <c r="STG12" s="217"/>
      <c r="STH12" s="217"/>
      <c r="STI12" s="217"/>
      <c r="STJ12" s="217"/>
      <c r="STK12" s="217"/>
      <c r="STL12" s="217"/>
      <c r="STM12" s="217"/>
      <c r="STN12" s="217"/>
      <c r="STO12" s="217"/>
      <c r="STP12" s="217"/>
      <c r="STQ12" s="217"/>
      <c r="STR12" s="217"/>
      <c r="STS12" s="217"/>
      <c r="STT12" s="217"/>
      <c r="STU12" s="217"/>
      <c r="STV12" s="217"/>
      <c r="STW12" s="217"/>
      <c r="STX12" s="217"/>
      <c r="STY12" s="217"/>
      <c r="STZ12" s="217"/>
      <c r="SUA12" s="217"/>
      <c r="SUB12" s="217"/>
      <c r="SUC12" s="217"/>
      <c r="SUD12" s="217"/>
      <c r="SUE12" s="217"/>
      <c r="SUF12" s="217"/>
      <c r="SUG12" s="217"/>
      <c r="SUH12" s="217"/>
      <c r="SUI12" s="217"/>
      <c r="SUJ12" s="217"/>
      <c r="SUK12" s="217"/>
      <c r="SUL12" s="217"/>
      <c r="SUM12" s="217"/>
      <c r="SUN12" s="217"/>
      <c r="SUO12" s="217"/>
      <c r="SUP12" s="217"/>
      <c r="SUQ12" s="217"/>
      <c r="SUR12" s="217"/>
      <c r="SUS12" s="217"/>
      <c r="SUT12" s="217"/>
      <c r="SUU12" s="217"/>
      <c r="SUV12" s="217"/>
      <c r="SUW12" s="217"/>
      <c r="SUX12" s="217"/>
      <c r="SUY12" s="217"/>
      <c r="SUZ12" s="217"/>
      <c r="SVA12" s="217"/>
      <c r="SVB12" s="217"/>
      <c r="SVC12" s="217"/>
      <c r="SVD12" s="217"/>
      <c r="SVE12" s="217"/>
      <c r="SVF12" s="217"/>
      <c r="SVG12" s="217"/>
      <c r="SVH12" s="217"/>
      <c r="SVI12" s="217"/>
      <c r="SVJ12" s="217"/>
      <c r="SVK12" s="217"/>
      <c r="SVL12" s="217"/>
      <c r="SVM12" s="217"/>
      <c r="SVN12" s="217"/>
      <c r="SVO12" s="217"/>
      <c r="SVP12" s="217"/>
      <c r="SVQ12" s="217"/>
      <c r="SVR12" s="217"/>
      <c r="SVS12" s="217"/>
      <c r="SVT12" s="217"/>
      <c r="SVU12" s="217"/>
      <c r="SVV12" s="217"/>
      <c r="SVW12" s="217"/>
      <c r="SVX12" s="217"/>
      <c r="SVY12" s="217"/>
      <c r="SVZ12" s="217"/>
      <c r="SWA12" s="217"/>
      <c r="SWB12" s="217"/>
      <c r="SWC12" s="217"/>
      <c r="SWD12" s="217"/>
      <c r="SWE12" s="217"/>
      <c r="SWF12" s="217"/>
      <c r="SWG12" s="217"/>
      <c r="SWH12" s="217"/>
      <c r="SWI12" s="217"/>
      <c r="SWJ12" s="217"/>
      <c r="SWK12" s="217"/>
      <c r="SWL12" s="217"/>
      <c r="SWM12" s="217"/>
      <c r="SWN12" s="217"/>
      <c r="SWO12" s="217"/>
      <c r="SWP12" s="217"/>
      <c r="SWQ12" s="217"/>
      <c r="SWR12" s="217"/>
      <c r="SWS12" s="217"/>
      <c r="SWT12" s="217"/>
      <c r="SWU12" s="217"/>
      <c r="SWV12" s="217"/>
      <c r="SWW12" s="217"/>
      <c r="SWX12" s="217"/>
      <c r="SWY12" s="217"/>
      <c r="SWZ12" s="217"/>
      <c r="SXA12" s="217"/>
      <c r="SXB12" s="217"/>
      <c r="SXC12" s="217"/>
      <c r="SXD12" s="217"/>
      <c r="SXE12" s="217"/>
      <c r="SXF12" s="217"/>
      <c r="SXG12" s="217"/>
      <c r="SXH12" s="217"/>
      <c r="SXI12" s="217"/>
      <c r="SXJ12" s="217"/>
      <c r="SXK12" s="217"/>
      <c r="SXL12" s="217"/>
      <c r="SXM12" s="217"/>
      <c r="SXN12" s="217"/>
      <c r="SXO12" s="217"/>
      <c r="SXP12" s="217"/>
      <c r="SXQ12" s="217"/>
      <c r="SXR12" s="217"/>
      <c r="SXS12" s="217"/>
      <c r="SXT12" s="217"/>
      <c r="SXU12" s="217"/>
      <c r="SXV12" s="217"/>
      <c r="SXW12" s="217"/>
      <c r="SXX12" s="217"/>
      <c r="SXY12" s="217"/>
      <c r="SXZ12" s="217"/>
      <c r="SYA12" s="217"/>
      <c r="SYB12" s="217"/>
      <c r="SYC12" s="217"/>
      <c r="SYD12" s="217"/>
      <c r="SYE12" s="217"/>
      <c r="SYF12" s="217"/>
      <c r="SYG12" s="217"/>
      <c r="SYH12" s="217"/>
      <c r="SYI12" s="217"/>
      <c r="SYJ12" s="217"/>
      <c r="SYK12" s="217"/>
      <c r="SYL12" s="217"/>
      <c r="SYM12" s="217"/>
      <c r="SYN12" s="217"/>
      <c r="SYO12" s="217"/>
      <c r="SYP12" s="217"/>
      <c r="SYQ12" s="217"/>
      <c r="SYR12" s="217"/>
      <c r="SYS12" s="217"/>
      <c r="SYT12" s="217"/>
      <c r="SYU12" s="217"/>
      <c r="SYV12" s="217"/>
      <c r="SYW12" s="217"/>
      <c r="SYX12" s="217"/>
      <c r="SYY12" s="217"/>
      <c r="SYZ12" s="217"/>
      <c r="SZA12" s="217"/>
      <c r="SZB12" s="217"/>
      <c r="SZC12" s="217"/>
      <c r="SZD12" s="217"/>
      <c r="SZE12" s="217"/>
      <c r="SZF12" s="217"/>
      <c r="SZG12" s="217"/>
      <c r="SZH12" s="217"/>
      <c r="SZI12" s="217"/>
      <c r="SZJ12" s="217"/>
      <c r="SZK12" s="217"/>
      <c r="SZL12" s="217"/>
      <c r="SZM12" s="217"/>
      <c r="SZN12" s="217"/>
      <c r="SZO12" s="217"/>
      <c r="SZP12" s="217"/>
      <c r="SZQ12" s="217"/>
      <c r="SZR12" s="217"/>
      <c r="SZS12" s="217"/>
      <c r="SZT12" s="217"/>
      <c r="SZU12" s="217"/>
      <c r="SZV12" s="217"/>
      <c r="SZW12" s="217"/>
      <c r="SZX12" s="217"/>
      <c r="SZY12" s="217"/>
      <c r="SZZ12" s="217"/>
      <c r="TAA12" s="217"/>
      <c r="TAB12" s="217"/>
      <c r="TAC12" s="217"/>
      <c r="TAD12" s="217"/>
      <c r="TAE12" s="217"/>
      <c r="TAF12" s="217"/>
      <c r="TAG12" s="217"/>
      <c r="TAH12" s="217"/>
      <c r="TAI12" s="217"/>
      <c r="TAJ12" s="217"/>
      <c r="TAK12" s="217"/>
      <c r="TAL12" s="217"/>
      <c r="TAM12" s="217"/>
      <c r="TAN12" s="217"/>
      <c r="TAO12" s="217"/>
      <c r="TAP12" s="217"/>
      <c r="TAQ12" s="217"/>
      <c r="TAR12" s="217"/>
      <c r="TAS12" s="217"/>
      <c r="TAT12" s="217"/>
      <c r="TAU12" s="217"/>
      <c r="TAV12" s="217"/>
      <c r="TAW12" s="217"/>
      <c r="TAX12" s="217"/>
      <c r="TAY12" s="217"/>
      <c r="TAZ12" s="217"/>
      <c r="TBA12" s="217"/>
      <c r="TBB12" s="217"/>
      <c r="TBC12" s="217"/>
      <c r="TBD12" s="217"/>
      <c r="TBE12" s="217"/>
      <c r="TBF12" s="217"/>
      <c r="TBG12" s="217"/>
      <c r="TBH12" s="217"/>
      <c r="TBI12" s="217"/>
      <c r="TBJ12" s="217"/>
      <c r="TBK12" s="217"/>
      <c r="TBL12" s="217"/>
      <c r="TBM12" s="217"/>
      <c r="TBN12" s="217"/>
      <c r="TBO12" s="217"/>
      <c r="TBP12" s="217"/>
      <c r="TBQ12" s="217"/>
      <c r="TBR12" s="217"/>
      <c r="TBS12" s="217"/>
      <c r="TBT12" s="217"/>
      <c r="TBU12" s="217"/>
      <c r="TBV12" s="217"/>
      <c r="TBW12" s="217"/>
      <c r="TBX12" s="217"/>
      <c r="TBY12" s="217"/>
      <c r="TBZ12" s="217"/>
      <c r="TCA12" s="217"/>
      <c r="TCB12" s="217"/>
      <c r="TCC12" s="217"/>
      <c r="TCD12" s="217"/>
      <c r="TCE12" s="217"/>
      <c r="TCF12" s="217"/>
      <c r="TCG12" s="217"/>
      <c r="TCH12" s="217"/>
      <c r="TCI12" s="217"/>
      <c r="TCJ12" s="217"/>
      <c r="TCK12" s="217"/>
      <c r="TCL12" s="217"/>
      <c r="TCM12" s="217"/>
      <c r="TCN12" s="217"/>
      <c r="TCO12" s="217"/>
      <c r="TCP12" s="217"/>
      <c r="TCQ12" s="217"/>
      <c r="TCR12" s="217"/>
      <c r="TCS12" s="217"/>
      <c r="TCT12" s="217"/>
      <c r="TCU12" s="217"/>
      <c r="TCV12" s="217"/>
      <c r="TCW12" s="217"/>
      <c r="TCX12" s="217"/>
      <c r="TCY12" s="217"/>
      <c r="TCZ12" s="217"/>
      <c r="TDA12" s="217"/>
      <c r="TDB12" s="217"/>
      <c r="TDC12" s="217"/>
      <c r="TDD12" s="217"/>
      <c r="TDE12" s="217"/>
      <c r="TDF12" s="217"/>
      <c r="TDG12" s="217"/>
      <c r="TDH12" s="217"/>
      <c r="TDI12" s="217"/>
      <c r="TDJ12" s="217"/>
      <c r="TDK12" s="217"/>
      <c r="TDL12" s="217"/>
      <c r="TDM12" s="217"/>
      <c r="TDN12" s="217"/>
      <c r="TDO12" s="217"/>
      <c r="TDP12" s="217"/>
      <c r="TDQ12" s="217"/>
      <c r="TDR12" s="217"/>
      <c r="TDS12" s="217"/>
      <c r="TDT12" s="217"/>
      <c r="TDU12" s="217"/>
      <c r="TDV12" s="217"/>
      <c r="TDW12" s="217"/>
      <c r="TDX12" s="217"/>
      <c r="TDY12" s="217"/>
      <c r="TDZ12" s="217"/>
      <c r="TEA12" s="217"/>
      <c r="TEB12" s="217"/>
      <c r="TEC12" s="217"/>
      <c r="TED12" s="217"/>
      <c r="TEE12" s="217"/>
      <c r="TEF12" s="217"/>
      <c r="TEG12" s="217"/>
      <c r="TEH12" s="217"/>
      <c r="TEI12" s="217"/>
      <c r="TEJ12" s="217"/>
      <c r="TEK12" s="217"/>
      <c r="TEL12" s="217"/>
      <c r="TEM12" s="217"/>
      <c r="TEN12" s="217"/>
      <c r="TEO12" s="217"/>
      <c r="TEP12" s="217"/>
      <c r="TEQ12" s="217"/>
      <c r="TER12" s="217"/>
      <c r="TES12" s="217"/>
      <c r="TET12" s="217"/>
      <c r="TEU12" s="217"/>
      <c r="TEV12" s="217"/>
      <c r="TEW12" s="217"/>
      <c r="TEX12" s="217"/>
      <c r="TEY12" s="217"/>
      <c r="TEZ12" s="217"/>
      <c r="TFA12" s="217"/>
      <c r="TFB12" s="217"/>
      <c r="TFC12" s="217"/>
      <c r="TFD12" s="217"/>
      <c r="TFE12" s="217"/>
      <c r="TFF12" s="217"/>
      <c r="TFG12" s="217"/>
      <c r="TFH12" s="217"/>
      <c r="TFI12" s="217"/>
      <c r="TFJ12" s="217"/>
      <c r="TFK12" s="217"/>
      <c r="TFL12" s="217"/>
      <c r="TFM12" s="217"/>
      <c r="TFN12" s="217"/>
      <c r="TFO12" s="217"/>
      <c r="TFP12" s="217"/>
      <c r="TFQ12" s="217"/>
      <c r="TFR12" s="217"/>
      <c r="TFS12" s="217"/>
      <c r="TFT12" s="217"/>
      <c r="TFU12" s="217"/>
      <c r="TFV12" s="217"/>
      <c r="TFW12" s="217"/>
      <c r="TFX12" s="217"/>
      <c r="TFY12" s="217"/>
      <c r="TFZ12" s="217"/>
      <c r="TGA12" s="217"/>
      <c r="TGB12" s="217"/>
      <c r="TGC12" s="217"/>
      <c r="TGD12" s="217"/>
      <c r="TGE12" s="217"/>
      <c r="TGF12" s="217"/>
      <c r="TGG12" s="217"/>
      <c r="TGH12" s="217"/>
      <c r="TGI12" s="217"/>
      <c r="TGJ12" s="217"/>
      <c r="TGK12" s="217"/>
      <c r="TGL12" s="217"/>
      <c r="TGM12" s="217"/>
      <c r="TGN12" s="217"/>
      <c r="TGO12" s="217"/>
      <c r="TGP12" s="217"/>
      <c r="TGQ12" s="217"/>
      <c r="TGR12" s="217"/>
      <c r="TGS12" s="217"/>
      <c r="TGT12" s="217"/>
      <c r="TGU12" s="217"/>
      <c r="TGV12" s="217"/>
      <c r="TGW12" s="217"/>
      <c r="TGX12" s="217"/>
      <c r="TGY12" s="217"/>
      <c r="TGZ12" s="217"/>
      <c r="THA12" s="217"/>
      <c r="THB12" s="217"/>
      <c r="THC12" s="217"/>
      <c r="THD12" s="217"/>
      <c r="THE12" s="217"/>
      <c r="THF12" s="217"/>
      <c r="THG12" s="217"/>
      <c r="THH12" s="217"/>
      <c r="THI12" s="217"/>
      <c r="THJ12" s="217"/>
      <c r="THK12" s="217"/>
      <c r="THL12" s="217"/>
      <c r="THM12" s="217"/>
      <c r="THN12" s="217"/>
      <c r="THO12" s="217"/>
      <c r="THP12" s="217"/>
      <c r="THQ12" s="217"/>
      <c r="THR12" s="217"/>
      <c r="THS12" s="217"/>
      <c r="THT12" s="217"/>
      <c r="THU12" s="217"/>
      <c r="THV12" s="217"/>
      <c r="THW12" s="217"/>
      <c r="THX12" s="217"/>
      <c r="THY12" s="217"/>
      <c r="THZ12" s="217"/>
      <c r="TIA12" s="217"/>
      <c r="TIB12" s="217"/>
      <c r="TIC12" s="217"/>
      <c r="TID12" s="217"/>
      <c r="TIE12" s="217"/>
      <c r="TIF12" s="217"/>
      <c r="TIG12" s="217"/>
      <c r="TIH12" s="217"/>
      <c r="TII12" s="217"/>
      <c r="TIJ12" s="217"/>
      <c r="TIK12" s="217"/>
      <c r="TIL12" s="217"/>
      <c r="TIM12" s="217"/>
      <c r="TIN12" s="217"/>
      <c r="TIO12" s="217"/>
      <c r="TIP12" s="217"/>
      <c r="TIQ12" s="217"/>
      <c r="TIR12" s="217"/>
      <c r="TIS12" s="217"/>
      <c r="TIT12" s="217"/>
      <c r="TIU12" s="217"/>
      <c r="TIV12" s="217"/>
      <c r="TIW12" s="217"/>
      <c r="TIX12" s="217"/>
      <c r="TIY12" s="217"/>
      <c r="TIZ12" s="217"/>
      <c r="TJA12" s="217"/>
      <c r="TJB12" s="217"/>
      <c r="TJC12" s="217"/>
      <c r="TJD12" s="217"/>
      <c r="TJE12" s="217"/>
      <c r="TJF12" s="217"/>
      <c r="TJG12" s="217"/>
      <c r="TJH12" s="217"/>
      <c r="TJI12" s="217"/>
      <c r="TJJ12" s="217"/>
      <c r="TJK12" s="217"/>
      <c r="TJL12" s="217"/>
      <c r="TJM12" s="217"/>
      <c r="TJN12" s="217"/>
      <c r="TJO12" s="217"/>
      <c r="TJP12" s="217"/>
      <c r="TJQ12" s="217"/>
      <c r="TJR12" s="217"/>
      <c r="TJS12" s="217"/>
      <c r="TJT12" s="217"/>
      <c r="TJU12" s="217"/>
      <c r="TJV12" s="217"/>
      <c r="TJW12" s="217"/>
      <c r="TJX12" s="217"/>
      <c r="TJY12" s="217"/>
      <c r="TJZ12" s="217"/>
      <c r="TKA12" s="217"/>
      <c r="TKB12" s="217"/>
      <c r="TKC12" s="217"/>
      <c r="TKD12" s="217"/>
      <c r="TKE12" s="217"/>
      <c r="TKF12" s="217"/>
      <c r="TKG12" s="217"/>
      <c r="TKH12" s="217"/>
      <c r="TKI12" s="217"/>
      <c r="TKJ12" s="217"/>
      <c r="TKK12" s="217"/>
      <c r="TKL12" s="217"/>
      <c r="TKM12" s="217"/>
      <c r="TKN12" s="217"/>
      <c r="TKO12" s="217"/>
      <c r="TKP12" s="217"/>
      <c r="TKQ12" s="217"/>
      <c r="TKR12" s="217"/>
      <c r="TKS12" s="217"/>
      <c r="TKT12" s="217"/>
      <c r="TKU12" s="217"/>
      <c r="TKV12" s="217"/>
      <c r="TKW12" s="217"/>
      <c r="TKX12" s="217"/>
      <c r="TKY12" s="217"/>
      <c r="TKZ12" s="217"/>
      <c r="TLA12" s="217"/>
      <c r="TLB12" s="217"/>
      <c r="TLC12" s="217"/>
      <c r="TLD12" s="217"/>
      <c r="TLE12" s="217"/>
      <c r="TLF12" s="217"/>
      <c r="TLG12" s="217"/>
      <c r="TLH12" s="217"/>
      <c r="TLI12" s="217"/>
      <c r="TLJ12" s="217"/>
      <c r="TLK12" s="217"/>
      <c r="TLL12" s="217"/>
      <c r="TLM12" s="217"/>
      <c r="TLN12" s="217"/>
      <c r="TLO12" s="217"/>
      <c r="TLP12" s="217"/>
      <c r="TLQ12" s="217"/>
      <c r="TLR12" s="217"/>
      <c r="TLS12" s="217"/>
      <c r="TLT12" s="217"/>
      <c r="TLU12" s="217"/>
      <c r="TLV12" s="217"/>
      <c r="TLW12" s="217"/>
      <c r="TLX12" s="217"/>
      <c r="TLY12" s="217"/>
      <c r="TLZ12" s="217"/>
      <c r="TMA12" s="217"/>
      <c r="TMB12" s="217"/>
      <c r="TMC12" s="217"/>
      <c r="TMD12" s="217"/>
      <c r="TME12" s="217"/>
      <c r="TMF12" s="217"/>
      <c r="TMG12" s="217"/>
      <c r="TMH12" s="217"/>
      <c r="TMI12" s="217"/>
      <c r="TMJ12" s="217"/>
      <c r="TMK12" s="217"/>
      <c r="TML12" s="217"/>
      <c r="TMM12" s="217"/>
      <c r="TMN12" s="217"/>
      <c r="TMO12" s="217"/>
      <c r="TMP12" s="217"/>
      <c r="TMQ12" s="217"/>
      <c r="TMR12" s="217"/>
      <c r="TMS12" s="217"/>
      <c r="TMT12" s="217"/>
      <c r="TMU12" s="217"/>
      <c r="TMV12" s="217"/>
      <c r="TMW12" s="217"/>
      <c r="TMX12" s="217"/>
      <c r="TMY12" s="217"/>
      <c r="TMZ12" s="217"/>
      <c r="TNA12" s="217"/>
      <c r="TNB12" s="217"/>
      <c r="TNC12" s="217"/>
      <c r="TND12" s="217"/>
      <c r="TNE12" s="217"/>
      <c r="TNF12" s="217"/>
      <c r="TNG12" s="217"/>
      <c r="TNH12" s="217"/>
      <c r="TNI12" s="217"/>
      <c r="TNJ12" s="217"/>
      <c r="TNK12" s="217"/>
      <c r="TNL12" s="217"/>
      <c r="TNM12" s="217"/>
      <c r="TNN12" s="217"/>
      <c r="TNO12" s="217"/>
      <c r="TNP12" s="217"/>
      <c r="TNQ12" s="217"/>
      <c r="TNR12" s="217"/>
      <c r="TNS12" s="217"/>
      <c r="TNT12" s="217"/>
      <c r="TNU12" s="217"/>
      <c r="TNV12" s="217"/>
      <c r="TNW12" s="217"/>
      <c r="TNX12" s="217"/>
      <c r="TNY12" s="217"/>
      <c r="TNZ12" s="217"/>
      <c r="TOA12" s="217"/>
      <c r="TOB12" s="217"/>
      <c r="TOC12" s="217"/>
      <c r="TOD12" s="217"/>
      <c r="TOE12" s="217"/>
      <c r="TOF12" s="217"/>
      <c r="TOG12" s="217"/>
      <c r="TOH12" s="217"/>
      <c r="TOI12" s="217"/>
      <c r="TOJ12" s="217"/>
      <c r="TOK12" s="217"/>
      <c r="TOL12" s="217"/>
      <c r="TOM12" s="217"/>
      <c r="TON12" s="217"/>
      <c r="TOO12" s="217"/>
      <c r="TOP12" s="217"/>
      <c r="TOQ12" s="217"/>
      <c r="TOR12" s="217"/>
      <c r="TOS12" s="217"/>
      <c r="TOT12" s="217"/>
      <c r="TOU12" s="217"/>
      <c r="TOV12" s="217"/>
      <c r="TOW12" s="217"/>
      <c r="TOX12" s="217"/>
      <c r="TOY12" s="217"/>
      <c r="TOZ12" s="217"/>
      <c r="TPA12" s="217"/>
      <c r="TPB12" s="217"/>
      <c r="TPC12" s="217"/>
      <c r="TPD12" s="217"/>
      <c r="TPE12" s="217"/>
      <c r="TPF12" s="217"/>
      <c r="TPG12" s="217"/>
      <c r="TPH12" s="217"/>
      <c r="TPI12" s="217"/>
      <c r="TPJ12" s="217"/>
      <c r="TPK12" s="217"/>
      <c r="TPL12" s="217"/>
      <c r="TPM12" s="217"/>
      <c r="TPN12" s="217"/>
      <c r="TPO12" s="217"/>
      <c r="TPP12" s="217"/>
      <c r="TPQ12" s="217"/>
      <c r="TPR12" s="217"/>
      <c r="TPS12" s="217"/>
      <c r="TPT12" s="217"/>
      <c r="TPU12" s="217"/>
      <c r="TPV12" s="217"/>
      <c r="TPW12" s="217"/>
      <c r="TPX12" s="217"/>
      <c r="TPY12" s="217"/>
      <c r="TPZ12" s="217"/>
      <c r="TQA12" s="217"/>
      <c r="TQB12" s="217"/>
      <c r="TQC12" s="217"/>
      <c r="TQD12" s="217"/>
      <c r="TQE12" s="217"/>
      <c r="TQF12" s="217"/>
      <c r="TQG12" s="217"/>
      <c r="TQH12" s="217"/>
      <c r="TQI12" s="217"/>
      <c r="TQJ12" s="217"/>
      <c r="TQK12" s="217"/>
      <c r="TQL12" s="217"/>
      <c r="TQM12" s="217"/>
      <c r="TQN12" s="217"/>
      <c r="TQO12" s="217"/>
      <c r="TQP12" s="217"/>
      <c r="TQQ12" s="217"/>
      <c r="TQR12" s="217"/>
      <c r="TQS12" s="217"/>
      <c r="TQT12" s="217"/>
      <c r="TQU12" s="217"/>
      <c r="TQV12" s="217"/>
      <c r="TQW12" s="217"/>
      <c r="TQX12" s="217"/>
      <c r="TQY12" s="217"/>
      <c r="TQZ12" s="217"/>
      <c r="TRA12" s="217"/>
      <c r="TRB12" s="217"/>
      <c r="TRC12" s="217"/>
      <c r="TRD12" s="217"/>
      <c r="TRE12" s="217"/>
      <c r="TRF12" s="217"/>
      <c r="TRG12" s="217"/>
      <c r="TRH12" s="217"/>
      <c r="TRI12" s="217"/>
      <c r="TRJ12" s="217"/>
      <c r="TRK12" s="217"/>
      <c r="TRL12" s="217"/>
      <c r="TRM12" s="217"/>
      <c r="TRN12" s="217"/>
      <c r="TRO12" s="217"/>
      <c r="TRP12" s="217"/>
      <c r="TRQ12" s="217"/>
      <c r="TRR12" s="217"/>
      <c r="TRS12" s="217"/>
      <c r="TRT12" s="217"/>
      <c r="TRU12" s="217"/>
      <c r="TRV12" s="217"/>
      <c r="TRW12" s="217"/>
      <c r="TRX12" s="217"/>
      <c r="TRY12" s="217"/>
      <c r="TRZ12" s="217"/>
      <c r="TSA12" s="217"/>
      <c r="TSB12" s="217"/>
      <c r="TSC12" s="217"/>
      <c r="TSD12" s="217"/>
      <c r="TSE12" s="217"/>
      <c r="TSF12" s="217"/>
      <c r="TSG12" s="217"/>
      <c r="TSH12" s="217"/>
      <c r="TSI12" s="217"/>
      <c r="TSJ12" s="217"/>
      <c r="TSK12" s="217"/>
      <c r="TSL12" s="217"/>
      <c r="TSM12" s="217"/>
      <c r="TSN12" s="217"/>
      <c r="TSO12" s="217"/>
      <c r="TSP12" s="217"/>
      <c r="TSQ12" s="217"/>
      <c r="TSR12" s="217"/>
      <c r="TSS12" s="217"/>
      <c r="TST12" s="217"/>
      <c r="TSU12" s="217"/>
      <c r="TSV12" s="217"/>
      <c r="TSW12" s="217"/>
      <c r="TSX12" s="217"/>
      <c r="TSY12" s="217"/>
      <c r="TSZ12" s="217"/>
      <c r="TTA12" s="217"/>
      <c r="TTB12" s="217"/>
      <c r="TTC12" s="217"/>
      <c r="TTD12" s="217"/>
      <c r="TTE12" s="217"/>
      <c r="TTF12" s="217"/>
      <c r="TTG12" s="217"/>
      <c r="TTH12" s="217"/>
      <c r="TTI12" s="217"/>
      <c r="TTJ12" s="217"/>
      <c r="TTK12" s="217"/>
      <c r="TTL12" s="217"/>
      <c r="TTM12" s="217"/>
      <c r="TTN12" s="217"/>
      <c r="TTO12" s="217"/>
      <c r="TTP12" s="217"/>
      <c r="TTQ12" s="217"/>
      <c r="TTR12" s="217"/>
      <c r="TTS12" s="217"/>
      <c r="TTT12" s="217"/>
      <c r="TTU12" s="217"/>
      <c r="TTV12" s="217"/>
      <c r="TTW12" s="217"/>
      <c r="TTX12" s="217"/>
      <c r="TTY12" s="217"/>
      <c r="TTZ12" s="217"/>
      <c r="TUA12" s="217"/>
      <c r="TUB12" s="217"/>
      <c r="TUC12" s="217"/>
      <c r="TUD12" s="217"/>
      <c r="TUE12" s="217"/>
      <c r="TUF12" s="217"/>
      <c r="TUG12" s="217"/>
      <c r="TUH12" s="217"/>
      <c r="TUI12" s="217"/>
      <c r="TUJ12" s="217"/>
      <c r="TUK12" s="217"/>
      <c r="TUL12" s="217"/>
      <c r="TUM12" s="217"/>
      <c r="TUN12" s="217"/>
      <c r="TUO12" s="217"/>
      <c r="TUP12" s="217"/>
      <c r="TUQ12" s="217"/>
      <c r="TUR12" s="217"/>
      <c r="TUS12" s="217"/>
      <c r="TUT12" s="217"/>
      <c r="TUU12" s="217"/>
      <c r="TUV12" s="217"/>
      <c r="TUW12" s="217"/>
      <c r="TUX12" s="217"/>
      <c r="TUY12" s="217"/>
      <c r="TUZ12" s="217"/>
      <c r="TVA12" s="217"/>
      <c r="TVB12" s="217"/>
      <c r="TVC12" s="217"/>
      <c r="TVD12" s="217"/>
      <c r="TVE12" s="217"/>
      <c r="TVF12" s="217"/>
      <c r="TVG12" s="217"/>
      <c r="TVH12" s="217"/>
      <c r="TVI12" s="217"/>
      <c r="TVJ12" s="217"/>
      <c r="TVK12" s="217"/>
      <c r="TVL12" s="217"/>
      <c r="TVM12" s="217"/>
      <c r="TVN12" s="217"/>
      <c r="TVO12" s="217"/>
      <c r="TVP12" s="217"/>
      <c r="TVQ12" s="217"/>
      <c r="TVR12" s="217"/>
      <c r="TVS12" s="217"/>
      <c r="TVT12" s="217"/>
      <c r="TVU12" s="217"/>
      <c r="TVV12" s="217"/>
      <c r="TVW12" s="217"/>
      <c r="TVX12" s="217"/>
      <c r="TVY12" s="217"/>
      <c r="TVZ12" s="217"/>
      <c r="TWA12" s="217"/>
      <c r="TWB12" s="217"/>
      <c r="TWC12" s="217"/>
      <c r="TWD12" s="217"/>
      <c r="TWE12" s="217"/>
      <c r="TWF12" s="217"/>
      <c r="TWG12" s="217"/>
      <c r="TWH12" s="217"/>
      <c r="TWI12" s="217"/>
      <c r="TWJ12" s="217"/>
      <c r="TWK12" s="217"/>
      <c r="TWL12" s="217"/>
      <c r="TWM12" s="217"/>
      <c r="TWN12" s="217"/>
      <c r="TWO12" s="217"/>
      <c r="TWP12" s="217"/>
      <c r="TWQ12" s="217"/>
      <c r="TWR12" s="217"/>
      <c r="TWS12" s="217"/>
      <c r="TWT12" s="217"/>
      <c r="TWU12" s="217"/>
      <c r="TWV12" s="217"/>
      <c r="TWW12" s="217"/>
      <c r="TWX12" s="217"/>
      <c r="TWY12" s="217"/>
      <c r="TWZ12" s="217"/>
      <c r="TXA12" s="217"/>
      <c r="TXB12" s="217"/>
      <c r="TXC12" s="217"/>
      <c r="TXD12" s="217"/>
      <c r="TXE12" s="217"/>
      <c r="TXF12" s="217"/>
      <c r="TXG12" s="217"/>
      <c r="TXH12" s="217"/>
      <c r="TXI12" s="217"/>
      <c r="TXJ12" s="217"/>
      <c r="TXK12" s="217"/>
      <c r="TXL12" s="217"/>
      <c r="TXM12" s="217"/>
      <c r="TXN12" s="217"/>
      <c r="TXO12" s="217"/>
      <c r="TXP12" s="217"/>
      <c r="TXQ12" s="217"/>
      <c r="TXR12" s="217"/>
      <c r="TXS12" s="217"/>
      <c r="TXT12" s="217"/>
      <c r="TXU12" s="217"/>
      <c r="TXV12" s="217"/>
      <c r="TXW12" s="217"/>
      <c r="TXX12" s="217"/>
      <c r="TXY12" s="217"/>
      <c r="TXZ12" s="217"/>
      <c r="TYA12" s="217"/>
      <c r="TYB12" s="217"/>
      <c r="TYC12" s="217"/>
      <c r="TYD12" s="217"/>
      <c r="TYE12" s="217"/>
      <c r="TYF12" s="217"/>
      <c r="TYG12" s="217"/>
      <c r="TYH12" s="217"/>
      <c r="TYI12" s="217"/>
      <c r="TYJ12" s="217"/>
      <c r="TYK12" s="217"/>
      <c r="TYL12" s="217"/>
      <c r="TYM12" s="217"/>
      <c r="TYN12" s="217"/>
      <c r="TYO12" s="217"/>
      <c r="TYP12" s="217"/>
      <c r="TYQ12" s="217"/>
      <c r="TYR12" s="217"/>
      <c r="TYS12" s="217"/>
      <c r="TYT12" s="217"/>
      <c r="TYU12" s="217"/>
      <c r="TYV12" s="217"/>
      <c r="TYW12" s="217"/>
      <c r="TYX12" s="217"/>
      <c r="TYY12" s="217"/>
      <c r="TYZ12" s="217"/>
      <c r="TZA12" s="217"/>
      <c r="TZB12" s="217"/>
      <c r="TZC12" s="217"/>
      <c r="TZD12" s="217"/>
      <c r="TZE12" s="217"/>
      <c r="TZF12" s="217"/>
      <c r="TZG12" s="217"/>
      <c r="TZH12" s="217"/>
      <c r="TZI12" s="217"/>
      <c r="TZJ12" s="217"/>
      <c r="TZK12" s="217"/>
      <c r="TZL12" s="217"/>
      <c r="TZM12" s="217"/>
      <c r="TZN12" s="217"/>
      <c r="TZO12" s="217"/>
      <c r="TZP12" s="217"/>
      <c r="TZQ12" s="217"/>
      <c r="TZR12" s="217"/>
      <c r="TZS12" s="217"/>
      <c r="TZT12" s="217"/>
      <c r="TZU12" s="217"/>
      <c r="TZV12" s="217"/>
      <c r="TZW12" s="217"/>
      <c r="TZX12" s="217"/>
      <c r="TZY12" s="217"/>
      <c r="TZZ12" s="217"/>
      <c r="UAA12" s="217"/>
      <c r="UAB12" s="217"/>
      <c r="UAC12" s="217"/>
      <c r="UAD12" s="217"/>
      <c r="UAE12" s="217"/>
      <c r="UAF12" s="217"/>
      <c r="UAG12" s="217"/>
      <c r="UAH12" s="217"/>
      <c r="UAI12" s="217"/>
      <c r="UAJ12" s="217"/>
      <c r="UAK12" s="217"/>
      <c r="UAL12" s="217"/>
      <c r="UAM12" s="217"/>
      <c r="UAN12" s="217"/>
      <c r="UAO12" s="217"/>
      <c r="UAP12" s="217"/>
      <c r="UAQ12" s="217"/>
      <c r="UAR12" s="217"/>
      <c r="UAS12" s="217"/>
      <c r="UAT12" s="217"/>
      <c r="UAU12" s="217"/>
      <c r="UAV12" s="217"/>
      <c r="UAW12" s="217"/>
      <c r="UAX12" s="217"/>
      <c r="UAY12" s="217"/>
      <c r="UAZ12" s="217"/>
      <c r="UBA12" s="217"/>
      <c r="UBB12" s="217"/>
      <c r="UBC12" s="217"/>
      <c r="UBD12" s="217"/>
      <c r="UBE12" s="217"/>
      <c r="UBF12" s="217"/>
      <c r="UBG12" s="217"/>
      <c r="UBH12" s="217"/>
      <c r="UBI12" s="217"/>
      <c r="UBJ12" s="217"/>
      <c r="UBK12" s="217"/>
      <c r="UBL12" s="217"/>
      <c r="UBM12" s="217"/>
      <c r="UBN12" s="217"/>
      <c r="UBO12" s="217"/>
      <c r="UBP12" s="217"/>
      <c r="UBQ12" s="217"/>
      <c r="UBR12" s="217"/>
      <c r="UBS12" s="217"/>
      <c r="UBT12" s="217"/>
      <c r="UBU12" s="217"/>
      <c r="UBV12" s="217"/>
      <c r="UBW12" s="217"/>
      <c r="UBX12" s="217"/>
      <c r="UBY12" s="217"/>
      <c r="UBZ12" s="217"/>
      <c r="UCA12" s="217"/>
      <c r="UCB12" s="217"/>
      <c r="UCC12" s="217"/>
      <c r="UCD12" s="217"/>
      <c r="UCE12" s="217"/>
      <c r="UCF12" s="217"/>
      <c r="UCG12" s="217"/>
      <c r="UCH12" s="217"/>
      <c r="UCI12" s="217"/>
      <c r="UCJ12" s="217"/>
      <c r="UCK12" s="217"/>
      <c r="UCL12" s="217"/>
      <c r="UCM12" s="217"/>
      <c r="UCN12" s="217"/>
      <c r="UCO12" s="217"/>
      <c r="UCP12" s="217"/>
      <c r="UCQ12" s="217"/>
      <c r="UCR12" s="217"/>
      <c r="UCS12" s="217"/>
      <c r="UCT12" s="217"/>
      <c r="UCU12" s="217"/>
      <c r="UCV12" s="217"/>
      <c r="UCW12" s="217"/>
      <c r="UCX12" s="217"/>
      <c r="UCY12" s="217"/>
      <c r="UCZ12" s="217"/>
      <c r="UDA12" s="217"/>
      <c r="UDB12" s="217"/>
      <c r="UDC12" s="217"/>
      <c r="UDD12" s="217"/>
      <c r="UDE12" s="217"/>
      <c r="UDF12" s="217"/>
      <c r="UDG12" s="217"/>
      <c r="UDH12" s="217"/>
      <c r="UDI12" s="217"/>
      <c r="UDJ12" s="217"/>
      <c r="UDK12" s="217"/>
      <c r="UDL12" s="217"/>
      <c r="UDM12" s="217"/>
      <c r="UDN12" s="217"/>
      <c r="UDO12" s="217"/>
      <c r="UDP12" s="217"/>
      <c r="UDQ12" s="217"/>
      <c r="UDR12" s="217"/>
      <c r="UDS12" s="217"/>
      <c r="UDT12" s="217"/>
      <c r="UDU12" s="217"/>
      <c r="UDV12" s="217"/>
      <c r="UDW12" s="217"/>
      <c r="UDX12" s="217"/>
      <c r="UDY12" s="217"/>
      <c r="UDZ12" s="217"/>
      <c r="UEA12" s="217"/>
      <c r="UEB12" s="217"/>
      <c r="UEC12" s="217"/>
      <c r="UED12" s="217"/>
      <c r="UEE12" s="217"/>
      <c r="UEF12" s="217"/>
      <c r="UEG12" s="217"/>
      <c r="UEH12" s="217"/>
      <c r="UEI12" s="217"/>
      <c r="UEJ12" s="217"/>
      <c r="UEK12" s="217"/>
      <c r="UEL12" s="217"/>
      <c r="UEM12" s="217"/>
      <c r="UEN12" s="217"/>
      <c r="UEO12" s="217"/>
      <c r="UEP12" s="217"/>
      <c r="UEQ12" s="217"/>
      <c r="UER12" s="217"/>
      <c r="UES12" s="217"/>
      <c r="UET12" s="217"/>
      <c r="UEU12" s="217"/>
      <c r="UEV12" s="217"/>
      <c r="UEW12" s="217"/>
      <c r="UEX12" s="217"/>
      <c r="UEY12" s="217"/>
      <c r="UEZ12" s="217"/>
      <c r="UFA12" s="217"/>
      <c r="UFB12" s="217"/>
      <c r="UFC12" s="217"/>
      <c r="UFD12" s="217"/>
      <c r="UFE12" s="217"/>
      <c r="UFF12" s="217"/>
      <c r="UFG12" s="217"/>
      <c r="UFH12" s="217"/>
      <c r="UFI12" s="217"/>
      <c r="UFJ12" s="217"/>
      <c r="UFK12" s="217"/>
      <c r="UFL12" s="217"/>
      <c r="UFM12" s="217"/>
      <c r="UFN12" s="217"/>
      <c r="UFO12" s="217"/>
      <c r="UFP12" s="217"/>
      <c r="UFQ12" s="217"/>
      <c r="UFR12" s="217"/>
      <c r="UFS12" s="217"/>
      <c r="UFT12" s="217"/>
      <c r="UFU12" s="217"/>
      <c r="UFV12" s="217"/>
      <c r="UFW12" s="217"/>
      <c r="UFX12" s="217"/>
      <c r="UFY12" s="217"/>
      <c r="UFZ12" s="217"/>
      <c r="UGA12" s="217"/>
      <c r="UGB12" s="217"/>
      <c r="UGC12" s="217"/>
      <c r="UGD12" s="217"/>
      <c r="UGE12" s="217"/>
      <c r="UGF12" s="217"/>
      <c r="UGG12" s="217"/>
      <c r="UGH12" s="217"/>
      <c r="UGI12" s="217"/>
      <c r="UGJ12" s="217"/>
      <c r="UGK12" s="217"/>
      <c r="UGL12" s="217"/>
      <c r="UGM12" s="217"/>
      <c r="UGN12" s="217"/>
      <c r="UGO12" s="217"/>
      <c r="UGP12" s="217"/>
      <c r="UGQ12" s="217"/>
      <c r="UGR12" s="217"/>
      <c r="UGS12" s="217"/>
      <c r="UGT12" s="217"/>
      <c r="UGU12" s="217"/>
      <c r="UGV12" s="217"/>
      <c r="UGW12" s="217"/>
      <c r="UGX12" s="217"/>
      <c r="UGY12" s="217"/>
      <c r="UGZ12" s="217"/>
      <c r="UHA12" s="217"/>
      <c r="UHB12" s="217"/>
      <c r="UHC12" s="217"/>
      <c r="UHD12" s="217"/>
      <c r="UHE12" s="217"/>
      <c r="UHF12" s="217"/>
      <c r="UHG12" s="217"/>
      <c r="UHH12" s="217"/>
      <c r="UHI12" s="217"/>
      <c r="UHJ12" s="217"/>
      <c r="UHK12" s="217"/>
      <c r="UHL12" s="217"/>
      <c r="UHM12" s="217"/>
      <c r="UHN12" s="217"/>
      <c r="UHO12" s="217"/>
      <c r="UHP12" s="217"/>
      <c r="UHQ12" s="217"/>
      <c r="UHR12" s="217"/>
      <c r="UHS12" s="217"/>
      <c r="UHT12" s="217"/>
      <c r="UHU12" s="217"/>
      <c r="UHV12" s="217"/>
      <c r="UHW12" s="217"/>
      <c r="UHX12" s="217"/>
      <c r="UHY12" s="217"/>
      <c r="UHZ12" s="217"/>
      <c r="UIA12" s="217"/>
      <c r="UIB12" s="217"/>
      <c r="UIC12" s="217"/>
      <c r="UID12" s="217"/>
      <c r="UIE12" s="217"/>
      <c r="UIF12" s="217"/>
      <c r="UIG12" s="217"/>
      <c r="UIH12" s="217"/>
      <c r="UII12" s="217"/>
      <c r="UIJ12" s="217"/>
      <c r="UIK12" s="217"/>
      <c r="UIL12" s="217"/>
      <c r="UIM12" s="217"/>
      <c r="UIN12" s="217"/>
      <c r="UIO12" s="217"/>
      <c r="UIP12" s="217"/>
      <c r="UIQ12" s="217"/>
      <c r="UIR12" s="217"/>
      <c r="UIS12" s="217"/>
      <c r="UIT12" s="217"/>
      <c r="UIU12" s="217"/>
      <c r="UIV12" s="217"/>
      <c r="UIW12" s="217"/>
      <c r="UIX12" s="217"/>
      <c r="UIY12" s="217"/>
      <c r="UIZ12" s="217"/>
      <c r="UJA12" s="217"/>
      <c r="UJB12" s="217"/>
      <c r="UJC12" s="217"/>
      <c r="UJD12" s="217"/>
      <c r="UJE12" s="217"/>
      <c r="UJF12" s="217"/>
      <c r="UJG12" s="217"/>
      <c r="UJH12" s="217"/>
      <c r="UJI12" s="217"/>
      <c r="UJJ12" s="217"/>
      <c r="UJK12" s="217"/>
      <c r="UJL12" s="217"/>
      <c r="UJM12" s="217"/>
      <c r="UJN12" s="217"/>
      <c r="UJO12" s="217"/>
      <c r="UJP12" s="217"/>
      <c r="UJQ12" s="217"/>
      <c r="UJR12" s="217"/>
      <c r="UJS12" s="217"/>
      <c r="UJT12" s="217"/>
      <c r="UJU12" s="217"/>
      <c r="UJV12" s="217"/>
      <c r="UJW12" s="217"/>
      <c r="UJX12" s="217"/>
      <c r="UJY12" s="217"/>
      <c r="UJZ12" s="217"/>
      <c r="UKA12" s="217"/>
      <c r="UKB12" s="217"/>
      <c r="UKC12" s="217"/>
      <c r="UKD12" s="217"/>
      <c r="UKE12" s="217"/>
      <c r="UKF12" s="217"/>
      <c r="UKG12" s="217"/>
      <c r="UKH12" s="217"/>
      <c r="UKI12" s="217"/>
      <c r="UKJ12" s="217"/>
      <c r="UKK12" s="217"/>
      <c r="UKL12" s="217"/>
      <c r="UKM12" s="217"/>
      <c r="UKN12" s="217"/>
      <c r="UKO12" s="217"/>
      <c r="UKP12" s="217"/>
      <c r="UKQ12" s="217"/>
      <c r="UKR12" s="217"/>
      <c r="UKS12" s="217"/>
      <c r="UKT12" s="217"/>
      <c r="UKU12" s="217"/>
      <c r="UKV12" s="217"/>
      <c r="UKW12" s="217"/>
      <c r="UKX12" s="217"/>
      <c r="UKY12" s="217"/>
      <c r="UKZ12" s="217"/>
      <c r="ULA12" s="217"/>
      <c r="ULB12" s="217"/>
      <c r="ULC12" s="217"/>
      <c r="ULD12" s="217"/>
      <c r="ULE12" s="217"/>
      <c r="ULF12" s="217"/>
      <c r="ULG12" s="217"/>
      <c r="ULH12" s="217"/>
      <c r="ULI12" s="217"/>
      <c r="ULJ12" s="217"/>
      <c r="ULK12" s="217"/>
      <c r="ULL12" s="217"/>
      <c r="ULM12" s="217"/>
      <c r="ULN12" s="217"/>
      <c r="ULO12" s="217"/>
      <c r="ULP12" s="217"/>
      <c r="ULQ12" s="217"/>
      <c r="ULR12" s="217"/>
      <c r="ULS12" s="217"/>
      <c r="ULT12" s="217"/>
      <c r="ULU12" s="217"/>
      <c r="ULV12" s="217"/>
      <c r="ULW12" s="217"/>
      <c r="ULX12" s="217"/>
      <c r="ULY12" s="217"/>
      <c r="ULZ12" s="217"/>
      <c r="UMA12" s="217"/>
      <c r="UMB12" s="217"/>
      <c r="UMC12" s="217"/>
      <c r="UMD12" s="217"/>
      <c r="UME12" s="217"/>
      <c r="UMF12" s="217"/>
      <c r="UMG12" s="217"/>
      <c r="UMH12" s="217"/>
      <c r="UMI12" s="217"/>
      <c r="UMJ12" s="217"/>
      <c r="UMK12" s="217"/>
      <c r="UML12" s="217"/>
      <c r="UMM12" s="217"/>
      <c r="UMN12" s="217"/>
      <c r="UMO12" s="217"/>
      <c r="UMP12" s="217"/>
      <c r="UMQ12" s="217"/>
      <c r="UMR12" s="217"/>
      <c r="UMS12" s="217"/>
      <c r="UMT12" s="217"/>
      <c r="UMU12" s="217"/>
      <c r="UMV12" s="217"/>
      <c r="UMW12" s="217"/>
      <c r="UMX12" s="217"/>
      <c r="UMY12" s="217"/>
      <c r="UMZ12" s="217"/>
      <c r="UNA12" s="217"/>
      <c r="UNB12" s="217"/>
      <c r="UNC12" s="217"/>
      <c r="UND12" s="217"/>
      <c r="UNE12" s="217"/>
      <c r="UNF12" s="217"/>
      <c r="UNG12" s="217"/>
      <c r="UNH12" s="217"/>
      <c r="UNI12" s="217"/>
      <c r="UNJ12" s="217"/>
      <c r="UNK12" s="217"/>
      <c r="UNL12" s="217"/>
      <c r="UNM12" s="217"/>
      <c r="UNN12" s="217"/>
      <c r="UNO12" s="217"/>
      <c r="UNP12" s="217"/>
      <c r="UNQ12" s="217"/>
      <c r="UNR12" s="217"/>
      <c r="UNS12" s="217"/>
      <c r="UNT12" s="217"/>
      <c r="UNU12" s="217"/>
      <c r="UNV12" s="217"/>
      <c r="UNW12" s="217"/>
      <c r="UNX12" s="217"/>
      <c r="UNY12" s="217"/>
      <c r="UNZ12" s="217"/>
      <c r="UOA12" s="217"/>
      <c r="UOB12" s="217"/>
      <c r="UOC12" s="217"/>
      <c r="UOD12" s="217"/>
      <c r="UOE12" s="217"/>
      <c r="UOF12" s="217"/>
      <c r="UOG12" s="217"/>
      <c r="UOH12" s="217"/>
      <c r="UOI12" s="217"/>
      <c r="UOJ12" s="217"/>
      <c r="UOK12" s="217"/>
      <c r="UOL12" s="217"/>
      <c r="UOM12" s="217"/>
      <c r="UON12" s="217"/>
      <c r="UOO12" s="217"/>
      <c r="UOP12" s="217"/>
      <c r="UOQ12" s="217"/>
      <c r="UOR12" s="217"/>
      <c r="UOS12" s="217"/>
      <c r="UOT12" s="217"/>
      <c r="UOU12" s="217"/>
      <c r="UOV12" s="217"/>
      <c r="UOW12" s="217"/>
      <c r="UOX12" s="217"/>
      <c r="UOY12" s="217"/>
      <c r="UOZ12" s="217"/>
      <c r="UPA12" s="217"/>
      <c r="UPB12" s="217"/>
      <c r="UPC12" s="217"/>
      <c r="UPD12" s="217"/>
      <c r="UPE12" s="217"/>
      <c r="UPF12" s="217"/>
      <c r="UPG12" s="217"/>
      <c r="UPH12" s="217"/>
      <c r="UPI12" s="217"/>
      <c r="UPJ12" s="217"/>
      <c r="UPK12" s="217"/>
      <c r="UPL12" s="217"/>
      <c r="UPM12" s="217"/>
      <c r="UPN12" s="217"/>
      <c r="UPO12" s="217"/>
      <c r="UPP12" s="217"/>
      <c r="UPQ12" s="217"/>
      <c r="UPR12" s="217"/>
      <c r="UPS12" s="217"/>
      <c r="UPT12" s="217"/>
      <c r="UPU12" s="217"/>
      <c r="UPV12" s="217"/>
      <c r="UPW12" s="217"/>
      <c r="UPX12" s="217"/>
      <c r="UPY12" s="217"/>
      <c r="UPZ12" s="217"/>
      <c r="UQA12" s="217"/>
      <c r="UQB12" s="217"/>
      <c r="UQC12" s="217"/>
      <c r="UQD12" s="217"/>
      <c r="UQE12" s="217"/>
      <c r="UQF12" s="217"/>
      <c r="UQG12" s="217"/>
      <c r="UQH12" s="217"/>
      <c r="UQI12" s="217"/>
      <c r="UQJ12" s="217"/>
      <c r="UQK12" s="217"/>
      <c r="UQL12" s="217"/>
      <c r="UQM12" s="217"/>
      <c r="UQN12" s="217"/>
      <c r="UQO12" s="217"/>
      <c r="UQP12" s="217"/>
      <c r="UQQ12" s="217"/>
      <c r="UQR12" s="217"/>
      <c r="UQS12" s="217"/>
      <c r="UQT12" s="217"/>
      <c r="UQU12" s="217"/>
      <c r="UQV12" s="217"/>
      <c r="UQW12" s="217"/>
      <c r="UQX12" s="217"/>
      <c r="UQY12" s="217"/>
      <c r="UQZ12" s="217"/>
      <c r="URA12" s="217"/>
      <c r="URB12" s="217"/>
      <c r="URC12" s="217"/>
      <c r="URD12" s="217"/>
      <c r="URE12" s="217"/>
      <c r="URF12" s="217"/>
      <c r="URG12" s="217"/>
      <c r="URH12" s="217"/>
      <c r="URI12" s="217"/>
      <c r="URJ12" s="217"/>
      <c r="URK12" s="217"/>
      <c r="URL12" s="217"/>
      <c r="URM12" s="217"/>
      <c r="URN12" s="217"/>
      <c r="URO12" s="217"/>
      <c r="URP12" s="217"/>
      <c r="URQ12" s="217"/>
      <c r="URR12" s="217"/>
      <c r="URS12" s="217"/>
      <c r="URT12" s="217"/>
      <c r="URU12" s="217"/>
      <c r="URV12" s="217"/>
      <c r="URW12" s="217"/>
      <c r="URX12" s="217"/>
      <c r="URY12" s="217"/>
      <c r="URZ12" s="217"/>
      <c r="USA12" s="217"/>
      <c r="USB12" s="217"/>
      <c r="USC12" s="217"/>
      <c r="USD12" s="217"/>
      <c r="USE12" s="217"/>
      <c r="USF12" s="217"/>
      <c r="USG12" s="217"/>
      <c r="USH12" s="217"/>
      <c r="USI12" s="217"/>
      <c r="USJ12" s="217"/>
      <c r="USK12" s="217"/>
      <c r="USL12" s="217"/>
      <c r="USM12" s="217"/>
      <c r="USN12" s="217"/>
      <c r="USO12" s="217"/>
      <c r="USP12" s="217"/>
      <c r="USQ12" s="217"/>
      <c r="USR12" s="217"/>
      <c r="USS12" s="217"/>
      <c r="UST12" s="217"/>
      <c r="USU12" s="217"/>
      <c r="USV12" s="217"/>
      <c r="USW12" s="217"/>
      <c r="USX12" s="217"/>
      <c r="USY12" s="217"/>
      <c r="USZ12" s="217"/>
      <c r="UTA12" s="217"/>
      <c r="UTB12" s="217"/>
      <c r="UTC12" s="217"/>
      <c r="UTD12" s="217"/>
      <c r="UTE12" s="217"/>
      <c r="UTF12" s="217"/>
      <c r="UTG12" s="217"/>
      <c r="UTH12" s="217"/>
      <c r="UTI12" s="217"/>
      <c r="UTJ12" s="217"/>
      <c r="UTK12" s="217"/>
      <c r="UTL12" s="217"/>
      <c r="UTM12" s="217"/>
      <c r="UTN12" s="217"/>
      <c r="UTO12" s="217"/>
      <c r="UTP12" s="217"/>
      <c r="UTQ12" s="217"/>
      <c r="UTR12" s="217"/>
      <c r="UTS12" s="217"/>
      <c r="UTT12" s="217"/>
      <c r="UTU12" s="217"/>
      <c r="UTV12" s="217"/>
      <c r="UTW12" s="217"/>
      <c r="UTX12" s="217"/>
      <c r="UTY12" s="217"/>
      <c r="UTZ12" s="217"/>
      <c r="UUA12" s="217"/>
      <c r="UUB12" s="217"/>
      <c r="UUC12" s="217"/>
      <c r="UUD12" s="217"/>
      <c r="UUE12" s="217"/>
      <c r="UUF12" s="217"/>
      <c r="UUG12" s="217"/>
      <c r="UUH12" s="217"/>
      <c r="UUI12" s="217"/>
      <c r="UUJ12" s="217"/>
      <c r="UUK12" s="217"/>
      <c r="UUL12" s="217"/>
      <c r="UUM12" s="217"/>
      <c r="UUN12" s="217"/>
      <c r="UUO12" s="217"/>
      <c r="UUP12" s="217"/>
      <c r="UUQ12" s="217"/>
      <c r="UUR12" s="217"/>
      <c r="UUS12" s="217"/>
      <c r="UUT12" s="217"/>
      <c r="UUU12" s="217"/>
      <c r="UUV12" s="217"/>
      <c r="UUW12" s="217"/>
      <c r="UUX12" s="217"/>
      <c r="UUY12" s="217"/>
      <c r="UUZ12" s="217"/>
      <c r="UVA12" s="217"/>
      <c r="UVB12" s="217"/>
      <c r="UVC12" s="217"/>
      <c r="UVD12" s="217"/>
      <c r="UVE12" s="217"/>
      <c r="UVF12" s="217"/>
      <c r="UVG12" s="217"/>
      <c r="UVH12" s="217"/>
      <c r="UVI12" s="217"/>
      <c r="UVJ12" s="217"/>
      <c r="UVK12" s="217"/>
      <c r="UVL12" s="217"/>
      <c r="UVM12" s="217"/>
      <c r="UVN12" s="217"/>
      <c r="UVO12" s="217"/>
      <c r="UVP12" s="217"/>
      <c r="UVQ12" s="217"/>
      <c r="UVR12" s="217"/>
      <c r="UVS12" s="217"/>
      <c r="UVT12" s="217"/>
      <c r="UVU12" s="217"/>
      <c r="UVV12" s="217"/>
      <c r="UVW12" s="217"/>
      <c r="UVX12" s="217"/>
      <c r="UVY12" s="217"/>
      <c r="UVZ12" s="217"/>
      <c r="UWA12" s="217"/>
      <c r="UWB12" s="217"/>
      <c r="UWC12" s="217"/>
      <c r="UWD12" s="217"/>
      <c r="UWE12" s="217"/>
      <c r="UWF12" s="217"/>
      <c r="UWG12" s="217"/>
      <c r="UWH12" s="217"/>
      <c r="UWI12" s="217"/>
      <c r="UWJ12" s="217"/>
      <c r="UWK12" s="217"/>
      <c r="UWL12" s="217"/>
      <c r="UWM12" s="217"/>
      <c r="UWN12" s="217"/>
      <c r="UWO12" s="217"/>
      <c r="UWP12" s="217"/>
      <c r="UWQ12" s="217"/>
      <c r="UWR12" s="217"/>
      <c r="UWS12" s="217"/>
      <c r="UWT12" s="217"/>
      <c r="UWU12" s="217"/>
      <c r="UWV12" s="217"/>
      <c r="UWW12" s="217"/>
      <c r="UWX12" s="217"/>
      <c r="UWY12" s="217"/>
      <c r="UWZ12" s="217"/>
      <c r="UXA12" s="217"/>
      <c r="UXB12" s="217"/>
      <c r="UXC12" s="217"/>
      <c r="UXD12" s="217"/>
      <c r="UXE12" s="217"/>
      <c r="UXF12" s="217"/>
      <c r="UXG12" s="217"/>
      <c r="UXH12" s="217"/>
      <c r="UXI12" s="217"/>
      <c r="UXJ12" s="217"/>
      <c r="UXK12" s="217"/>
      <c r="UXL12" s="217"/>
      <c r="UXM12" s="217"/>
      <c r="UXN12" s="217"/>
      <c r="UXO12" s="217"/>
      <c r="UXP12" s="217"/>
      <c r="UXQ12" s="217"/>
      <c r="UXR12" s="217"/>
      <c r="UXS12" s="217"/>
      <c r="UXT12" s="217"/>
      <c r="UXU12" s="217"/>
      <c r="UXV12" s="217"/>
      <c r="UXW12" s="217"/>
      <c r="UXX12" s="217"/>
      <c r="UXY12" s="217"/>
      <c r="UXZ12" s="217"/>
      <c r="UYA12" s="217"/>
      <c r="UYB12" s="217"/>
      <c r="UYC12" s="217"/>
      <c r="UYD12" s="217"/>
      <c r="UYE12" s="217"/>
      <c r="UYF12" s="217"/>
      <c r="UYG12" s="217"/>
      <c r="UYH12" s="217"/>
      <c r="UYI12" s="217"/>
      <c r="UYJ12" s="217"/>
      <c r="UYK12" s="217"/>
      <c r="UYL12" s="217"/>
      <c r="UYM12" s="217"/>
      <c r="UYN12" s="217"/>
      <c r="UYO12" s="217"/>
      <c r="UYP12" s="217"/>
      <c r="UYQ12" s="217"/>
      <c r="UYR12" s="217"/>
      <c r="UYS12" s="217"/>
      <c r="UYT12" s="217"/>
      <c r="UYU12" s="217"/>
      <c r="UYV12" s="217"/>
      <c r="UYW12" s="217"/>
      <c r="UYX12" s="217"/>
      <c r="UYY12" s="217"/>
      <c r="UYZ12" s="217"/>
      <c r="UZA12" s="217"/>
      <c r="UZB12" s="217"/>
      <c r="UZC12" s="217"/>
      <c r="UZD12" s="217"/>
      <c r="UZE12" s="217"/>
      <c r="UZF12" s="217"/>
      <c r="UZG12" s="217"/>
      <c r="UZH12" s="217"/>
      <c r="UZI12" s="217"/>
      <c r="UZJ12" s="217"/>
      <c r="UZK12" s="217"/>
      <c r="UZL12" s="217"/>
      <c r="UZM12" s="217"/>
      <c r="UZN12" s="217"/>
      <c r="UZO12" s="217"/>
      <c r="UZP12" s="217"/>
      <c r="UZQ12" s="217"/>
      <c r="UZR12" s="217"/>
      <c r="UZS12" s="217"/>
      <c r="UZT12" s="217"/>
      <c r="UZU12" s="217"/>
      <c r="UZV12" s="217"/>
      <c r="UZW12" s="217"/>
      <c r="UZX12" s="217"/>
      <c r="UZY12" s="217"/>
      <c r="UZZ12" s="217"/>
      <c r="VAA12" s="217"/>
      <c r="VAB12" s="217"/>
      <c r="VAC12" s="217"/>
      <c r="VAD12" s="217"/>
      <c r="VAE12" s="217"/>
      <c r="VAF12" s="217"/>
      <c r="VAG12" s="217"/>
      <c r="VAH12" s="217"/>
      <c r="VAI12" s="217"/>
      <c r="VAJ12" s="217"/>
      <c r="VAK12" s="217"/>
      <c r="VAL12" s="217"/>
      <c r="VAM12" s="217"/>
      <c r="VAN12" s="217"/>
      <c r="VAO12" s="217"/>
      <c r="VAP12" s="217"/>
      <c r="VAQ12" s="217"/>
      <c r="VAR12" s="217"/>
      <c r="VAS12" s="217"/>
      <c r="VAT12" s="217"/>
      <c r="VAU12" s="217"/>
      <c r="VAV12" s="217"/>
      <c r="VAW12" s="217"/>
      <c r="VAX12" s="217"/>
      <c r="VAY12" s="217"/>
      <c r="VAZ12" s="217"/>
      <c r="VBA12" s="217"/>
      <c r="VBB12" s="217"/>
      <c r="VBC12" s="217"/>
      <c r="VBD12" s="217"/>
      <c r="VBE12" s="217"/>
      <c r="VBF12" s="217"/>
      <c r="VBG12" s="217"/>
      <c r="VBH12" s="217"/>
      <c r="VBI12" s="217"/>
      <c r="VBJ12" s="217"/>
      <c r="VBK12" s="217"/>
      <c r="VBL12" s="217"/>
      <c r="VBM12" s="217"/>
      <c r="VBN12" s="217"/>
      <c r="VBO12" s="217"/>
      <c r="VBP12" s="217"/>
      <c r="VBQ12" s="217"/>
      <c r="VBR12" s="217"/>
      <c r="VBS12" s="217"/>
      <c r="VBT12" s="217"/>
      <c r="VBU12" s="217"/>
      <c r="VBV12" s="217"/>
      <c r="VBW12" s="217"/>
      <c r="VBX12" s="217"/>
      <c r="VBY12" s="217"/>
      <c r="VBZ12" s="217"/>
      <c r="VCA12" s="217"/>
      <c r="VCB12" s="217"/>
      <c r="VCC12" s="217"/>
      <c r="VCD12" s="217"/>
      <c r="VCE12" s="217"/>
      <c r="VCF12" s="217"/>
      <c r="VCG12" s="217"/>
      <c r="VCH12" s="217"/>
      <c r="VCI12" s="217"/>
      <c r="VCJ12" s="217"/>
      <c r="VCK12" s="217"/>
      <c r="VCL12" s="217"/>
      <c r="VCM12" s="217"/>
      <c r="VCN12" s="217"/>
      <c r="VCO12" s="217"/>
      <c r="VCP12" s="217"/>
      <c r="VCQ12" s="217"/>
      <c r="VCR12" s="217"/>
      <c r="VCS12" s="217"/>
      <c r="VCT12" s="217"/>
      <c r="VCU12" s="217"/>
      <c r="VCV12" s="217"/>
      <c r="VCW12" s="217"/>
      <c r="VCX12" s="217"/>
      <c r="VCY12" s="217"/>
      <c r="VCZ12" s="217"/>
      <c r="VDA12" s="217"/>
      <c r="VDB12" s="217"/>
      <c r="VDC12" s="217"/>
      <c r="VDD12" s="217"/>
      <c r="VDE12" s="217"/>
      <c r="VDF12" s="217"/>
      <c r="VDG12" s="217"/>
      <c r="VDH12" s="217"/>
      <c r="VDI12" s="217"/>
      <c r="VDJ12" s="217"/>
      <c r="VDK12" s="217"/>
      <c r="VDL12" s="217"/>
      <c r="VDM12" s="217"/>
      <c r="VDN12" s="217"/>
      <c r="VDO12" s="217"/>
      <c r="VDP12" s="217"/>
      <c r="VDQ12" s="217"/>
      <c r="VDR12" s="217"/>
      <c r="VDS12" s="217"/>
      <c r="VDT12" s="217"/>
      <c r="VDU12" s="217"/>
      <c r="VDV12" s="217"/>
      <c r="VDW12" s="217"/>
      <c r="VDX12" s="217"/>
      <c r="VDY12" s="217"/>
      <c r="VDZ12" s="217"/>
      <c r="VEA12" s="217"/>
      <c r="VEB12" s="217"/>
      <c r="VEC12" s="217"/>
      <c r="VED12" s="217"/>
      <c r="VEE12" s="217"/>
      <c r="VEF12" s="217"/>
      <c r="VEG12" s="217"/>
      <c r="VEH12" s="217"/>
      <c r="VEI12" s="217"/>
      <c r="VEJ12" s="217"/>
      <c r="VEK12" s="217"/>
      <c r="VEL12" s="217"/>
      <c r="VEM12" s="217"/>
      <c r="VEN12" s="217"/>
      <c r="VEO12" s="217"/>
      <c r="VEP12" s="217"/>
      <c r="VEQ12" s="217"/>
      <c r="VER12" s="217"/>
      <c r="VES12" s="217"/>
      <c r="VET12" s="217"/>
      <c r="VEU12" s="217"/>
      <c r="VEV12" s="217"/>
      <c r="VEW12" s="217"/>
      <c r="VEX12" s="217"/>
      <c r="VEY12" s="217"/>
      <c r="VEZ12" s="217"/>
      <c r="VFA12" s="217"/>
      <c r="VFB12" s="217"/>
      <c r="VFC12" s="217"/>
      <c r="VFD12" s="217"/>
      <c r="VFE12" s="217"/>
      <c r="VFF12" s="217"/>
      <c r="VFG12" s="217"/>
      <c r="VFH12" s="217"/>
      <c r="VFI12" s="217"/>
      <c r="VFJ12" s="217"/>
      <c r="VFK12" s="217"/>
      <c r="VFL12" s="217"/>
      <c r="VFM12" s="217"/>
      <c r="VFN12" s="217"/>
      <c r="VFO12" s="217"/>
      <c r="VFP12" s="217"/>
      <c r="VFQ12" s="217"/>
      <c r="VFR12" s="217"/>
      <c r="VFS12" s="217"/>
      <c r="VFT12" s="217"/>
      <c r="VFU12" s="217"/>
      <c r="VFV12" s="217"/>
      <c r="VFW12" s="217"/>
      <c r="VFX12" s="217"/>
      <c r="VFY12" s="217"/>
      <c r="VFZ12" s="217"/>
      <c r="VGA12" s="217"/>
      <c r="VGB12" s="217"/>
      <c r="VGC12" s="217"/>
      <c r="VGD12" s="217"/>
      <c r="VGE12" s="217"/>
      <c r="VGF12" s="217"/>
      <c r="VGG12" s="217"/>
      <c r="VGH12" s="217"/>
      <c r="VGI12" s="217"/>
      <c r="VGJ12" s="217"/>
      <c r="VGK12" s="217"/>
      <c r="VGL12" s="217"/>
      <c r="VGM12" s="217"/>
      <c r="VGN12" s="217"/>
      <c r="VGO12" s="217"/>
      <c r="VGP12" s="217"/>
      <c r="VGQ12" s="217"/>
      <c r="VGR12" s="217"/>
      <c r="VGS12" s="217"/>
      <c r="VGT12" s="217"/>
      <c r="VGU12" s="217"/>
      <c r="VGV12" s="217"/>
      <c r="VGW12" s="217"/>
      <c r="VGX12" s="217"/>
      <c r="VGY12" s="217"/>
      <c r="VGZ12" s="217"/>
      <c r="VHA12" s="217"/>
      <c r="VHB12" s="217"/>
      <c r="VHC12" s="217"/>
      <c r="VHD12" s="217"/>
      <c r="VHE12" s="217"/>
      <c r="VHF12" s="217"/>
      <c r="VHG12" s="217"/>
      <c r="VHH12" s="217"/>
      <c r="VHI12" s="217"/>
      <c r="VHJ12" s="217"/>
      <c r="VHK12" s="217"/>
      <c r="VHL12" s="217"/>
      <c r="VHM12" s="217"/>
      <c r="VHN12" s="217"/>
      <c r="VHO12" s="217"/>
      <c r="VHP12" s="217"/>
      <c r="VHQ12" s="217"/>
      <c r="VHR12" s="217"/>
      <c r="VHS12" s="217"/>
      <c r="VHT12" s="217"/>
      <c r="VHU12" s="217"/>
      <c r="VHV12" s="217"/>
      <c r="VHW12" s="217"/>
      <c r="VHX12" s="217"/>
      <c r="VHY12" s="217"/>
      <c r="VHZ12" s="217"/>
      <c r="VIA12" s="217"/>
      <c r="VIB12" s="217"/>
      <c r="VIC12" s="217"/>
      <c r="VID12" s="217"/>
      <c r="VIE12" s="217"/>
      <c r="VIF12" s="217"/>
      <c r="VIG12" s="217"/>
      <c r="VIH12" s="217"/>
      <c r="VII12" s="217"/>
      <c r="VIJ12" s="217"/>
      <c r="VIK12" s="217"/>
      <c r="VIL12" s="217"/>
      <c r="VIM12" s="217"/>
      <c r="VIN12" s="217"/>
      <c r="VIO12" s="217"/>
      <c r="VIP12" s="217"/>
      <c r="VIQ12" s="217"/>
      <c r="VIR12" s="217"/>
      <c r="VIS12" s="217"/>
      <c r="VIT12" s="217"/>
      <c r="VIU12" s="217"/>
      <c r="VIV12" s="217"/>
      <c r="VIW12" s="217"/>
      <c r="VIX12" s="217"/>
      <c r="VIY12" s="217"/>
      <c r="VIZ12" s="217"/>
      <c r="VJA12" s="217"/>
      <c r="VJB12" s="217"/>
      <c r="VJC12" s="217"/>
      <c r="VJD12" s="217"/>
      <c r="VJE12" s="217"/>
      <c r="VJF12" s="217"/>
      <c r="VJG12" s="217"/>
      <c r="VJH12" s="217"/>
      <c r="VJI12" s="217"/>
      <c r="VJJ12" s="217"/>
      <c r="VJK12" s="217"/>
      <c r="VJL12" s="217"/>
      <c r="VJM12" s="217"/>
      <c r="VJN12" s="217"/>
      <c r="VJO12" s="217"/>
      <c r="VJP12" s="217"/>
      <c r="VJQ12" s="217"/>
      <c r="VJR12" s="217"/>
      <c r="VJS12" s="217"/>
      <c r="VJT12" s="217"/>
      <c r="VJU12" s="217"/>
      <c r="VJV12" s="217"/>
      <c r="VJW12" s="217"/>
      <c r="VJX12" s="217"/>
      <c r="VJY12" s="217"/>
      <c r="VJZ12" s="217"/>
      <c r="VKA12" s="217"/>
      <c r="VKB12" s="217"/>
      <c r="VKC12" s="217"/>
      <c r="VKD12" s="217"/>
      <c r="VKE12" s="217"/>
      <c r="VKF12" s="217"/>
      <c r="VKG12" s="217"/>
      <c r="VKH12" s="217"/>
      <c r="VKI12" s="217"/>
      <c r="VKJ12" s="217"/>
      <c r="VKK12" s="217"/>
      <c r="VKL12" s="217"/>
      <c r="VKM12" s="217"/>
      <c r="VKN12" s="217"/>
      <c r="VKO12" s="217"/>
      <c r="VKP12" s="217"/>
      <c r="VKQ12" s="217"/>
      <c r="VKR12" s="217"/>
      <c r="VKS12" s="217"/>
      <c r="VKT12" s="217"/>
      <c r="VKU12" s="217"/>
      <c r="VKV12" s="217"/>
      <c r="VKW12" s="217"/>
      <c r="VKX12" s="217"/>
      <c r="VKY12" s="217"/>
      <c r="VKZ12" s="217"/>
      <c r="VLA12" s="217"/>
      <c r="VLB12" s="217"/>
      <c r="VLC12" s="217"/>
      <c r="VLD12" s="217"/>
      <c r="VLE12" s="217"/>
      <c r="VLF12" s="217"/>
      <c r="VLG12" s="217"/>
      <c r="VLH12" s="217"/>
      <c r="VLI12" s="217"/>
      <c r="VLJ12" s="217"/>
      <c r="VLK12" s="217"/>
      <c r="VLL12" s="217"/>
      <c r="VLM12" s="217"/>
      <c r="VLN12" s="217"/>
      <c r="VLO12" s="217"/>
      <c r="VLP12" s="217"/>
      <c r="VLQ12" s="217"/>
      <c r="VLR12" s="217"/>
      <c r="VLS12" s="217"/>
      <c r="VLT12" s="217"/>
      <c r="VLU12" s="217"/>
      <c r="VLV12" s="217"/>
      <c r="VLW12" s="217"/>
      <c r="VLX12" s="217"/>
      <c r="VLY12" s="217"/>
      <c r="VLZ12" s="217"/>
      <c r="VMA12" s="217"/>
      <c r="VMB12" s="217"/>
      <c r="VMC12" s="217"/>
      <c r="VMD12" s="217"/>
      <c r="VME12" s="217"/>
      <c r="VMF12" s="217"/>
      <c r="VMG12" s="217"/>
      <c r="VMH12" s="217"/>
      <c r="VMI12" s="217"/>
      <c r="VMJ12" s="217"/>
      <c r="VMK12" s="217"/>
      <c r="VML12" s="217"/>
      <c r="VMM12" s="217"/>
      <c r="VMN12" s="217"/>
      <c r="VMO12" s="217"/>
      <c r="VMP12" s="217"/>
      <c r="VMQ12" s="217"/>
      <c r="VMR12" s="217"/>
      <c r="VMS12" s="217"/>
      <c r="VMT12" s="217"/>
      <c r="VMU12" s="217"/>
      <c r="VMV12" s="217"/>
      <c r="VMW12" s="217"/>
      <c r="VMX12" s="217"/>
      <c r="VMY12" s="217"/>
      <c r="VMZ12" s="217"/>
      <c r="VNA12" s="217"/>
      <c r="VNB12" s="217"/>
      <c r="VNC12" s="217"/>
      <c r="VND12" s="217"/>
      <c r="VNE12" s="217"/>
      <c r="VNF12" s="217"/>
      <c r="VNG12" s="217"/>
      <c r="VNH12" s="217"/>
      <c r="VNI12" s="217"/>
      <c r="VNJ12" s="217"/>
      <c r="VNK12" s="217"/>
      <c r="VNL12" s="217"/>
      <c r="VNM12" s="217"/>
      <c r="VNN12" s="217"/>
      <c r="VNO12" s="217"/>
      <c r="VNP12" s="217"/>
      <c r="VNQ12" s="217"/>
      <c r="VNR12" s="217"/>
      <c r="VNS12" s="217"/>
      <c r="VNT12" s="217"/>
      <c r="VNU12" s="217"/>
      <c r="VNV12" s="217"/>
      <c r="VNW12" s="217"/>
      <c r="VNX12" s="217"/>
      <c r="VNY12" s="217"/>
      <c r="VNZ12" s="217"/>
      <c r="VOA12" s="217"/>
      <c r="VOB12" s="217"/>
      <c r="VOC12" s="217"/>
      <c r="VOD12" s="217"/>
      <c r="VOE12" s="217"/>
      <c r="VOF12" s="217"/>
      <c r="VOG12" s="217"/>
      <c r="VOH12" s="217"/>
      <c r="VOI12" s="217"/>
      <c r="VOJ12" s="217"/>
      <c r="VOK12" s="217"/>
      <c r="VOL12" s="217"/>
      <c r="VOM12" s="217"/>
      <c r="VON12" s="217"/>
      <c r="VOO12" s="217"/>
      <c r="VOP12" s="217"/>
      <c r="VOQ12" s="217"/>
      <c r="VOR12" s="217"/>
      <c r="VOS12" s="217"/>
      <c r="VOT12" s="217"/>
      <c r="VOU12" s="217"/>
      <c r="VOV12" s="217"/>
      <c r="VOW12" s="217"/>
      <c r="VOX12" s="217"/>
      <c r="VOY12" s="217"/>
      <c r="VOZ12" s="217"/>
      <c r="VPA12" s="217"/>
      <c r="VPB12" s="217"/>
      <c r="VPC12" s="217"/>
      <c r="VPD12" s="217"/>
      <c r="VPE12" s="217"/>
      <c r="VPF12" s="217"/>
      <c r="VPG12" s="217"/>
      <c r="VPH12" s="217"/>
      <c r="VPI12" s="217"/>
      <c r="VPJ12" s="217"/>
      <c r="VPK12" s="217"/>
      <c r="VPL12" s="217"/>
      <c r="VPM12" s="217"/>
      <c r="VPN12" s="217"/>
      <c r="VPO12" s="217"/>
      <c r="VPP12" s="217"/>
      <c r="VPQ12" s="217"/>
      <c r="VPR12" s="217"/>
      <c r="VPS12" s="217"/>
      <c r="VPT12" s="217"/>
      <c r="VPU12" s="217"/>
      <c r="VPV12" s="217"/>
      <c r="VPW12" s="217"/>
      <c r="VPX12" s="217"/>
      <c r="VPY12" s="217"/>
      <c r="VPZ12" s="217"/>
      <c r="VQA12" s="217"/>
      <c r="VQB12" s="217"/>
      <c r="VQC12" s="217"/>
      <c r="VQD12" s="217"/>
      <c r="VQE12" s="217"/>
      <c r="VQF12" s="217"/>
      <c r="VQG12" s="217"/>
      <c r="VQH12" s="217"/>
      <c r="VQI12" s="217"/>
      <c r="VQJ12" s="217"/>
      <c r="VQK12" s="217"/>
      <c r="VQL12" s="217"/>
      <c r="VQM12" s="217"/>
      <c r="VQN12" s="217"/>
      <c r="VQO12" s="217"/>
      <c r="VQP12" s="217"/>
      <c r="VQQ12" s="217"/>
      <c r="VQR12" s="217"/>
      <c r="VQS12" s="217"/>
      <c r="VQT12" s="217"/>
      <c r="VQU12" s="217"/>
      <c r="VQV12" s="217"/>
      <c r="VQW12" s="217"/>
      <c r="VQX12" s="217"/>
      <c r="VQY12" s="217"/>
      <c r="VQZ12" s="217"/>
      <c r="VRA12" s="217"/>
      <c r="VRB12" s="217"/>
      <c r="VRC12" s="217"/>
      <c r="VRD12" s="217"/>
      <c r="VRE12" s="217"/>
      <c r="VRF12" s="217"/>
      <c r="VRG12" s="217"/>
      <c r="VRH12" s="217"/>
      <c r="VRI12" s="217"/>
      <c r="VRJ12" s="217"/>
      <c r="VRK12" s="217"/>
      <c r="VRL12" s="217"/>
      <c r="VRM12" s="217"/>
      <c r="VRN12" s="217"/>
      <c r="VRO12" s="217"/>
      <c r="VRP12" s="217"/>
      <c r="VRQ12" s="217"/>
      <c r="VRR12" s="217"/>
      <c r="VRS12" s="217"/>
      <c r="VRT12" s="217"/>
      <c r="VRU12" s="217"/>
      <c r="VRV12" s="217"/>
      <c r="VRW12" s="217"/>
      <c r="VRX12" s="217"/>
      <c r="VRY12" s="217"/>
      <c r="VRZ12" s="217"/>
      <c r="VSA12" s="217"/>
      <c r="VSB12" s="217"/>
      <c r="VSC12" s="217"/>
      <c r="VSD12" s="217"/>
      <c r="VSE12" s="217"/>
      <c r="VSF12" s="217"/>
      <c r="VSG12" s="217"/>
      <c r="VSH12" s="217"/>
      <c r="VSI12" s="217"/>
      <c r="VSJ12" s="217"/>
      <c r="VSK12" s="217"/>
      <c r="VSL12" s="217"/>
      <c r="VSM12" s="217"/>
      <c r="VSN12" s="217"/>
      <c r="VSO12" s="217"/>
      <c r="VSP12" s="217"/>
      <c r="VSQ12" s="217"/>
      <c r="VSR12" s="217"/>
      <c r="VSS12" s="217"/>
      <c r="VST12" s="217"/>
      <c r="VSU12" s="217"/>
      <c r="VSV12" s="217"/>
      <c r="VSW12" s="217"/>
      <c r="VSX12" s="217"/>
      <c r="VSY12" s="217"/>
      <c r="VSZ12" s="217"/>
      <c r="VTA12" s="217"/>
      <c r="VTB12" s="217"/>
      <c r="VTC12" s="217"/>
      <c r="VTD12" s="217"/>
      <c r="VTE12" s="217"/>
      <c r="VTF12" s="217"/>
      <c r="VTG12" s="217"/>
      <c r="VTH12" s="217"/>
      <c r="VTI12" s="217"/>
      <c r="VTJ12" s="217"/>
      <c r="VTK12" s="217"/>
      <c r="VTL12" s="217"/>
      <c r="VTM12" s="217"/>
      <c r="VTN12" s="217"/>
      <c r="VTO12" s="217"/>
      <c r="VTP12" s="217"/>
      <c r="VTQ12" s="217"/>
      <c r="VTR12" s="217"/>
      <c r="VTS12" s="217"/>
      <c r="VTT12" s="217"/>
      <c r="VTU12" s="217"/>
      <c r="VTV12" s="217"/>
      <c r="VTW12" s="217"/>
      <c r="VTX12" s="217"/>
      <c r="VTY12" s="217"/>
      <c r="VTZ12" s="217"/>
      <c r="VUA12" s="217"/>
      <c r="VUB12" s="217"/>
      <c r="VUC12" s="217"/>
      <c r="VUD12" s="217"/>
      <c r="VUE12" s="217"/>
      <c r="VUF12" s="217"/>
      <c r="VUG12" s="217"/>
      <c r="VUH12" s="217"/>
      <c r="VUI12" s="217"/>
      <c r="VUJ12" s="217"/>
      <c r="VUK12" s="217"/>
      <c r="VUL12" s="217"/>
      <c r="VUM12" s="217"/>
      <c r="VUN12" s="217"/>
      <c r="VUO12" s="217"/>
      <c r="VUP12" s="217"/>
      <c r="VUQ12" s="217"/>
      <c r="VUR12" s="217"/>
      <c r="VUS12" s="217"/>
      <c r="VUT12" s="217"/>
      <c r="VUU12" s="217"/>
      <c r="VUV12" s="217"/>
      <c r="VUW12" s="217"/>
      <c r="VUX12" s="217"/>
      <c r="VUY12" s="217"/>
      <c r="VUZ12" s="217"/>
      <c r="VVA12" s="217"/>
      <c r="VVB12" s="217"/>
      <c r="VVC12" s="217"/>
      <c r="VVD12" s="217"/>
      <c r="VVE12" s="217"/>
      <c r="VVF12" s="217"/>
      <c r="VVG12" s="217"/>
      <c r="VVH12" s="217"/>
      <c r="VVI12" s="217"/>
      <c r="VVJ12" s="217"/>
      <c r="VVK12" s="217"/>
      <c r="VVL12" s="217"/>
      <c r="VVM12" s="217"/>
      <c r="VVN12" s="217"/>
      <c r="VVO12" s="217"/>
      <c r="VVP12" s="217"/>
      <c r="VVQ12" s="217"/>
      <c r="VVR12" s="217"/>
      <c r="VVS12" s="217"/>
      <c r="VVT12" s="217"/>
      <c r="VVU12" s="217"/>
      <c r="VVV12" s="217"/>
      <c r="VVW12" s="217"/>
      <c r="VVX12" s="217"/>
      <c r="VVY12" s="217"/>
      <c r="VVZ12" s="217"/>
      <c r="VWA12" s="217"/>
      <c r="VWB12" s="217"/>
      <c r="VWC12" s="217"/>
      <c r="VWD12" s="217"/>
      <c r="VWE12" s="217"/>
      <c r="VWF12" s="217"/>
      <c r="VWG12" s="217"/>
      <c r="VWH12" s="217"/>
      <c r="VWI12" s="217"/>
      <c r="VWJ12" s="217"/>
      <c r="VWK12" s="217"/>
      <c r="VWL12" s="217"/>
      <c r="VWM12" s="217"/>
      <c r="VWN12" s="217"/>
      <c r="VWO12" s="217"/>
      <c r="VWP12" s="217"/>
      <c r="VWQ12" s="217"/>
      <c r="VWR12" s="217"/>
      <c r="VWS12" s="217"/>
      <c r="VWT12" s="217"/>
      <c r="VWU12" s="217"/>
      <c r="VWV12" s="217"/>
      <c r="VWW12" s="217"/>
      <c r="VWX12" s="217"/>
      <c r="VWY12" s="217"/>
      <c r="VWZ12" s="217"/>
      <c r="VXA12" s="217"/>
      <c r="VXB12" s="217"/>
      <c r="VXC12" s="217"/>
      <c r="VXD12" s="217"/>
      <c r="VXE12" s="217"/>
      <c r="VXF12" s="217"/>
      <c r="VXG12" s="217"/>
      <c r="VXH12" s="217"/>
      <c r="VXI12" s="217"/>
      <c r="VXJ12" s="217"/>
      <c r="VXK12" s="217"/>
      <c r="VXL12" s="217"/>
      <c r="VXM12" s="217"/>
      <c r="VXN12" s="217"/>
      <c r="VXO12" s="217"/>
      <c r="VXP12" s="217"/>
      <c r="VXQ12" s="217"/>
      <c r="VXR12" s="217"/>
      <c r="VXS12" s="217"/>
      <c r="VXT12" s="217"/>
      <c r="VXU12" s="217"/>
      <c r="VXV12" s="217"/>
      <c r="VXW12" s="217"/>
      <c r="VXX12" s="217"/>
      <c r="VXY12" s="217"/>
      <c r="VXZ12" s="217"/>
      <c r="VYA12" s="217"/>
      <c r="VYB12" s="217"/>
      <c r="VYC12" s="217"/>
      <c r="VYD12" s="217"/>
      <c r="VYE12" s="217"/>
      <c r="VYF12" s="217"/>
      <c r="VYG12" s="217"/>
      <c r="VYH12" s="217"/>
      <c r="VYI12" s="217"/>
      <c r="VYJ12" s="217"/>
      <c r="VYK12" s="217"/>
      <c r="VYL12" s="217"/>
      <c r="VYM12" s="217"/>
      <c r="VYN12" s="217"/>
      <c r="VYO12" s="217"/>
      <c r="VYP12" s="217"/>
      <c r="VYQ12" s="217"/>
      <c r="VYR12" s="217"/>
      <c r="VYS12" s="217"/>
      <c r="VYT12" s="217"/>
      <c r="VYU12" s="217"/>
      <c r="VYV12" s="217"/>
      <c r="VYW12" s="217"/>
      <c r="VYX12" s="217"/>
      <c r="VYY12" s="217"/>
      <c r="VYZ12" s="217"/>
      <c r="VZA12" s="217"/>
      <c r="VZB12" s="217"/>
      <c r="VZC12" s="217"/>
      <c r="VZD12" s="217"/>
      <c r="VZE12" s="217"/>
      <c r="VZF12" s="217"/>
      <c r="VZG12" s="217"/>
      <c r="VZH12" s="217"/>
      <c r="VZI12" s="217"/>
      <c r="VZJ12" s="217"/>
      <c r="VZK12" s="217"/>
      <c r="VZL12" s="217"/>
      <c r="VZM12" s="217"/>
      <c r="VZN12" s="217"/>
      <c r="VZO12" s="217"/>
      <c r="VZP12" s="217"/>
      <c r="VZQ12" s="217"/>
      <c r="VZR12" s="217"/>
      <c r="VZS12" s="217"/>
      <c r="VZT12" s="217"/>
      <c r="VZU12" s="217"/>
      <c r="VZV12" s="217"/>
      <c r="VZW12" s="217"/>
      <c r="VZX12" s="217"/>
      <c r="VZY12" s="217"/>
      <c r="VZZ12" s="217"/>
      <c r="WAA12" s="217"/>
      <c r="WAB12" s="217"/>
      <c r="WAC12" s="217"/>
      <c r="WAD12" s="217"/>
      <c r="WAE12" s="217"/>
      <c r="WAF12" s="217"/>
      <c r="WAG12" s="217"/>
      <c r="WAH12" s="217"/>
      <c r="WAI12" s="217"/>
      <c r="WAJ12" s="217"/>
      <c r="WAK12" s="217"/>
      <c r="WAL12" s="217"/>
      <c r="WAM12" s="217"/>
      <c r="WAN12" s="217"/>
      <c r="WAO12" s="217"/>
      <c r="WAP12" s="217"/>
      <c r="WAQ12" s="217"/>
      <c r="WAR12" s="217"/>
      <c r="WAS12" s="217"/>
      <c r="WAT12" s="217"/>
      <c r="WAU12" s="217"/>
      <c r="WAV12" s="217"/>
      <c r="WAW12" s="217"/>
      <c r="WAX12" s="217"/>
      <c r="WAY12" s="217"/>
      <c r="WAZ12" s="217"/>
      <c r="WBA12" s="217"/>
      <c r="WBB12" s="217"/>
      <c r="WBC12" s="217"/>
      <c r="WBD12" s="217"/>
      <c r="WBE12" s="217"/>
      <c r="WBF12" s="217"/>
      <c r="WBG12" s="217"/>
      <c r="WBH12" s="217"/>
      <c r="WBI12" s="217"/>
      <c r="WBJ12" s="217"/>
      <c r="WBK12" s="217"/>
      <c r="WBL12" s="217"/>
      <c r="WBM12" s="217"/>
      <c r="WBN12" s="217"/>
      <c r="WBO12" s="217"/>
      <c r="WBP12" s="217"/>
      <c r="WBQ12" s="217"/>
      <c r="WBR12" s="217"/>
      <c r="WBS12" s="217"/>
      <c r="WBT12" s="217"/>
      <c r="WBU12" s="217"/>
      <c r="WBV12" s="217"/>
      <c r="WBW12" s="217"/>
      <c r="WBX12" s="217"/>
      <c r="WBY12" s="217"/>
      <c r="WBZ12" s="217"/>
      <c r="WCA12" s="217"/>
      <c r="WCB12" s="217"/>
      <c r="WCC12" s="217"/>
      <c r="WCD12" s="217"/>
      <c r="WCE12" s="217"/>
      <c r="WCF12" s="217"/>
      <c r="WCG12" s="217"/>
      <c r="WCH12" s="217"/>
      <c r="WCI12" s="217"/>
      <c r="WCJ12" s="217"/>
      <c r="WCK12" s="217"/>
      <c r="WCL12" s="217"/>
      <c r="WCM12" s="217"/>
      <c r="WCN12" s="217"/>
      <c r="WCO12" s="217"/>
      <c r="WCP12" s="217"/>
      <c r="WCQ12" s="217"/>
      <c r="WCR12" s="217"/>
      <c r="WCS12" s="217"/>
      <c r="WCT12" s="217"/>
      <c r="WCU12" s="217"/>
      <c r="WCV12" s="217"/>
      <c r="WCW12" s="217"/>
      <c r="WCX12" s="217"/>
      <c r="WCY12" s="217"/>
      <c r="WCZ12" s="217"/>
      <c r="WDA12" s="217"/>
      <c r="WDB12" s="217"/>
      <c r="WDC12" s="217"/>
      <c r="WDD12" s="217"/>
      <c r="WDE12" s="217"/>
      <c r="WDF12" s="217"/>
      <c r="WDG12" s="217"/>
      <c r="WDH12" s="217"/>
      <c r="WDI12" s="217"/>
      <c r="WDJ12" s="217"/>
      <c r="WDK12" s="217"/>
      <c r="WDL12" s="217"/>
      <c r="WDM12" s="217"/>
      <c r="WDN12" s="217"/>
      <c r="WDO12" s="217"/>
      <c r="WDP12" s="217"/>
      <c r="WDQ12" s="217"/>
      <c r="WDR12" s="217"/>
      <c r="WDS12" s="217"/>
      <c r="WDT12" s="217"/>
      <c r="WDU12" s="217"/>
      <c r="WDV12" s="217"/>
      <c r="WDW12" s="217"/>
      <c r="WDX12" s="217"/>
      <c r="WDY12" s="217"/>
      <c r="WDZ12" s="217"/>
      <c r="WEA12" s="217"/>
      <c r="WEB12" s="217"/>
      <c r="WEC12" s="217"/>
      <c r="WED12" s="217"/>
      <c r="WEE12" s="217"/>
      <c r="WEF12" s="217"/>
      <c r="WEG12" s="217"/>
      <c r="WEH12" s="217"/>
      <c r="WEI12" s="217"/>
      <c r="WEJ12" s="217"/>
      <c r="WEK12" s="217"/>
      <c r="WEL12" s="217"/>
      <c r="WEM12" s="217"/>
      <c r="WEN12" s="217"/>
      <c r="WEO12" s="217"/>
      <c r="WEP12" s="217"/>
      <c r="WEQ12" s="217"/>
      <c r="WER12" s="217"/>
      <c r="WES12" s="217"/>
      <c r="WET12" s="217"/>
      <c r="WEU12" s="217"/>
      <c r="WEV12" s="217"/>
      <c r="WEW12" s="217"/>
      <c r="WEX12" s="217"/>
      <c r="WEY12" s="217"/>
      <c r="WEZ12" s="217"/>
      <c r="WFA12" s="217"/>
      <c r="WFB12" s="217"/>
      <c r="WFC12" s="217"/>
      <c r="WFD12" s="217"/>
      <c r="WFE12" s="217"/>
      <c r="WFF12" s="217"/>
      <c r="WFG12" s="217"/>
      <c r="WFH12" s="217"/>
      <c r="WFI12" s="217"/>
      <c r="WFJ12" s="217"/>
      <c r="WFK12" s="217"/>
      <c r="WFL12" s="217"/>
      <c r="WFM12" s="217"/>
      <c r="WFN12" s="217"/>
      <c r="WFO12" s="217"/>
      <c r="WFP12" s="217"/>
      <c r="WFQ12" s="217"/>
      <c r="WFR12" s="217"/>
      <c r="WFS12" s="217"/>
      <c r="WFT12" s="217"/>
      <c r="WFU12" s="217"/>
      <c r="WFV12" s="217"/>
      <c r="WFW12" s="217"/>
      <c r="WFX12" s="217"/>
      <c r="WFY12" s="217"/>
      <c r="WFZ12" s="217"/>
      <c r="WGA12" s="217"/>
      <c r="WGB12" s="217"/>
      <c r="WGC12" s="217"/>
      <c r="WGD12" s="217"/>
      <c r="WGE12" s="217"/>
      <c r="WGF12" s="217"/>
      <c r="WGG12" s="217"/>
      <c r="WGH12" s="217"/>
      <c r="WGI12" s="217"/>
      <c r="WGJ12" s="217"/>
      <c r="WGK12" s="217"/>
      <c r="WGL12" s="217"/>
      <c r="WGM12" s="217"/>
      <c r="WGN12" s="217"/>
      <c r="WGO12" s="217"/>
      <c r="WGP12" s="217"/>
      <c r="WGQ12" s="217"/>
      <c r="WGR12" s="217"/>
      <c r="WGS12" s="217"/>
      <c r="WGT12" s="217"/>
      <c r="WGU12" s="217"/>
      <c r="WGV12" s="217"/>
      <c r="WGW12" s="217"/>
      <c r="WGX12" s="217"/>
      <c r="WGY12" s="217"/>
      <c r="WGZ12" s="217"/>
      <c r="WHA12" s="217"/>
      <c r="WHB12" s="217"/>
      <c r="WHC12" s="217"/>
      <c r="WHD12" s="217"/>
      <c r="WHE12" s="217"/>
      <c r="WHF12" s="217"/>
      <c r="WHG12" s="217"/>
      <c r="WHH12" s="217"/>
      <c r="WHI12" s="217"/>
      <c r="WHJ12" s="217"/>
      <c r="WHK12" s="217"/>
      <c r="WHL12" s="217"/>
      <c r="WHM12" s="217"/>
      <c r="WHN12" s="217"/>
      <c r="WHO12" s="217"/>
      <c r="WHP12" s="217"/>
      <c r="WHQ12" s="217"/>
      <c r="WHR12" s="217"/>
      <c r="WHS12" s="217"/>
      <c r="WHT12" s="217"/>
      <c r="WHU12" s="217"/>
      <c r="WHV12" s="217"/>
      <c r="WHW12" s="217"/>
      <c r="WHX12" s="217"/>
      <c r="WHY12" s="217"/>
      <c r="WHZ12" s="217"/>
      <c r="WIA12" s="217"/>
      <c r="WIB12" s="217"/>
      <c r="WIC12" s="217"/>
      <c r="WID12" s="217"/>
      <c r="WIE12" s="217"/>
      <c r="WIF12" s="217"/>
      <c r="WIG12" s="217"/>
      <c r="WIH12" s="217"/>
      <c r="WII12" s="217"/>
      <c r="WIJ12" s="217"/>
      <c r="WIK12" s="217"/>
      <c r="WIL12" s="217"/>
      <c r="WIM12" s="217"/>
      <c r="WIN12" s="217"/>
      <c r="WIO12" s="217"/>
      <c r="WIP12" s="217"/>
      <c r="WIQ12" s="217"/>
      <c r="WIR12" s="217"/>
      <c r="WIS12" s="217"/>
      <c r="WIT12" s="217"/>
      <c r="WIU12" s="217"/>
      <c r="WIV12" s="217"/>
      <c r="WIW12" s="217"/>
      <c r="WIX12" s="217"/>
      <c r="WIY12" s="217"/>
      <c r="WIZ12" s="217"/>
      <c r="WJA12" s="217"/>
      <c r="WJB12" s="217"/>
      <c r="WJC12" s="217"/>
      <c r="WJD12" s="217"/>
      <c r="WJE12" s="217"/>
      <c r="WJF12" s="217"/>
      <c r="WJG12" s="217"/>
      <c r="WJH12" s="217"/>
      <c r="WJI12" s="217"/>
      <c r="WJJ12" s="217"/>
      <c r="WJK12" s="217"/>
      <c r="WJL12" s="217"/>
      <c r="WJM12" s="217"/>
      <c r="WJN12" s="217"/>
      <c r="WJO12" s="217"/>
      <c r="WJP12" s="217"/>
      <c r="WJQ12" s="217"/>
      <c r="WJR12" s="217"/>
      <c r="WJS12" s="217"/>
      <c r="WJT12" s="217"/>
      <c r="WJU12" s="217"/>
      <c r="WJV12" s="217"/>
      <c r="WJW12" s="217"/>
      <c r="WJX12" s="217"/>
      <c r="WJY12" s="217"/>
      <c r="WJZ12" s="217"/>
      <c r="WKA12" s="217"/>
      <c r="WKB12" s="217"/>
      <c r="WKC12" s="217"/>
      <c r="WKD12" s="217"/>
      <c r="WKE12" s="217"/>
      <c r="WKF12" s="217"/>
      <c r="WKG12" s="217"/>
      <c r="WKH12" s="217"/>
      <c r="WKI12" s="217"/>
      <c r="WKJ12" s="217"/>
      <c r="WKK12" s="217"/>
      <c r="WKL12" s="217"/>
      <c r="WKM12" s="217"/>
      <c r="WKN12" s="217"/>
      <c r="WKO12" s="217"/>
      <c r="WKP12" s="217"/>
      <c r="WKQ12" s="217"/>
      <c r="WKR12" s="217"/>
      <c r="WKS12" s="217"/>
      <c r="WKT12" s="217"/>
      <c r="WKU12" s="217"/>
      <c r="WKV12" s="217"/>
      <c r="WKW12" s="217"/>
      <c r="WKX12" s="217"/>
      <c r="WKY12" s="217"/>
      <c r="WKZ12" s="217"/>
      <c r="WLA12" s="217"/>
      <c r="WLB12" s="217"/>
      <c r="WLC12" s="217"/>
      <c r="WLD12" s="217"/>
      <c r="WLE12" s="217"/>
      <c r="WLF12" s="217"/>
      <c r="WLG12" s="217"/>
      <c r="WLH12" s="217"/>
      <c r="WLI12" s="217"/>
      <c r="WLJ12" s="217"/>
      <c r="WLK12" s="217"/>
      <c r="WLL12" s="217"/>
      <c r="WLM12" s="217"/>
      <c r="WLN12" s="217"/>
      <c r="WLO12" s="217"/>
      <c r="WLP12" s="217"/>
      <c r="WLQ12" s="217"/>
      <c r="WLR12" s="217"/>
      <c r="WLS12" s="217"/>
      <c r="WLT12" s="217"/>
      <c r="WLU12" s="217"/>
      <c r="WLV12" s="217"/>
      <c r="WLW12" s="217"/>
      <c r="WLX12" s="217"/>
      <c r="WLY12" s="217"/>
      <c r="WLZ12" s="217"/>
      <c r="WMA12" s="217"/>
      <c r="WMB12" s="217"/>
      <c r="WMC12" s="217"/>
      <c r="WMD12" s="217"/>
      <c r="WME12" s="217"/>
      <c r="WMF12" s="217"/>
      <c r="WMG12" s="217"/>
      <c r="WMH12" s="217"/>
      <c r="WMI12" s="217"/>
      <c r="WMJ12" s="217"/>
      <c r="WMK12" s="217"/>
      <c r="WML12" s="217"/>
      <c r="WMM12" s="217"/>
      <c r="WMN12" s="217"/>
      <c r="WMO12" s="217"/>
      <c r="WMP12" s="217"/>
      <c r="WMQ12" s="217"/>
      <c r="WMR12" s="217"/>
      <c r="WMS12" s="217"/>
      <c r="WMT12" s="217"/>
      <c r="WMU12" s="217"/>
      <c r="WMV12" s="217"/>
      <c r="WMW12" s="217"/>
      <c r="WMX12" s="217"/>
      <c r="WMY12" s="217"/>
      <c r="WMZ12" s="217"/>
      <c r="WNA12" s="217"/>
      <c r="WNB12" s="217"/>
      <c r="WNC12" s="217"/>
      <c r="WND12" s="217"/>
      <c r="WNE12" s="217"/>
      <c r="WNF12" s="217"/>
      <c r="WNG12" s="217"/>
      <c r="WNH12" s="217"/>
      <c r="WNI12" s="217"/>
      <c r="WNJ12" s="217"/>
      <c r="WNK12" s="217"/>
      <c r="WNL12" s="217"/>
      <c r="WNM12" s="217"/>
      <c r="WNN12" s="217"/>
      <c r="WNO12" s="217"/>
      <c r="WNP12" s="217"/>
      <c r="WNQ12" s="217"/>
      <c r="WNR12" s="217"/>
      <c r="WNS12" s="217"/>
      <c r="WNT12" s="217"/>
      <c r="WNU12" s="217"/>
      <c r="WNV12" s="217"/>
      <c r="WNW12" s="217"/>
      <c r="WNX12" s="217"/>
      <c r="WNY12" s="217"/>
      <c r="WNZ12" s="217"/>
      <c r="WOA12" s="217"/>
      <c r="WOB12" s="217"/>
      <c r="WOC12" s="217"/>
      <c r="WOD12" s="217"/>
      <c r="WOE12" s="217"/>
      <c r="WOF12" s="217"/>
      <c r="WOG12" s="217"/>
      <c r="WOH12" s="217"/>
      <c r="WOI12" s="217"/>
      <c r="WOJ12" s="217"/>
      <c r="WOK12" s="217"/>
      <c r="WOL12" s="217"/>
      <c r="WOM12" s="217"/>
      <c r="WON12" s="217"/>
      <c r="WOO12" s="217"/>
      <c r="WOP12" s="217"/>
      <c r="WOQ12" s="217"/>
      <c r="WOR12" s="217"/>
      <c r="WOS12" s="217"/>
      <c r="WOT12" s="217"/>
      <c r="WOU12" s="217"/>
      <c r="WOV12" s="217"/>
      <c r="WOW12" s="217"/>
      <c r="WOX12" s="217"/>
      <c r="WOY12" s="217"/>
      <c r="WOZ12" s="217"/>
      <c r="WPA12" s="217"/>
      <c r="WPB12" s="217"/>
      <c r="WPC12" s="217"/>
      <c r="WPD12" s="217"/>
      <c r="WPE12" s="217"/>
      <c r="WPF12" s="217"/>
      <c r="WPG12" s="217"/>
      <c r="WPH12" s="217"/>
      <c r="WPI12" s="217"/>
      <c r="WPJ12" s="217"/>
      <c r="WPK12" s="217"/>
      <c r="WPL12" s="217"/>
      <c r="WPM12" s="217"/>
      <c r="WPN12" s="217"/>
      <c r="WPO12" s="217"/>
      <c r="WPP12" s="217"/>
      <c r="WPQ12" s="217"/>
      <c r="WPR12" s="217"/>
      <c r="WPS12" s="217"/>
      <c r="WPT12" s="217"/>
      <c r="WPU12" s="217"/>
      <c r="WPV12" s="217"/>
      <c r="WPW12" s="217"/>
      <c r="WPX12" s="217"/>
      <c r="WPY12" s="217"/>
      <c r="WPZ12" s="217"/>
      <c r="WQA12" s="217"/>
      <c r="WQB12" s="217"/>
      <c r="WQC12" s="217"/>
      <c r="WQD12" s="217"/>
      <c r="WQE12" s="217"/>
      <c r="WQF12" s="217"/>
      <c r="WQG12" s="217"/>
      <c r="WQH12" s="217"/>
      <c r="WQI12" s="217"/>
      <c r="WQJ12" s="217"/>
      <c r="WQK12" s="217"/>
      <c r="WQL12" s="217"/>
      <c r="WQM12" s="217"/>
      <c r="WQN12" s="217"/>
      <c r="WQO12" s="217"/>
      <c r="WQP12" s="217"/>
      <c r="WQQ12" s="217"/>
      <c r="WQR12" s="217"/>
      <c r="WQS12" s="217"/>
      <c r="WQT12" s="217"/>
      <c r="WQU12" s="217"/>
      <c r="WQV12" s="217"/>
      <c r="WQW12" s="217"/>
      <c r="WQX12" s="217"/>
      <c r="WQY12" s="217"/>
      <c r="WQZ12" s="217"/>
      <c r="WRA12" s="217"/>
      <c r="WRB12" s="217"/>
      <c r="WRC12" s="217"/>
      <c r="WRD12" s="217"/>
      <c r="WRE12" s="217"/>
      <c r="WRF12" s="217"/>
      <c r="WRG12" s="217"/>
      <c r="WRH12" s="217"/>
      <c r="WRI12" s="217"/>
      <c r="WRJ12" s="217"/>
      <c r="WRK12" s="217"/>
      <c r="WRL12" s="217"/>
      <c r="WRM12" s="217"/>
      <c r="WRN12" s="217"/>
      <c r="WRO12" s="217"/>
      <c r="WRP12" s="217"/>
      <c r="WRQ12" s="217"/>
      <c r="WRR12" s="217"/>
      <c r="WRS12" s="217"/>
      <c r="WRT12" s="217"/>
      <c r="WRU12" s="217"/>
      <c r="WRV12" s="217"/>
      <c r="WRW12" s="217"/>
      <c r="WRX12" s="217"/>
      <c r="WRY12" s="217"/>
      <c r="WRZ12" s="217"/>
      <c r="WSA12" s="217"/>
      <c r="WSB12" s="217"/>
      <c r="WSC12" s="217"/>
      <c r="WSD12" s="217"/>
      <c r="WSE12" s="217"/>
      <c r="WSF12" s="217"/>
      <c r="WSG12" s="217"/>
      <c r="WSH12" s="217"/>
      <c r="WSI12" s="217"/>
      <c r="WSJ12" s="217"/>
      <c r="WSK12" s="217"/>
      <c r="WSL12" s="217"/>
      <c r="WSM12" s="217"/>
      <c r="WSN12" s="217"/>
      <c r="WSO12" s="217"/>
      <c r="WSP12" s="217"/>
      <c r="WSQ12" s="217"/>
      <c r="WSR12" s="217"/>
      <c r="WSS12" s="217"/>
      <c r="WST12" s="217"/>
      <c r="WSU12" s="217"/>
      <c r="WSV12" s="217"/>
      <c r="WSW12" s="217"/>
      <c r="WSX12" s="217"/>
      <c r="WSY12" s="217"/>
      <c r="WSZ12" s="217"/>
      <c r="WTA12" s="217"/>
      <c r="WTB12" s="217"/>
      <c r="WTC12" s="217"/>
      <c r="WTD12" s="217"/>
      <c r="WTE12" s="217"/>
      <c r="WTF12" s="217"/>
      <c r="WTG12" s="217"/>
      <c r="WTH12" s="217"/>
      <c r="WTI12" s="217"/>
      <c r="WTJ12" s="217"/>
      <c r="WTK12" s="217"/>
      <c r="WTL12" s="217"/>
      <c r="WTM12" s="217"/>
      <c r="WTN12" s="217"/>
      <c r="WTO12" s="217"/>
      <c r="WTP12" s="217"/>
      <c r="WTQ12" s="217"/>
      <c r="WTR12" s="217"/>
      <c r="WTS12" s="217"/>
      <c r="WTT12" s="217"/>
      <c r="WTU12" s="217"/>
      <c r="WTV12" s="217"/>
      <c r="WTW12" s="217"/>
      <c r="WTX12" s="217"/>
      <c r="WTY12" s="217"/>
      <c r="WTZ12" s="217"/>
      <c r="WUA12" s="217"/>
      <c r="WUB12" s="217"/>
      <c r="WUC12" s="217"/>
      <c r="WUD12" s="217"/>
      <c r="WUE12" s="217"/>
      <c r="WUF12" s="217"/>
      <c r="WUG12" s="217"/>
      <c r="WUH12" s="217"/>
      <c r="WUI12" s="217"/>
      <c r="WUJ12" s="217"/>
      <c r="WUK12" s="217"/>
      <c r="WUL12" s="217"/>
      <c r="WUM12" s="217"/>
      <c r="WUN12" s="217"/>
      <c r="WUO12" s="217"/>
      <c r="WUP12" s="217"/>
      <c r="WUQ12" s="217"/>
      <c r="WUR12" s="217"/>
      <c r="WUS12" s="217"/>
      <c r="WUT12" s="217"/>
      <c r="WUU12" s="217"/>
      <c r="WUV12" s="217"/>
      <c r="WUW12" s="217"/>
      <c r="WUX12" s="217"/>
      <c r="WUY12" s="217"/>
      <c r="WUZ12" s="217"/>
      <c r="WVA12" s="217"/>
      <c r="WVB12" s="217"/>
      <c r="WVC12" s="217"/>
      <c r="WVD12" s="217"/>
      <c r="WVE12" s="217"/>
      <c r="WVF12" s="217"/>
      <c r="WVG12" s="217"/>
      <c r="WVH12" s="217"/>
      <c r="WVI12" s="217"/>
      <c r="WVJ12" s="217"/>
      <c r="WVK12" s="217"/>
      <c r="WVL12" s="217"/>
      <c r="WVM12" s="217"/>
      <c r="WVN12" s="217"/>
      <c r="WVO12" s="217"/>
      <c r="WVP12" s="217"/>
      <c r="WVQ12" s="217"/>
      <c r="WVR12" s="217"/>
      <c r="WVS12" s="217"/>
      <c r="WVT12" s="217"/>
      <c r="WVU12" s="217"/>
      <c r="WVV12" s="217"/>
      <c r="WVW12" s="217"/>
      <c r="WVX12" s="217"/>
      <c r="WVY12" s="217"/>
      <c r="WVZ12" s="217"/>
      <c r="WWA12" s="217"/>
      <c r="WWB12" s="217"/>
      <c r="WWC12" s="217"/>
      <c r="WWD12" s="217"/>
      <c r="WWE12" s="217"/>
      <c r="WWF12" s="217"/>
      <c r="WWG12" s="217"/>
      <c r="WWH12" s="217"/>
      <c r="WWI12" s="217"/>
      <c r="WWJ12" s="217"/>
      <c r="WWK12" s="217"/>
      <c r="WWL12" s="217"/>
      <c r="WWM12" s="217"/>
      <c r="WWN12" s="217"/>
      <c r="WWO12" s="217"/>
      <c r="WWP12" s="217"/>
      <c r="WWQ12" s="217"/>
      <c r="WWR12" s="217"/>
      <c r="WWS12" s="217"/>
      <c r="WWT12" s="217"/>
      <c r="WWU12" s="217"/>
      <c r="WWV12" s="217"/>
      <c r="WWW12" s="217"/>
      <c r="WWX12" s="217"/>
      <c r="WWY12" s="217"/>
      <c r="WWZ12" s="217"/>
      <c r="WXA12" s="217"/>
      <c r="WXB12" s="217"/>
      <c r="WXC12" s="217"/>
      <c r="WXD12" s="217"/>
      <c r="WXE12" s="217"/>
      <c r="WXF12" s="217"/>
      <c r="WXG12" s="217"/>
      <c r="WXH12" s="217"/>
      <c r="WXI12" s="217"/>
      <c r="WXJ12" s="217"/>
      <c r="WXK12" s="217"/>
      <c r="WXL12" s="217"/>
      <c r="WXM12" s="217"/>
      <c r="WXN12" s="217"/>
      <c r="WXO12" s="217"/>
      <c r="WXP12" s="217"/>
      <c r="WXQ12" s="217"/>
      <c r="WXR12" s="217"/>
      <c r="WXS12" s="217"/>
      <c r="WXT12" s="217"/>
      <c r="WXU12" s="217"/>
      <c r="WXV12" s="217"/>
      <c r="WXW12" s="217"/>
      <c r="WXX12" s="217"/>
      <c r="WXY12" s="217"/>
      <c r="WXZ12" s="217"/>
      <c r="WYA12" s="217"/>
      <c r="WYB12" s="217"/>
      <c r="WYC12" s="217"/>
      <c r="WYD12" s="217"/>
      <c r="WYE12" s="217"/>
      <c r="WYF12" s="217"/>
      <c r="WYG12" s="217"/>
      <c r="WYH12" s="217"/>
      <c r="WYI12" s="217"/>
      <c r="WYJ12" s="217"/>
      <c r="WYK12" s="217"/>
      <c r="WYL12" s="217"/>
      <c r="WYM12" s="217"/>
      <c r="WYN12" s="217"/>
      <c r="WYO12" s="217"/>
      <c r="WYP12" s="217"/>
      <c r="WYQ12" s="217"/>
      <c r="WYR12" s="217"/>
      <c r="WYS12" s="217"/>
      <c r="WYT12" s="217"/>
      <c r="WYU12" s="217"/>
      <c r="WYV12" s="217"/>
      <c r="WYW12" s="217"/>
      <c r="WYX12" s="217"/>
      <c r="WYY12" s="217"/>
      <c r="WYZ12" s="217"/>
      <c r="WZA12" s="217"/>
      <c r="WZB12" s="217"/>
      <c r="WZC12" s="217"/>
      <c r="WZD12" s="217"/>
      <c r="WZE12" s="217"/>
      <c r="WZF12" s="217"/>
      <c r="WZG12" s="217"/>
      <c r="WZH12" s="217"/>
      <c r="WZI12" s="217"/>
      <c r="WZJ12" s="217"/>
      <c r="WZK12" s="217"/>
      <c r="WZL12" s="217"/>
      <c r="WZM12" s="217"/>
      <c r="WZN12" s="217"/>
      <c r="WZO12" s="217"/>
      <c r="WZP12" s="217"/>
      <c r="WZQ12" s="217"/>
      <c r="WZR12" s="217"/>
      <c r="WZS12" s="217"/>
      <c r="WZT12" s="217"/>
      <c r="WZU12" s="217"/>
      <c r="WZV12" s="217"/>
      <c r="WZW12" s="217"/>
      <c r="WZX12" s="217"/>
      <c r="WZY12" s="217"/>
      <c r="WZZ12" s="217"/>
      <c r="XAA12" s="217"/>
      <c r="XAB12" s="217"/>
      <c r="XAC12" s="217"/>
      <c r="XAD12" s="217"/>
      <c r="XAE12" s="217"/>
      <c r="XAF12" s="217"/>
      <c r="XAG12" s="217"/>
      <c r="XAH12" s="217"/>
      <c r="XAI12" s="217"/>
      <c r="XAJ12" s="217"/>
      <c r="XAK12" s="217"/>
      <c r="XAL12" s="217"/>
      <c r="XAM12" s="217"/>
      <c r="XAN12" s="217"/>
      <c r="XAO12" s="217"/>
      <c r="XAP12" s="217"/>
      <c r="XAQ12" s="217"/>
      <c r="XAR12" s="217"/>
      <c r="XAS12" s="217"/>
      <c r="XAT12" s="217"/>
      <c r="XAU12" s="217"/>
      <c r="XAV12" s="217"/>
      <c r="XAW12" s="217"/>
      <c r="XAX12" s="217"/>
      <c r="XAY12" s="217"/>
      <c r="XAZ12" s="217"/>
      <c r="XBA12" s="217"/>
      <c r="XBB12" s="217"/>
      <c r="XBC12" s="217"/>
      <c r="XBD12" s="217"/>
      <c r="XBE12" s="217"/>
      <c r="XBF12" s="217"/>
      <c r="XBG12" s="217"/>
      <c r="XBH12" s="217"/>
      <c r="XBI12" s="217"/>
      <c r="XBJ12" s="217"/>
      <c r="XBK12" s="217"/>
      <c r="XBL12" s="217"/>
      <c r="XBM12" s="217"/>
      <c r="XBN12" s="217"/>
      <c r="XBO12" s="217"/>
      <c r="XBP12" s="217"/>
      <c r="XBQ12" s="217"/>
      <c r="XBR12" s="217"/>
      <c r="XBS12" s="217"/>
      <c r="XBT12" s="217"/>
      <c r="XBU12" s="217"/>
      <c r="XBV12" s="217"/>
      <c r="XBW12" s="217"/>
      <c r="XBX12" s="217"/>
      <c r="XBY12" s="217"/>
      <c r="XBZ12" s="217"/>
      <c r="XCA12" s="217"/>
      <c r="XCB12" s="217"/>
      <c r="XCC12" s="217"/>
      <c r="XCD12" s="217"/>
      <c r="XCE12" s="217"/>
      <c r="XCF12" s="217"/>
      <c r="XCG12" s="217"/>
      <c r="XCH12" s="217"/>
      <c r="XCI12" s="217"/>
      <c r="XCJ12" s="217"/>
      <c r="XCK12" s="217"/>
      <c r="XCL12" s="217"/>
      <c r="XCM12" s="217"/>
      <c r="XCN12" s="217"/>
      <c r="XCO12" s="217"/>
      <c r="XCP12" s="217"/>
      <c r="XCQ12" s="217"/>
      <c r="XCR12" s="217"/>
      <c r="XCS12" s="217"/>
      <c r="XCT12" s="217"/>
      <c r="XCU12" s="217"/>
      <c r="XCV12" s="217"/>
      <c r="XCW12" s="217"/>
      <c r="XCX12" s="217"/>
      <c r="XCY12" s="217"/>
      <c r="XCZ12" s="217"/>
      <c r="XDA12" s="217"/>
      <c r="XDB12" s="217"/>
      <c r="XDC12" s="217"/>
      <c r="XDD12" s="217"/>
      <c r="XDE12" s="217"/>
      <c r="XDF12" s="217"/>
      <c r="XDG12" s="217"/>
      <c r="XDH12" s="217"/>
      <c r="XDI12" s="217"/>
      <c r="XDJ12" s="217"/>
      <c r="XDK12" s="217"/>
      <c r="XDL12" s="217"/>
      <c r="XDM12" s="217"/>
      <c r="XDN12" s="217"/>
      <c r="XDO12" s="217"/>
      <c r="XDP12" s="217"/>
      <c r="XDQ12" s="217"/>
      <c r="XDR12" s="217"/>
      <c r="XDS12" s="217"/>
      <c r="XDT12" s="217"/>
      <c r="XDU12" s="217"/>
      <c r="XDV12" s="217"/>
      <c r="XDW12" s="217"/>
      <c r="XDX12" s="217"/>
      <c r="XDY12" s="217"/>
      <c r="XDZ12" s="217"/>
      <c r="XEA12" s="217"/>
      <c r="XEB12" s="217"/>
      <c r="XEC12" s="217"/>
      <c r="XED12" s="217"/>
      <c r="XEE12" s="217"/>
      <c r="XEF12" s="217"/>
      <c r="XEG12" s="217"/>
      <c r="XEH12" s="217"/>
      <c r="XEI12" s="217"/>
      <c r="XEJ12" s="217"/>
      <c r="XEK12" s="217"/>
      <c r="XEL12" s="217"/>
      <c r="XEM12" s="217"/>
      <c r="XEN12" s="217"/>
      <c r="XEO12" s="217"/>
      <c r="XEP12" s="217"/>
      <c r="XEQ12" s="217"/>
      <c r="XER12" s="217"/>
      <c r="XES12" s="217"/>
      <c r="XET12" s="217"/>
      <c r="XEU12" s="217"/>
      <c r="XEV12" s="217"/>
      <c r="XEW12" s="217"/>
      <c r="XEX12" s="218"/>
      <c r="XEY12" s="218"/>
      <c r="XEZ12" s="218"/>
      <c r="XFA12" s="218"/>
      <c r="XFB12" s="218"/>
      <c r="XFC12" s="218"/>
      <c r="XFD12" s="218"/>
    </row>
    <row r="13" s="185" customFormat="true" ht="15" customHeight="true" spans="1:16384">
      <c r="A13" s="208"/>
      <c r="B13" s="208"/>
      <c r="C13" s="208"/>
      <c r="D13" s="208"/>
      <c r="E13" s="208"/>
      <c r="F13" s="191" t="s">
        <v>146</v>
      </c>
      <c r="G13" s="211"/>
      <c r="IK13" s="217"/>
      <c r="IL13" s="217"/>
      <c r="IM13" s="217"/>
      <c r="IN13" s="217"/>
      <c r="IO13" s="217"/>
      <c r="IP13" s="217"/>
      <c r="IQ13" s="217"/>
      <c r="IR13" s="217"/>
      <c r="IS13" s="217"/>
      <c r="IT13" s="217"/>
      <c r="IU13" s="217"/>
      <c r="IV13" s="217"/>
      <c r="IW13" s="217"/>
      <c r="IX13" s="217"/>
      <c r="IY13" s="217"/>
      <c r="IZ13" s="217"/>
      <c r="JA13" s="217"/>
      <c r="JB13" s="217"/>
      <c r="JC13" s="217"/>
      <c r="JD13" s="217"/>
      <c r="JE13" s="217"/>
      <c r="JF13" s="217"/>
      <c r="JG13" s="217"/>
      <c r="JH13" s="217"/>
      <c r="JI13" s="217"/>
      <c r="JJ13" s="217"/>
      <c r="JK13" s="217"/>
      <c r="JL13" s="217"/>
      <c r="JM13" s="217"/>
      <c r="JN13" s="217"/>
      <c r="JO13" s="217"/>
      <c r="JP13" s="217"/>
      <c r="JQ13" s="217"/>
      <c r="JR13" s="217"/>
      <c r="JS13" s="217"/>
      <c r="JT13" s="217"/>
      <c r="JU13" s="217"/>
      <c r="JV13" s="217"/>
      <c r="JW13" s="217"/>
      <c r="JX13" s="217"/>
      <c r="JY13" s="217"/>
      <c r="JZ13" s="217"/>
      <c r="KA13" s="217"/>
      <c r="KB13" s="217"/>
      <c r="KC13" s="217"/>
      <c r="KD13" s="217"/>
      <c r="KE13" s="217"/>
      <c r="KF13" s="217"/>
      <c r="KG13" s="217"/>
      <c r="KH13" s="217"/>
      <c r="KI13" s="217"/>
      <c r="KJ13" s="217"/>
      <c r="KK13" s="217"/>
      <c r="KL13" s="217"/>
      <c r="KM13" s="217"/>
      <c r="KN13" s="217"/>
      <c r="KO13" s="217"/>
      <c r="KP13" s="217"/>
      <c r="KQ13" s="217"/>
      <c r="KR13" s="217"/>
      <c r="KS13" s="217"/>
      <c r="KT13" s="217"/>
      <c r="KU13" s="217"/>
      <c r="KV13" s="217"/>
      <c r="KW13" s="217"/>
      <c r="KX13" s="217"/>
      <c r="KY13" s="217"/>
      <c r="KZ13" s="217"/>
      <c r="LA13" s="217"/>
      <c r="LB13" s="217"/>
      <c r="LC13" s="217"/>
      <c r="LD13" s="217"/>
      <c r="LE13" s="217"/>
      <c r="LF13" s="217"/>
      <c r="LG13" s="217"/>
      <c r="LH13" s="217"/>
      <c r="LI13" s="217"/>
      <c r="LJ13" s="217"/>
      <c r="LK13" s="217"/>
      <c r="LL13" s="217"/>
      <c r="LM13" s="217"/>
      <c r="LN13" s="217"/>
      <c r="LO13" s="217"/>
      <c r="LP13" s="217"/>
      <c r="LQ13" s="217"/>
      <c r="LR13" s="217"/>
      <c r="LS13" s="217"/>
      <c r="LT13" s="217"/>
      <c r="LU13" s="217"/>
      <c r="LV13" s="217"/>
      <c r="LW13" s="217"/>
      <c r="LX13" s="217"/>
      <c r="LY13" s="217"/>
      <c r="LZ13" s="217"/>
      <c r="MA13" s="217"/>
      <c r="MB13" s="217"/>
      <c r="MC13" s="217"/>
      <c r="MD13" s="217"/>
      <c r="ME13" s="217"/>
      <c r="MF13" s="217"/>
      <c r="MG13" s="217"/>
      <c r="MH13" s="217"/>
      <c r="MI13" s="217"/>
      <c r="MJ13" s="217"/>
      <c r="MK13" s="217"/>
      <c r="ML13" s="217"/>
      <c r="MM13" s="217"/>
      <c r="MN13" s="217"/>
      <c r="MO13" s="217"/>
      <c r="MP13" s="217"/>
      <c r="MQ13" s="217"/>
      <c r="MR13" s="217"/>
      <c r="MS13" s="217"/>
      <c r="MT13" s="217"/>
      <c r="MU13" s="217"/>
      <c r="MV13" s="217"/>
      <c r="MW13" s="217"/>
      <c r="MX13" s="217"/>
      <c r="MY13" s="217"/>
      <c r="MZ13" s="217"/>
      <c r="NA13" s="217"/>
      <c r="NB13" s="217"/>
      <c r="NC13" s="217"/>
      <c r="ND13" s="217"/>
      <c r="NE13" s="217"/>
      <c r="NF13" s="217"/>
      <c r="NG13" s="217"/>
      <c r="NH13" s="217"/>
      <c r="NI13" s="217"/>
      <c r="NJ13" s="217"/>
      <c r="NK13" s="217"/>
      <c r="NL13" s="217"/>
      <c r="NM13" s="217"/>
      <c r="NN13" s="217"/>
      <c r="NO13" s="217"/>
      <c r="NP13" s="217"/>
      <c r="NQ13" s="217"/>
      <c r="NR13" s="217"/>
      <c r="NS13" s="217"/>
      <c r="NT13" s="217"/>
      <c r="NU13" s="217"/>
      <c r="NV13" s="217"/>
      <c r="NW13" s="217"/>
      <c r="NX13" s="217"/>
      <c r="NY13" s="217"/>
      <c r="NZ13" s="217"/>
      <c r="OA13" s="217"/>
      <c r="OB13" s="217"/>
      <c r="OC13" s="217"/>
      <c r="OD13" s="217"/>
      <c r="OE13" s="217"/>
      <c r="OF13" s="217"/>
      <c r="OG13" s="217"/>
      <c r="OH13" s="217"/>
      <c r="OI13" s="217"/>
      <c r="OJ13" s="217"/>
      <c r="OK13" s="217"/>
      <c r="OL13" s="217"/>
      <c r="OM13" s="217"/>
      <c r="ON13" s="217"/>
      <c r="OO13" s="217"/>
      <c r="OP13" s="217"/>
      <c r="OQ13" s="217"/>
      <c r="OR13" s="217"/>
      <c r="OS13" s="217"/>
      <c r="OT13" s="217"/>
      <c r="OU13" s="217"/>
      <c r="OV13" s="217"/>
      <c r="OW13" s="217"/>
      <c r="OX13" s="217"/>
      <c r="OY13" s="217"/>
      <c r="OZ13" s="217"/>
      <c r="PA13" s="217"/>
      <c r="PB13" s="217"/>
      <c r="PC13" s="217"/>
      <c r="PD13" s="217"/>
      <c r="PE13" s="217"/>
      <c r="PF13" s="217"/>
      <c r="PG13" s="217"/>
      <c r="PH13" s="217"/>
      <c r="PI13" s="217"/>
      <c r="PJ13" s="217"/>
      <c r="PK13" s="217"/>
      <c r="PL13" s="217"/>
      <c r="PM13" s="217"/>
      <c r="PN13" s="217"/>
      <c r="PO13" s="217"/>
      <c r="PP13" s="217"/>
      <c r="PQ13" s="217"/>
      <c r="PR13" s="217"/>
      <c r="PS13" s="217"/>
      <c r="PT13" s="217"/>
      <c r="PU13" s="217"/>
      <c r="PV13" s="217"/>
      <c r="PW13" s="217"/>
      <c r="PX13" s="217"/>
      <c r="PY13" s="217"/>
      <c r="PZ13" s="217"/>
      <c r="QA13" s="217"/>
      <c r="QB13" s="217"/>
      <c r="QC13" s="217"/>
      <c r="QD13" s="217"/>
      <c r="QE13" s="217"/>
      <c r="QF13" s="217"/>
      <c r="QG13" s="217"/>
      <c r="QH13" s="217"/>
      <c r="QI13" s="217"/>
      <c r="QJ13" s="217"/>
      <c r="QK13" s="217"/>
      <c r="QL13" s="217"/>
      <c r="QM13" s="217"/>
      <c r="QN13" s="217"/>
      <c r="QO13" s="217"/>
      <c r="QP13" s="217"/>
      <c r="QQ13" s="217"/>
      <c r="QR13" s="217"/>
      <c r="QS13" s="217"/>
      <c r="QT13" s="217"/>
      <c r="QU13" s="217"/>
      <c r="QV13" s="217"/>
      <c r="QW13" s="217"/>
      <c r="QX13" s="217"/>
      <c r="QY13" s="217"/>
      <c r="QZ13" s="217"/>
      <c r="RA13" s="217"/>
      <c r="RB13" s="217"/>
      <c r="RC13" s="217"/>
      <c r="RD13" s="217"/>
      <c r="RE13" s="217"/>
      <c r="RF13" s="217"/>
      <c r="RG13" s="217"/>
      <c r="RH13" s="217"/>
      <c r="RI13" s="217"/>
      <c r="RJ13" s="217"/>
      <c r="RK13" s="217"/>
      <c r="RL13" s="217"/>
      <c r="RM13" s="217"/>
      <c r="RN13" s="217"/>
      <c r="RO13" s="217"/>
      <c r="RP13" s="217"/>
      <c r="RQ13" s="217"/>
      <c r="RR13" s="217"/>
      <c r="RS13" s="217"/>
      <c r="RT13" s="217"/>
      <c r="RU13" s="217"/>
      <c r="RV13" s="217"/>
      <c r="RW13" s="217"/>
      <c r="RX13" s="217"/>
      <c r="RY13" s="217"/>
      <c r="RZ13" s="217"/>
      <c r="SA13" s="217"/>
      <c r="SB13" s="217"/>
      <c r="SC13" s="217"/>
      <c r="SD13" s="217"/>
      <c r="SE13" s="217"/>
      <c r="SF13" s="217"/>
      <c r="SG13" s="217"/>
      <c r="SH13" s="217"/>
      <c r="SI13" s="217"/>
      <c r="SJ13" s="217"/>
      <c r="SK13" s="217"/>
      <c r="SL13" s="217"/>
      <c r="SM13" s="217"/>
      <c r="SN13" s="217"/>
      <c r="SO13" s="217"/>
      <c r="SP13" s="217"/>
      <c r="SQ13" s="217"/>
      <c r="SR13" s="217"/>
      <c r="SS13" s="217"/>
      <c r="ST13" s="217"/>
      <c r="SU13" s="217"/>
      <c r="SV13" s="217"/>
      <c r="SW13" s="217"/>
      <c r="SX13" s="217"/>
      <c r="SY13" s="217"/>
      <c r="SZ13" s="217"/>
      <c r="TA13" s="217"/>
      <c r="TB13" s="217"/>
      <c r="TC13" s="217"/>
      <c r="TD13" s="217"/>
      <c r="TE13" s="217"/>
      <c r="TF13" s="217"/>
      <c r="TG13" s="217"/>
      <c r="TH13" s="217"/>
      <c r="TI13" s="217"/>
      <c r="TJ13" s="217"/>
      <c r="TK13" s="217"/>
      <c r="TL13" s="217"/>
      <c r="TM13" s="217"/>
      <c r="TN13" s="217"/>
      <c r="TO13" s="217"/>
      <c r="TP13" s="217"/>
      <c r="TQ13" s="217"/>
      <c r="TR13" s="217"/>
      <c r="TS13" s="217"/>
      <c r="TT13" s="217"/>
      <c r="TU13" s="217"/>
      <c r="TV13" s="217"/>
      <c r="TW13" s="217"/>
      <c r="TX13" s="217"/>
      <c r="TY13" s="217"/>
      <c r="TZ13" s="217"/>
      <c r="UA13" s="217"/>
      <c r="UB13" s="217"/>
      <c r="UC13" s="217"/>
      <c r="UD13" s="217"/>
      <c r="UE13" s="217"/>
      <c r="UF13" s="217"/>
      <c r="UG13" s="217"/>
      <c r="UH13" s="217"/>
      <c r="UI13" s="217"/>
      <c r="UJ13" s="217"/>
      <c r="UK13" s="217"/>
      <c r="UL13" s="217"/>
      <c r="UM13" s="217"/>
      <c r="UN13" s="217"/>
      <c r="UO13" s="217"/>
      <c r="UP13" s="217"/>
      <c r="UQ13" s="217"/>
      <c r="UR13" s="217"/>
      <c r="US13" s="217"/>
      <c r="UT13" s="217"/>
      <c r="UU13" s="217"/>
      <c r="UV13" s="217"/>
      <c r="UW13" s="217"/>
      <c r="UX13" s="217"/>
      <c r="UY13" s="217"/>
      <c r="UZ13" s="217"/>
      <c r="VA13" s="217"/>
      <c r="VB13" s="217"/>
      <c r="VC13" s="217"/>
      <c r="VD13" s="217"/>
      <c r="VE13" s="217"/>
      <c r="VF13" s="217"/>
      <c r="VG13" s="217"/>
      <c r="VH13" s="217"/>
      <c r="VI13" s="217"/>
      <c r="VJ13" s="217"/>
      <c r="VK13" s="217"/>
      <c r="VL13" s="217"/>
      <c r="VM13" s="217"/>
      <c r="VN13" s="217"/>
      <c r="VO13" s="217"/>
      <c r="VP13" s="217"/>
      <c r="VQ13" s="217"/>
      <c r="VR13" s="217"/>
      <c r="VS13" s="217"/>
      <c r="VT13" s="217"/>
      <c r="VU13" s="217"/>
      <c r="VV13" s="217"/>
      <c r="VW13" s="217"/>
      <c r="VX13" s="217"/>
      <c r="VY13" s="217"/>
      <c r="VZ13" s="217"/>
      <c r="WA13" s="217"/>
      <c r="WB13" s="217"/>
      <c r="WC13" s="217"/>
      <c r="WD13" s="217"/>
      <c r="WE13" s="217"/>
      <c r="WF13" s="217"/>
      <c r="WG13" s="217"/>
      <c r="WH13" s="217"/>
      <c r="WI13" s="217"/>
      <c r="WJ13" s="217"/>
      <c r="WK13" s="217"/>
      <c r="WL13" s="217"/>
      <c r="WM13" s="217"/>
      <c r="WN13" s="217"/>
      <c r="WO13" s="217"/>
      <c r="WP13" s="217"/>
      <c r="WQ13" s="217"/>
      <c r="WR13" s="217"/>
      <c r="WS13" s="217"/>
      <c r="WT13" s="217"/>
      <c r="WU13" s="217"/>
      <c r="WV13" s="217"/>
      <c r="WW13" s="217"/>
      <c r="WX13" s="217"/>
      <c r="WY13" s="217"/>
      <c r="WZ13" s="217"/>
      <c r="XA13" s="217"/>
      <c r="XB13" s="217"/>
      <c r="XC13" s="217"/>
      <c r="XD13" s="217"/>
      <c r="XE13" s="217"/>
      <c r="XF13" s="217"/>
      <c r="XG13" s="217"/>
      <c r="XH13" s="217"/>
      <c r="XI13" s="217"/>
      <c r="XJ13" s="217"/>
      <c r="XK13" s="217"/>
      <c r="XL13" s="217"/>
      <c r="XM13" s="217"/>
      <c r="XN13" s="217"/>
      <c r="XO13" s="217"/>
      <c r="XP13" s="217"/>
      <c r="XQ13" s="217"/>
      <c r="XR13" s="217"/>
      <c r="XS13" s="217"/>
      <c r="XT13" s="217"/>
      <c r="XU13" s="217"/>
      <c r="XV13" s="217"/>
      <c r="XW13" s="217"/>
      <c r="XX13" s="217"/>
      <c r="XY13" s="217"/>
      <c r="XZ13" s="217"/>
      <c r="YA13" s="217"/>
      <c r="YB13" s="217"/>
      <c r="YC13" s="217"/>
      <c r="YD13" s="217"/>
      <c r="YE13" s="217"/>
      <c r="YF13" s="217"/>
      <c r="YG13" s="217"/>
      <c r="YH13" s="217"/>
      <c r="YI13" s="217"/>
      <c r="YJ13" s="217"/>
      <c r="YK13" s="217"/>
      <c r="YL13" s="217"/>
      <c r="YM13" s="217"/>
      <c r="YN13" s="217"/>
      <c r="YO13" s="217"/>
      <c r="YP13" s="217"/>
      <c r="YQ13" s="217"/>
      <c r="YR13" s="217"/>
      <c r="YS13" s="217"/>
      <c r="YT13" s="217"/>
      <c r="YU13" s="217"/>
      <c r="YV13" s="217"/>
      <c r="YW13" s="217"/>
      <c r="YX13" s="217"/>
      <c r="YY13" s="217"/>
      <c r="YZ13" s="217"/>
      <c r="ZA13" s="217"/>
      <c r="ZB13" s="217"/>
      <c r="ZC13" s="217"/>
      <c r="ZD13" s="217"/>
      <c r="ZE13" s="217"/>
      <c r="ZF13" s="217"/>
      <c r="ZG13" s="217"/>
      <c r="ZH13" s="217"/>
      <c r="ZI13" s="217"/>
      <c r="ZJ13" s="217"/>
      <c r="ZK13" s="217"/>
      <c r="ZL13" s="217"/>
      <c r="ZM13" s="217"/>
      <c r="ZN13" s="217"/>
      <c r="ZO13" s="217"/>
      <c r="ZP13" s="217"/>
      <c r="ZQ13" s="217"/>
      <c r="ZR13" s="217"/>
      <c r="ZS13" s="217"/>
      <c r="ZT13" s="217"/>
      <c r="ZU13" s="217"/>
      <c r="ZV13" s="217"/>
      <c r="ZW13" s="217"/>
      <c r="ZX13" s="217"/>
      <c r="ZY13" s="217"/>
      <c r="ZZ13" s="217"/>
      <c r="AAA13" s="217"/>
      <c r="AAB13" s="217"/>
      <c r="AAC13" s="217"/>
      <c r="AAD13" s="217"/>
      <c r="AAE13" s="217"/>
      <c r="AAF13" s="217"/>
      <c r="AAG13" s="217"/>
      <c r="AAH13" s="217"/>
      <c r="AAI13" s="217"/>
      <c r="AAJ13" s="217"/>
      <c r="AAK13" s="217"/>
      <c r="AAL13" s="217"/>
      <c r="AAM13" s="217"/>
      <c r="AAN13" s="217"/>
      <c r="AAO13" s="217"/>
      <c r="AAP13" s="217"/>
      <c r="AAQ13" s="217"/>
      <c r="AAR13" s="217"/>
      <c r="AAS13" s="217"/>
      <c r="AAT13" s="217"/>
      <c r="AAU13" s="217"/>
      <c r="AAV13" s="217"/>
      <c r="AAW13" s="217"/>
      <c r="AAX13" s="217"/>
      <c r="AAY13" s="217"/>
      <c r="AAZ13" s="217"/>
      <c r="ABA13" s="217"/>
      <c r="ABB13" s="217"/>
      <c r="ABC13" s="217"/>
      <c r="ABD13" s="217"/>
      <c r="ABE13" s="217"/>
      <c r="ABF13" s="217"/>
      <c r="ABG13" s="217"/>
      <c r="ABH13" s="217"/>
      <c r="ABI13" s="217"/>
      <c r="ABJ13" s="217"/>
      <c r="ABK13" s="217"/>
      <c r="ABL13" s="217"/>
      <c r="ABM13" s="217"/>
      <c r="ABN13" s="217"/>
      <c r="ABO13" s="217"/>
      <c r="ABP13" s="217"/>
      <c r="ABQ13" s="217"/>
      <c r="ABR13" s="217"/>
      <c r="ABS13" s="217"/>
      <c r="ABT13" s="217"/>
      <c r="ABU13" s="217"/>
      <c r="ABV13" s="217"/>
      <c r="ABW13" s="217"/>
      <c r="ABX13" s="217"/>
      <c r="ABY13" s="217"/>
      <c r="ABZ13" s="217"/>
      <c r="ACA13" s="217"/>
      <c r="ACB13" s="217"/>
      <c r="ACC13" s="217"/>
      <c r="ACD13" s="217"/>
      <c r="ACE13" s="217"/>
      <c r="ACF13" s="217"/>
      <c r="ACG13" s="217"/>
      <c r="ACH13" s="217"/>
      <c r="ACI13" s="217"/>
      <c r="ACJ13" s="217"/>
      <c r="ACK13" s="217"/>
      <c r="ACL13" s="217"/>
      <c r="ACM13" s="217"/>
      <c r="ACN13" s="217"/>
      <c r="ACO13" s="217"/>
      <c r="ACP13" s="217"/>
      <c r="ACQ13" s="217"/>
      <c r="ACR13" s="217"/>
      <c r="ACS13" s="217"/>
      <c r="ACT13" s="217"/>
      <c r="ACU13" s="217"/>
      <c r="ACV13" s="217"/>
      <c r="ACW13" s="217"/>
      <c r="ACX13" s="217"/>
      <c r="ACY13" s="217"/>
      <c r="ACZ13" s="217"/>
      <c r="ADA13" s="217"/>
      <c r="ADB13" s="217"/>
      <c r="ADC13" s="217"/>
      <c r="ADD13" s="217"/>
      <c r="ADE13" s="217"/>
      <c r="ADF13" s="217"/>
      <c r="ADG13" s="217"/>
      <c r="ADH13" s="217"/>
      <c r="ADI13" s="217"/>
      <c r="ADJ13" s="217"/>
      <c r="ADK13" s="217"/>
      <c r="ADL13" s="217"/>
      <c r="ADM13" s="217"/>
      <c r="ADN13" s="217"/>
      <c r="ADO13" s="217"/>
      <c r="ADP13" s="217"/>
      <c r="ADQ13" s="217"/>
      <c r="ADR13" s="217"/>
      <c r="ADS13" s="217"/>
      <c r="ADT13" s="217"/>
      <c r="ADU13" s="217"/>
      <c r="ADV13" s="217"/>
      <c r="ADW13" s="217"/>
      <c r="ADX13" s="217"/>
      <c r="ADY13" s="217"/>
      <c r="ADZ13" s="217"/>
      <c r="AEA13" s="217"/>
      <c r="AEB13" s="217"/>
      <c r="AEC13" s="217"/>
      <c r="AED13" s="217"/>
      <c r="AEE13" s="217"/>
      <c r="AEF13" s="217"/>
      <c r="AEG13" s="217"/>
      <c r="AEH13" s="217"/>
      <c r="AEI13" s="217"/>
      <c r="AEJ13" s="217"/>
      <c r="AEK13" s="217"/>
      <c r="AEL13" s="217"/>
      <c r="AEM13" s="217"/>
      <c r="AEN13" s="217"/>
      <c r="AEO13" s="217"/>
      <c r="AEP13" s="217"/>
      <c r="AEQ13" s="217"/>
      <c r="AER13" s="217"/>
      <c r="AES13" s="217"/>
      <c r="AET13" s="217"/>
      <c r="AEU13" s="217"/>
      <c r="AEV13" s="217"/>
      <c r="AEW13" s="217"/>
      <c r="AEX13" s="217"/>
      <c r="AEY13" s="217"/>
      <c r="AEZ13" s="217"/>
      <c r="AFA13" s="217"/>
      <c r="AFB13" s="217"/>
      <c r="AFC13" s="217"/>
      <c r="AFD13" s="217"/>
      <c r="AFE13" s="217"/>
      <c r="AFF13" s="217"/>
      <c r="AFG13" s="217"/>
      <c r="AFH13" s="217"/>
      <c r="AFI13" s="217"/>
      <c r="AFJ13" s="217"/>
      <c r="AFK13" s="217"/>
      <c r="AFL13" s="217"/>
      <c r="AFM13" s="217"/>
      <c r="AFN13" s="217"/>
      <c r="AFO13" s="217"/>
      <c r="AFP13" s="217"/>
      <c r="AFQ13" s="217"/>
      <c r="AFR13" s="217"/>
      <c r="AFS13" s="217"/>
      <c r="AFT13" s="217"/>
      <c r="AFU13" s="217"/>
      <c r="AFV13" s="217"/>
      <c r="AFW13" s="217"/>
      <c r="AFX13" s="217"/>
      <c r="AFY13" s="217"/>
      <c r="AFZ13" s="217"/>
      <c r="AGA13" s="217"/>
      <c r="AGB13" s="217"/>
      <c r="AGC13" s="217"/>
      <c r="AGD13" s="217"/>
      <c r="AGE13" s="217"/>
      <c r="AGF13" s="217"/>
      <c r="AGG13" s="217"/>
      <c r="AGH13" s="217"/>
      <c r="AGI13" s="217"/>
      <c r="AGJ13" s="217"/>
      <c r="AGK13" s="217"/>
      <c r="AGL13" s="217"/>
      <c r="AGM13" s="217"/>
      <c r="AGN13" s="217"/>
      <c r="AGO13" s="217"/>
      <c r="AGP13" s="217"/>
      <c r="AGQ13" s="217"/>
      <c r="AGR13" s="217"/>
      <c r="AGS13" s="217"/>
      <c r="AGT13" s="217"/>
      <c r="AGU13" s="217"/>
      <c r="AGV13" s="217"/>
      <c r="AGW13" s="217"/>
      <c r="AGX13" s="217"/>
      <c r="AGY13" s="217"/>
      <c r="AGZ13" s="217"/>
      <c r="AHA13" s="217"/>
      <c r="AHB13" s="217"/>
      <c r="AHC13" s="217"/>
      <c r="AHD13" s="217"/>
      <c r="AHE13" s="217"/>
      <c r="AHF13" s="217"/>
      <c r="AHG13" s="217"/>
      <c r="AHH13" s="217"/>
      <c r="AHI13" s="217"/>
      <c r="AHJ13" s="217"/>
      <c r="AHK13" s="217"/>
      <c r="AHL13" s="217"/>
      <c r="AHM13" s="217"/>
      <c r="AHN13" s="217"/>
      <c r="AHO13" s="217"/>
      <c r="AHP13" s="217"/>
      <c r="AHQ13" s="217"/>
      <c r="AHR13" s="217"/>
      <c r="AHS13" s="217"/>
      <c r="AHT13" s="217"/>
      <c r="AHU13" s="217"/>
      <c r="AHV13" s="217"/>
      <c r="AHW13" s="217"/>
      <c r="AHX13" s="217"/>
      <c r="AHY13" s="217"/>
      <c r="AHZ13" s="217"/>
      <c r="AIA13" s="217"/>
      <c r="AIB13" s="217"/>
      <c r="AIC13" s="217"/>
      <c r="AID13" s="217"/>
      <c r="AIE13" s="217"/>
      <c r="AIF13" s="217"/>
      <c r="AIG13" s="217"/>
      <c r="AIH13" s="217"/>
      <c r="AII13" s="217"/>
      <c r="AIJ13" s="217"/>
      <c r="AIK13" s="217"/>
      <c r="AIL13" s="217"/>
      <c r="AIM13" s="217"/>
      <c r="AIN13" s="217"/>
      <c r="AIO13" s="217"/>
      <c r="AIP13" s="217"/>
      <c r="AIQ13" s="217"/>
      <c r="AIR13" s="217"/>
      <c r="AIS13" s="217"/>
      <c r="AIT13" s="217"/>
      <c r="AIU13" s="217"/>
      <c r="AIV13" s="217"/>
      <c r="AIW13" s="217"/>
      <c r="AIX13" s="217"/>
      <c r="AIY13" s="217"/>
      <c r="AIZ13" s="217"/>
      <c r="AJA13" s="217"/>
      <c r="AJB13" s="217"/>
      <c r="AJC13" s="217"/>
      <c r="AJD13" s="217"/>
      <c r="AJE13" s="217"/>
      <c r="AJF13" s="217"/>
      <c r="AJG13" s="217"/>
      <c r="AJH13" s="217"/>
      <c r="AJI13" s="217"/>
      <c r="AJJ13" s="217"/>
      <c r="AJK13" s="217"/>
      <c r="AJL13" s="217"/>
      <c r="AJM13" s="217"/>
      <c r="AJN13" s="217"/>
      <c r="AJO13" s="217"/>
      <c r="AJP13" s="217"/>
      <c r="AJQ13" s="217"/>
      <c r="AJR13" s="217"/>
      <c r="AJS13" s="217"/>
      <c r="AJT13" s="217"/>
      <c r="AJU13" s="217"/>
      <c r="AJV13" s="217"/>
      <c r="AJW13" s="217"/>
      <c r="AJX13" s="217"/>
      <c r="AJY13" s="217"/>
      <c r="AJZ13" s="217"/>
      <c r="AKA13" s="217"/>
      <c r="AKB13" s="217"/>
      <c r="AKC13" s="217"/>
      <c r="AKD13" s="217"/>
      <c r="AKE13" s="217"/>
      <c r="AKF13" s="217"/>
      <c r="AKG13" s="217"/>
      <c r="AKH13" s="217"/>
      <c r="AKI13" s="217"/>
      <c r="AKJ13" s="217"/>
      <c r="AKK13" s="217"/>
      <c r="AKL13" s="217"/>
      <c r="AKM13" s="217"/>
      <c r="AKN13" s="217"/>
      <c r="AKO13" s="217"/>
      <c r="AKP13" s="217"/>
      <c r="AKQ13" s="217"/>
      <c r="AKR13" s="217"/>
      <c r="AKS13" s="217"/>
      <c r="AKT13" s="217"/>
      <c r="AKU13" s="217"/>
      <c r="AKV13" s="217"/>
      <c r="AKW13" s="217"/>
      <c r="AKX13" s="217"/>
      <c r="AKY13" s="217"/>
      <c r="AKZ13" s="217"/>
      <c r="ALA13" s="217"/>
      <c r="ALB13" s="217"/>
      <c r="ALC13" s="217"/>
      <c r="ALD13" s="217"/>
      <c r="ALE13" s="217"/>
      <c r="ALF13" s="217"/>
      <c r="ALG13" s="217"/>
      <c r="ALH13" s="217"/>
      <c r="ALI13" s="217"/>
      <c r="ALJ13" s="217"/>
      <c r="ALK13" s="217"/>
      <c r="ALL13" s="217"/>
      <c r="ALM13" s="217"/>
      <c r="ALN13" s="217"/>
      <c r="ALO13" s="217"/>
      <c r="ALP13" s="217"/>
      <c r="ALQ13" s="217"/>
      <c r="ALR13" s="217"/>
      <c r="ALS13" s="217"/>
      <c r="ALT13" s="217"/>
      <c r="ALU13" s="217"/>
      <c r="ALV13" s="217"/>
      <c r="ALW13" s="217"/>
      <c r="ALX13" s="217"/>
      <c r="ALY13" s="217"/>
      <c r="ALZ13" s="217"/>
      <c r="AMA13" s="217"/>
      <c r="AMB13" s="217"/>
      <c r="AMC13" s="217"/>
      <c r="AMD13" s="217"/>
      <c r="AME13" s="217"/>
      <c r="AMF13" s="217"/>
      <c r="AMG13" s="217"/>
      <c r="AMH13" s="217"/>
      <c r="AMI13" s="217"/>
      <c r="AMJ13" s="217"/>
      <c r="AMK13" s="217"/>
      <c r="AML13" s="217"/>
      <c r="AMM13" s="217"/>
      <c r="AMN13" s="217"/>
      <c r="AMO13" s="217"/>
      <c r="AMP13" s="217"/>
      <c r="AMQ13" s="217"/>
      <c r="AMR13" s="217"/>
      <c r="AMS13" s="217"/>
      <c r="AMT13" s="217"/>
      <c r="AMU13" s="217"/>
      <c r="AMV13" s="217"/>
      <c r="AMW13" s="217"/>
      <c r="AMX13" s="217"/>
      <c r="AMY13" s="217"/>
      <c r="AMZ13" s="217"/>
      <c r="ANA13" s="217"/>
      <c r="ANB13" s="217"/>
      <c r="ANC13" s="217"/>
      <c r="AND13" s="217"/>
      <c r="ANE13" s="217"/>
      <c r="ANF13" s="217"/>
      <c r="ANG13" s="217"/>
      <c r="ANH13" s="217"/>
      <c r="ANI13" s="217"/>
      <c r="ANJ13" s="217"/>
      <c r="ANK13" s="217"/>
      <c r="ANL13" s="217"/>
      <c r="ANM13" s="217"/>
      <c r="ANN13" s="217"/>
      <c r="ANO13" s="217"/>
      <c r="ANP13" s="217"/>
      <c r="ANQ13" s="217"/>
      <c r="ANR13" s="217"/>
      <c r="ANS13" s="217"/>
      <c r="ANT13" s="217"/>
      <c r="ANU13" s="217"/>
      <c r="ANV13" s="217"/>
      <c r="ANW13" s="217"/>
      <c r="ANX13" s="217"/>
      <c r="ANY13" s="217"/>
      <c r="ANZ13" s="217"/>
      <c r="AOA13" s="217"/>
      <c r="AOB13" s="217"/>
      <c r="AOC13" s="217"/>
      <c r="AOD13" s="217"/>
      <c r="AOE13" s="217"/>
      <c r="AOF13" s="217"/>
      <c r="AOG13" s="217"/>
      <c r="AOH13" s="217"/>
      <c r="AOI13" s="217"/>
      <c r="AOJ13" s="217"/>
      <c r="AOK13" s="217"/>
      <c r="AOL13" s="217"/>
      <c r="AOM13" s="217"/>
      <c r="AON13" s="217"/>
      <c r="AOO13" s="217"/>
      <c r="AOP13" s="217"/>
      <c r="AOQ13" s="217"/>
      <c r="AOR13" s="217"/>
      <c r="AOS13" s="217"/>
      <c r="AOT13" s="217"/>
      <c r="AOU13" s="217"/>
      <c r="AOV13" s="217"/>
      <c r="AOW13" s="217"/>
      <c r="AOX13" s="217"/>
      <c r="AOY13" s="217"/>
      <c r="AOZ13" s="217"/>
      <c r="APA13" s="217"/>
      <c r="APB13" s="217"/>
      <c r="APC13" s="217"/>
      <c r="APD13" s="217"/>
      <c r="APE13" s="217"/>
      <c r="APF13" s="217"/>
      <c r="APG13" s="217"/>
      <c r="APH13" s="217"/>
      <c r="API13" s="217"/>
      <c r="APJ13" s="217"/>
      <c r="APK13" s="217"/>
      <c r="APL13" s="217"/>
      <c r="APM13" s="217"/>
      <c r="APN13" s="217"/>
      <c r="APO13" s="217"/>
      <c r="APP13" s="217"/>
      <c r="APQ13" s="217"/>
      <c r="APR13" s="217"/>
      <c r="APS13" s="217"/>
      <c r="APT13" s="217"/>
      <c r="APU13" s="217"/>
      <c r="APV13" s="217"/>
      <c r="APW13" s="217"/>
      <c r="APX13" s="217"/>
      <c r="APY13" s="217"/>
      <c r="APZ13" s="217"/>
      <c r="AQA13" s="217"/>
      <c r="AQB13" s="217"/>
      <c r="AQC13" s="217"/>
      <c r="AQD13" s="217"/>
      <c r="AQE13" s="217"/>
      <c r="AQF13" s="217"/>
      <c r="AQG13" s="217"/>
      <c r="AQH13" s="217"/>
      <c r="AQI13" s="217"/>
      <c r="AQJ13" s="217"/>
      <c r="AQK13" s="217"/>
      <c r="AQL13" s="217"/>
      <c r="AQM13" s="217"/>
      <c r="AQN13" s="217"/>
      <c r="AQO13" s="217"/>
      <c r="AQP13" s="217"/>
      <c r="AQQ13" s="217"/>
      <c r="AQR13" s="217"/>
      <c r="AQS13" s="217"/>
      <c r="AQT13" s="217"/>
      <c r="AQU13" s="217"/>
      <c r="AQV13" s="217"/>
      <c r="AQW13" s="217"/>
      <c r="AQX13" s="217"/>
      <c r="AQY13" s="217"/>
      <c r="AQZ13" s="217"/>
      <c r="ARA13" s="217"/>
      <c r="ARB13" s="217"/>
      <c r="ARC13" s="217"/>
      <c r="ARD13" s="217"/>
      <c r="ARE13" s="217"/>
      <c r="ARF13" s="217"/>
      <c r="ARG13" s="217"/>
      <c r="ARH13" s="217"/>
      <c r="ARI13" s="217"/>
      <c r="ARJ13" s="217"/>
      <c r="ARK13" s="217"/>
      <c r="ARL13" s="217"/>
      <c r="ARM13" s="217"/>
      <c r="ARN13" s="217"/>
      <c r="ARO13" s="217"/>
      <c r="ARP13" s="217"/>
      <c r="ARQ13" s="217"/>
      <c r="ARR13" s="217"/>
      <c r="ARS13" s="217"/>
      <c r="ART13" s="217"/>
      <c r="ARU13" s="217"/>
      <c r="ARV13" s="217"/>
      <c r="ARW13" s="217"/>
      <c r="ARX13" s="217"/>
      <c r="ARY13" s="217"/>
      <c r="ARZ13" s="217"/>
      <c r="ASA13" s="217"/>
      <c r="ASB13" s="217"/>
      <c r="ASC13" s="217"/>
      <c r="ASD13" s="217"/>
      <c r="ASE13" s="217"/>
      <c r="ASF13" s="217"/>
      <c r="ASG13" s="217"/>
      <c r="ASH13" s="217"/>
      <c r="ASI13" s="217"/>
      <c r="ASJ13" s="217"/>
      <c r="ASK13" s="217"/>
      <c r="ASL13" s="217"/>
      <c r="ASM13" s="217"/>
      <c r="ASN13" s="217"/>
      <c r="ASO13" s="217"/>
      <c r="ASP13" s="217"/>
      <c r="ASQ13" s="217"/>
      <c r="ASR13" s="217"/>
      <c r="ASS13" s="217"/>
      <c r="AST13" s="217"/>
      <c r="ASU13" s="217"/>
      <c r="ASV13" s="217"/>
      <c r="ASW13" s="217"/>
      <c r="ASX13" s="217"/>
      <c r="ASY13" s="217"/>
      <c r="ASZ13" s="217"/>
      <c r="ATA13" s="217"/>
      <c r="ATB13" s="217"/>
      <c r="ATC13" s="217"/>
      <c r="ATD13" s="217"/>
      <c r="ATE13" s="217"/>
      <c r="ATF13" s="217"/>
      <c r="ATG13" s="217"/>
      <c r="ATH13" s="217"/>
      <c r="ATI13" s="217"/>
      <c r="ATJ13" s="217"/>
      <c r="ATK13" s="217"/>
      <c r="ATL13" s="217"/>
      <c r="ATM13" s="217"/>
      <c r="ATN13" s="217"/>
      <c r="ATO13" s="217"/>
      <c r="ATP13" s="217"/>
      <c r="ATQ13" s="217"/>
      <c r="ATR13" s="217"/>
      <c r="ATS13" s="217"/>
      <c r="ATT13" s="217"/>
      <c r="ATU13" s="217"/>
      <c r="ATV13" s="217"/>
      <c r="ATW13" s="217"/>
      <c r="ATX13" s="217"/>
      <c r="ATY13" s="217"/>
      <c r="ATZ13" s="217"/>
      <c r="AUA13" s="217"/>
      <c r="AUB13" s="217"/>
      <c r="AUC13" s="217"/>
      <c r="AUD13" s="217"/>
      <c r="AUE13" s="217"/>
      <c r="AUF13" s="217"/>
      <c r="AUG13" s="217"/>
      <c r="AUH13" s="217"/>
      <c r="AUI13" s="217"/>
      <c r="AUJ13" s="217"/>
      <c r="AUK13" s="217"/>
      <c r="AUL13" s="217"/>
      <c r="AUM13" s="217"/>
      <c r="AUN13" s="217"/>
      <c r="AUO13" s="217"/>
      <c r="AUP13" s="217"/>
      <c r="AUQ13" s="217"/>
      <c r="AUR13" s="217"/>
      <c r="AUS13" s="217"/>
      <c r="AUT13" s="217"/>
      <c r="AUU13" s="217"/>
      <c r="AUV13" s="217"/>
      <c r="AUW13" s="217"/>
      <c r="AUX13" s="217"/>
      <c r="AUY13" s="217"/>
      <c r="AUZ13" s="217"/>
      <c r="AVA13" s="217"/>
      <c r="AVB13" s="217"/>
      <c r="AVC13" s="217"/>
      <c r="AVD13" s="217"/>
      <c r="AVE13" s="217"/>
      <c r="AVF13" s="217"/>
      <c r="AVG13" s="217"/>
      <c r="AVH13" s="217"/>
      <c r="AVI13" s="217"/>
      <c r="AVJ13" s="217"/>
      <c r="AVK13" s="217"/>
      <c r="AVL13" s="217"/>
      <c r="AVM13" s="217"/>
      <c r="AVN13" s="217"/>
      <c r="AVO13" s="217"/>
      <c r="AVP13" s="217"/>
      <c r="AVQ13" s="217"/>
      <c r="AVR13" s="217"/>
      <c r="AVS13" s="217"/>
      <c r="AVT13" s="217"/>
      <c r="AVU13" s="217"/>
      <c r="AVV13" s="217"/>
      <c r="AVW13" s="217"/>
      <c r="AVX13" s="217"/>
      <c r="AVY13" s="217"/>
      <c r="AVZ13" s="217"/>
      <c r="AWA13" s="217"/>
      <c r="AWB13" s="217"/>
      <c r="AWC13" s="217"/>
      <c r="AWD13" s="217"/>
      <c r="AWE13" s="217"/>
      <c r="AWF13" s="217"/>
      <c r="AWG13" s="217"/>
      <c r="AWH13" s="217"/>
      <c r="AWI13" s="217"/>
      <c r="AWJ13" s="217"/>
      <c r="AWK13" s="217"/>
      <c r="AWL13" s="217"/>
      <c r="AWM13" s="217"/>
      <c r="AWN13" s="217"/>
      <c r="AWO13" s="217"/>
      <c r="AWP13" s="217"/>
      <c r="AWQ13" s="217"/>
      <c r="AWR13" s="217"/>
      <c r="AWS13" s="217"/>
      <c r="AWT13" s="217"/>
      <c r="AWU13" s="217"/>
      <c r="AWV13" s="217"/>
      <c r="AWW13" s="217"/>
      <c r="AWX13" s="217"/>
      <c r="AWY13" s="217"/>
      <c r="AWZ13" s="217"/>
      <c r="AXA13" s="217"/>
      <c r="AXB13" s="217"/>
      <c r="AXC13" s="217"/>
      <c r="AXD13" s="217"/>
      <c r="AXE13" s="217"/>
      <c r="AXF13" s="217"/>
      <c r="AXG13" s="217"/>
      <c r="AXH13" s="217"/>
      <c r="AXI13" s="217"/>
      <c r="AXJ13" s="217"/>
      <c r="AXK13" s="217"/>
      <c r="AXL13" s="217"/>
      <c r="AXM13" s="217"/>
      <c r="AXN13" s="217"/>
      <c r="AXO13" s="217"/>
      <c r="AXP13" s="217"/>
      <c r="AXQ13" s="217"/>
      <c r="AXR13" s="217"/>
      <c r="AXS13" s="217"/>
      <c r="AXT13" s="217"/>
      <c r="AXU13" s="217"/>
      <c r="AXV13" s="217"/>
      <c r="AXW13" s="217"/>
      <c r="AXX13" s="217"/>
      <c r="AXY13" s="217"/>
      <c r="AXZ13" s="217"/>
      <c r="AYA13" s="217"/>
      <c r="AYB13" s="217"/>
      <c r="AYC13" s="217"/>
      <c r="AYD13" s="217"/>
      <c r="AYE13" s="217"/>
      <c r="AYF13" s="217"/>
      <c r="AYG13" s="217"/>
      <c r="AYH13" s="217"/>
      <c r="AYI13" s="217"/>
      <c r="AYJ13" s="217"/>
      <c r="AYK13" s="217"/>
      <c r="AYL13" s="217"/>
      <c r="AYM13" s="217"/>
      <c r="AYN13" s="217"/>
      <c r="AYO13" s="217"/>
      <c r="AYP13" s="217"/>
      <c r="AYQ13" s="217"/>
      <c r="AYR13" s="217"/>
      <c r="AYS13" s="217"/>
      <c r="AYT13" s="217"/>
      <c r="AYU13" s="217"/>
      <c r="AYV13" s="217"/>
      <c r="AYW13" s="217"/>
      <c r="AYX13" s="217"/>
      <c r="AYY13" s="217"/>
      <c r="AYZ13" s="217"/>
      <c r="AZA13" s="217"/>
      <c r="AZB13" s="217"/>
      <c r="AZC13" s="217"/>
      <c r="AZD13" s="217"/>
      <c r="AZE13" s="217"/>
      <c r="AZF13" s="217"/>
      <c r="AZG13" s="217"/>
      <c r="AZH13" s="217"/>
      <c r="AZI13" s="217"/>
      <c r="AZJ13" s="217"/>
      <c r="AZK13" s="217"/>
      <c r="AZL13" s="217"/>
      <c r="AZM13" s="217"/>
      <c r="AZN13" s="217"/>
      <c r="AZO13" s="217"/>
      <c r="AZP13" s="217"/>
      <c r="AZQ13" s="217"/>
      <c r="AZR13" s="217"/>
      <c r="AZS13" s="217"/>
      <c r="AZT13" s="217"/>
      <c r="AZU13" s="217"/>
      <c r="AZV13" s="217"/>
      <c r="AZW13" s="217"/>
      <c r="AZX13" s="217"/>
      <c r="AZY13" s="217"/>
      <c r="AZZ13" s="217"/>
      <c r="BAA13" s="217"/>
      <c r="BAB13" s="217"/>
      <c r="BAC13" s="217"/>
      <c r="BAD13" s="217"/>
      <c r="BAE13" s="217"/>
      <c r="BAF13" s="217"/>
      <c r="BAG13" s="217"/>
      <c r="BAH13" s="217"/>
      <c r="BAI13" s="217"/>
      <c r="BAJ13" s="217"/>
      <c r="BAK13" s="217"/>
      <c r="BAL13" s="217"/>
      <c r="BAM13" s="217"/>
      <c r="BAN13" s="217"/>
      <c r="BAO13" s="217"/>
      <c r="BAP13" s="217"/>
      <c r="BAQ13" s="217"/>
      <c r="BAR13" s="217"/>
      <c r="BAS13" s="217"/>
      <c r="BAT13" s="217"/>
      <c r="BAU13" s="217"/>
      <c r="BAV13" s="217"/>
      <c r="BAW13" s="217"/>
      <c r="BAX13" s="217"/>
      <c r="BAY13" s="217"/>
      <c r="BAZ13" s="217"/>
      <c r="BBA13" s="217"/>
      <c r="BBB13" s="217"/>
      <c r="BBC13" s="217"/>
      <c r="BBD13" s="217"/>
      <c r="BBE13" s="217"/>
      <c r="BBF13" s="217"/>
      <c r="BBG13" s="217"/>
      <c r="BBH13" s="217"/>
      <c r="BBI13" s="217"/>
      <c r="BBJ13" s="217"/>
      <c r="BBK13" s="217"/>
      <c r="BBL13" s="217"/>
      <c r="BBM13" s="217"/>
      <c r="BBN13" s="217"/>
      <c r="BBO13" s="217"/>
      <c r="BBP13" s="217"/>
      <c r="BBQ13" s="217"/>
      <c r="BBR13" s="217"/>
      <c r="BBS13" s="217"/>
      <c r="BBT13" s="217"/>
      <c r="BBU13" s="217"/>
      <c r="BBV13" s="217"/>
      <c r="BBW13" s="217"/>
      <c r="BBX13" s="217"/>
      <c r="BBY13" s="217"/>
      <c r="BBZ13" s="217"/>
      <c r="BCA13" s="217"/>
      <c r="BCB13" s="217"/>
      <c r="BCC13" s="217"/>
      <c r="BCD13" s="217"/>
      <c r="BCE13" s="217"/>
      <c r="BCF13" s="217"/>
      <c r="BCG13" s="217"/>
      <c r="BCH13" s="217"/>
      <c r="BCI13" s="217"/>
      <c r="BCJ13" s="217"/>
      <c r="BCK13" s="217"/>
      <c r="BCL13" s="217"/>
      <c r="BCM13" s="217"/>
      <c r="BCN13" s="217"/>
      <c r="BCO13" s="217"/>
      <c r="BCP13" s="217"/>
      <c r="BCQ13" s="217"/>
      <c r="BCR13" s="217"/>
      <c r="BCS13" s="217"/>
      <c r="BCT13" s="217"/>
      <c r="BCU13" s="217"/>
      <c r="BCV13" s="217"/>
      <c r="BCW13" s="217"/>
      <c r="BCX13" s="217"/>
      <c r="BCY13" s="217"/>
      <c r="BCZ13" s="217"/>
      <c r="BDA13" s="217"/>
      <c r="BDB13" s="217"/>
      <c r="BDC13" s="217"/>
      <c r="BDD13" s="217"/>
      <c r="BDE13" s="217"/>
      <c r="BDF13" s="217"/>
      <c r="BDG13" s="217"/>
      <c r="BDH13" s="217"/>
      <c r="BDI13" s="217"/>
      <c r="BDJ13" s="217"/>
      <c r="BDK13" s="217"/>
      <c r="BDL13" s="217"/>
      <c r="BDM13" s="217"/>
      <c r="BDN13" s="217"/>
      <c r="BDO13" s="217"/>
      <c r="BDP13" s="217"/>
      <c r="BDQ13" s="217"/>
      <c r="BDR13" s="217"/>
      <c r="BDS13" s="217"/>
      <c r="BDT13" s="217"/>
      <c r="BDU13" s="217"/>
      <c r="BDV13" s="217"/>
      <c r="BDW13" s="217"/>
      <c r="BDX13" s="217"/>
      <c r="BDY13" s="217"/>
      <c r="BDZ13" s="217"/>
      <c r="BEA13" s="217"/>
      <c r="BEB13" s="217"/>
      <c r="BEC13" s="217"/>
      <c r="BED13" s="217"/>
      <c r="BEE13" s="217"/>
      <c r="BEF13" s="217"/>
      <c r="BEG13" s="217"/>
      <c r="BEH13" s="217"/>
      <c r="BEI13" s="217"/>
      <c r="BEJ13" s="217"/>
      <c r="BEK13" s="217"/>
      <c r="BEL13" s="217"/>
      <c r="BEM13" s="217"/>
      <c r="BEN13" s="217"/>
      <c r="BEO13" s="217"/>
      <c r="BEP13" s="217"/>
      <c r="BEQ13" s="217"/>
      <c r="BER13" s="217"/>
      <c r="BES13" s="217"/>
      <c r="BET13" s="217"/>
      <c r="BEU13" s="217"/>
      <c r="BEV13" s="217"/>
      <c r="BEW13" s="217"/>
      <c r="BEX13" s="217"/>
      <c r="BEY13" s="217"/>
      <c r="BEZ13" s="217"/>
      <c r="BFA13" s="217"/>
      <c r="BFB13" s="217"/>
      <c r="BFC13" s="217"/>
      <c r="BFD13" s="217"/>
      <c r="BFE13" s="217"/>
      <c r="BFF13" s="217"/>
      <c r="BFG13" s="217"/>
      <c r="BFH13" s="217"/>
      <c r="BFI13" s="217"/>
      <c r="BFJ13" s="217"/>
      <c r="BFK13" s="217"/>
      <c r="BFL13" s="217"/>
      <c r="BFM13" s="217"/>
      <c r="BFN13" s="217"/>
      <c r="BFO13" s="217"/>
      <c r="BFP13" s="217"/>
      <c r="BFQ13" s="217"/>
      <c r="BFR13" s="217"/>
      <c r="BFS13" s="217"/>
      <c r="BFT13" s="217"/>
      <c r="BFU13" s="217"/>
      <c r="BFV13" s="217"/>
      <c r="BFW13" s="217"/>
      <c r="BFX13" s="217"/>
      <c r="BFY13" s="217"/>
      <c r="BFZ13" s="217"/>
      <c r="BGA13" s="217"/>
      <c r="BGB13" s="217"/>
      <c r="BGC13" s="217"/>
      <c r="BGD13" s="217"/>
      <c r="BGE13" s="217"/>
      <c r="BGF13" s="217"/>
      <c r="BGG13" s="217"/>
      <c r="BGH13" s="217"/>
      <c r="BGI13" s="217"/>
      <c r="BGJ13" s="217"/>
      <c r="BGK13" s="217"/>
      <c r="BGL13" s="217"/>
      <c r="BGM13" s="217"/>
      <c r="BGN13" s="217"/>
      <c r="BGO13" s="217"/>
      <c r="BGP13" s="217"/>
      <c r="BGQ13" s="217"/>
      <c r="BGR13" s="217"/>
      <c r="BGS13" s="217"/>
      <c r="BGT13" s="217"/>
      <c r="BGU13" s="217"/>
      <c r="BGV13" s="217"/>
      <c r="BGW13" s="217"/>
      <c r="BGX13" s="217"/>
      <c r="BGY13" s="217"/>
      <c r="BGZ13" s="217"/>
      <c r="BHA13" s="217"/>
      <c r="BHB13" s="217"/>
      <c r="BHC13" s="217"/>
      <c r="BHD13" s="217"/>
      <c r="BHE13" s="217"/>
      <c r="BHF13" s="217"/>
      <c r="BHG13" s="217"/>
      <c r="BHH13" s="217"/>
      <c r="BHI13" s="217"/>
      <c r="BHJ13" s="217"/>
      <c r="BHK13" s="217"/>
      <c r="BHL13" s="217"/>
      <c r="BHM13" s="217"/>
      <c r="BHN13" s="217"/>
      <c r="BHO13" s="217"/>
      <c r="BHP13" s="217"/>
      <c r="BHQ13" s="217"/>
      <c r="BHR13" s="217"/>
      <c r="BHS13" s="217"/>
      <c r="BHT13" s="217"/>
      <c r="BHU13" s="217"/>
      <c r="BHV13" s="217"/>
      <c r="BHW13" s="217"/>
      <c r="BHX13" s="217"/>
      <c r="BHY13" s="217"/>
      <c r="BHZ13" s="217"/>
      <c r="BIA13" s="217"/>
      <c r="BIB13" s="217"/>
      <c r="BIC13" s="217"/>
      <c r="BID13" s="217"/>
      <c r="BIE13" s="217"/>
      <c r="BIF13" s="217"/>
      <c r="BIG13" s="217"/>
      <c r="BIH13" s="217"/>
      <c r="BII13" s="217"/>
      <c r="BIJ13" s="217"/>
      <c r="BIK13" s="217"/>
      <c r="BIL13" s="217"/>
      <c r="BIM13" s="217"/>
      <c r="BIN13" s="217"/>
      <c r="BIO13" s="217"/>
      <c r="BIP13" s="217"/>
      <c r="BIQ13" s="217"/>
      <c r="BIR13" s="217"/>
      <c r="BIS13" s="217"/>
      <c r="BIT13" s="217"/>
      <c r="BIU13" s="217"/>
      <c r="BIV13" s="217"/>
      <c r="BIW13" s="217"/>
      <c r="BIX13" s="217"/>
      <c r="BIY13" s="217"/>
      <c r="BIZ13" s="217"/>
      <c r="BJA13" s="217"/>
      <c r="BJB13" s="217"/>
      <c r="BJC13" s="217"/>
      <c r="BJD13" s="217"/>
      <c r="BJE13" s="217"/>
      <c r="BJF13" s="217"/>
      <c r="BJG13" s="217"/>
      <c r="BJH13" s="217"/>
      <c r="BJI13" s="217"/>
      <c r="BJJ13" s="217"/>
      <c r="BJK13" s="217"/>
      <c r="BJL13" s="217"/>
      <c r="BJM13" s="217"/>
      <c r="BJN13" s="217"/>
      <c r="BJO13" s="217"/>
      <c r="BJP13" s="217"/>
      <c r="BJQ13" s="217"/>
      <c r="BJR13" s="217"/>
      <c r="BJS13" s="217"/>
      <c r="BJT13" s="217"/>
      <c r="BJU13" s="217"/>
      <c r="BJV13" s="217"/>
      <c r="BJW13" s="217"/>
      <c r="BJX13" s="217"/>
      <c r="BJY13" s="217"/>
      <c r="BJZ13" s="217"/>
      <c r="BKA13" s="217"/>
      <c r="BKB13" s="217"/>
      <c r="BKC13" s="217"/>
      <c r="BKD13" s="217"/>
      <c r="BKE13" s="217"/>
      <c r="BKF13" s="217"/>
      <c r="BKG13" s="217"/>
      <c r="BKH13" s="217"/>
      <c r="BKI13" s="217"/>
      <c r="BKJ13" s="217"/>
      <c r="BKK13" s="217"/>
      <c r="BKL13" s="217"/>
      <c r="BKM13" s="217"/>
      <c r="BKN13" s="217"/>
      <c r="BKO13" s="217"/>
      <c r="BKP13" s="217"/>
      <c r="BKQ13" s="217"/>
      <c r="BKR13" s="217"/>
      <c r="BKS13" s="217"/>
      <c r="BKT13" s="217"/>
      <c r="BKU13" s="217"/>
      <c r="BKV13" s="217"/>
      <c r="BKW13" s="217"/>
      <c r="BKX13" s="217"/>
      <c r="BKY13" s="217"/>
      <c r="BKZ13" s="217"/>
      <c r="BLA13" s="217"/>
      <c r="BLB13" s="217"/>
      <c r="BLC13" s="217"/>
      <c r="BLD13" s="217"/>
      <c r="BLE13" s="217"/>
      <c r="BLF13" s="217"/>
      <c r="BLG13" s="217"/>
      <c r="BLH13" s="217"/>
      <c r="BLI13" s="217"/>
      <c r="BLJ13" s="217"/>
      <c r="BLK13" s="217"/>
      <c r="BLL13" s="217"/>
      <c r="BLM13" s="217"/>
      <c r="BLN13" s="217"/>
      <c r="BLO13" s="217"/>
      <c r="BLP13" s="217"/>
      <c r="BLQ13" s="217"/>
      <c r="BLR13" s="217"/>
      <c r="BLS13" s="217"/>
      <c r="BLT13" s="217"/>
      <c r="BLU13" s="217"/>
      <c r="BLV13" s="217"/>
      <c r="BLW13" s="217"/>
      <c r="BLX13" s="217"/>
      <c r="BLY13" s="217"/>
      <c r="BLZ13" s="217"/>
      <c r="BMA13" s="217"/>
      <c r="BMB13" s="217"/>
      <c r="BMC13" s="217"/>
      <c r="BMD13" s="217"/>
      <c r="BME13" s="217"/>
      <c r="BMF13" s="217"/>
      <c r="BMG13" s="217"/>
      <c r="BMH13" s="217"/>
      <c r="BMI13" s="217"/>
      <c r="BMJ13" s="217"/>
      <c r="BMK13" s="217"/>
      <c r="BML13" s="217"/>
      <c r="BMM13" s="217"/>
      <c r="BMN13" s="217"/>
      <c r="BMO13" s="217"/>
      <c r="BMP13" s="217"/>
      <c r="BMQ13" s="217"/>
      <c r="BMR13" s="217"/>
      <c r="BMS13" s="217"/>
      <c r="BMT13" s="217"/>
      <c r="BMU13" s="217"/>
      <c r="BMV13" s="217"/>
      <c r="BMW13" s="217"/>
      <c r="BMX13" s="217"/>
      <c r="BMY13" s="217"/>
      <c r="BMZ13" s="217"/>
      <c r="BNA13" s="217"/>
      <c r="BNB13" s="217"/>
      <c r="BNC13" s="217"/>
      <c r="BND13" s="217"/>
      <c r="BNE13" s="217"/>
      <c r="BNF13" s="217"/>
      <c r="BNG13" s="217"/>
      <c r="BNH13" s="217"/>
      <c r="BNI13" s="217"/>
      <c r="BNJ13" s="217"/>
      <c r="BNK13" s="217"/>
      <c r="BNL13" s="217"/>
      <c r="BNM13" s="217"/>
      <c r="BNN13" s="217"/>
      <c r="BNO13" s="217"/>
      <c r="BNP13" s="217"/>
      <c r="BNQ13" s="217"/>
      <c r="BNR13" s="217"/>
      <c r="BNS13" s="217"/>
      <c r="BNT13" s="217"/>
      <c r="BNU13" s="217"/>
      <c r="BNV13" s="217"/>
      <c r="BNW13" s="217"/>
      <c r="BNX13" s="217"/>
      <c r="BNY13" s="217"/>
      <c r="BNZ13" s="217"/>
      <c r="BOA13" s="217"/>
      <c r="BOB13" s="217"/>
      <c r="BOC13" s="217"/>
      <c r="BOD13" s="217"/>
      <c r="BOE13" s="217"/>
      <c r="BOF13" s="217"/>
      <c r="BOG13" s="217"/>
      <c r="BOH13" s="217"/>
      <c r="BOI13" s="217"/>
      <c r="BOJ13" s="217"/>
      <c r="BOK13" s="217"/>
      <c r="BOL13" s="217"/>
      <c r="BOM13" s="217"/>
      <c r="BON13" s="217"/>
      <c r="BOO13" s="217"/>
      <c r="BOP13" s="217"/>
      <c r="BOQ13" s="217"/>
      <c r="BOR13" s="217"/>
      <c r="BOS13" s="217"/>
      <c r="BOT13" s="217"/>
      <c r="BOU13" s="217"/>
      <c r="BOV13" s="217"/>
      <c r="BOW13" s="217"/>
      <c r="BOX13" s="217"/>
      <c r="BOY13" s="217"/>
      <c r="BOZ13" s="217"/>
      <c r="BPA13" s="217"/>
      <c r="BPB13" s="217"/>
      <c r="BPC13" s="217"/>
      <c r="BPD13" s="217"/>
      <c r="BPE13" s="217"/>
      <c r="BPF13" s="217"/>
      <c r="BPG13" s="217"/>
      <c r="BPH13" s="217"/>
      <c r="BPI13" s="217"/>
      <c r="BPJ13" s="217"/>
      <c r="BPK13" s="217"/>
      <c r="BPL13" s="217"/>
      <c r="BPM13" s="217"/>
      <c r="BPN13" s="217"/>
      <c r="BPO13" s="217"/>
      <c r="BPP13" s="217"/>
      <c r="BPQ13" s="217"/>
      <c r="BPR13" s="217"/>
      <c r="BPS13" s="217"/>
      <c r="BPT13" s="217"/>
      <c r="BPU13" s="217"/>
      <c r="BPV13" s="217"/>
      <c r="BPW13" s="217"/>
      <c r="BPX13" s="217"/>
      <c r="BPY13" s="217"/>
      <c r="BPZ13" s="217"/>
      <c r="BQA13" s="217"/>
      <c r="BQB13" s="217"/>
      <c r="BQC13" s="217"/>
      <c r="BQD13" s="217"/>
      <c r="BQE13" s="217"/>
      <c r="BQF13" s="217"/>
      <c r="BQG13" s="217"/>
      <c r="BQH13" s="217"/>
      <c r="BQI13" s="217"/>
      <c r="BQJ13" s="217"/>
      <c r="BQK13" s="217"/>
      <c r="BQL13" s="217"/>
      <c r="BQM13" s="217"/>
      <c r="BQN13" s="217"/>
      <c r="BQO13" s="217"/>
      <c r="BQP13" s="217"/>
      <c r="BQQ13" s="217"/>
      <c r="BQR13" s="217"/>
      <c r="BQS13" s="217"/>
      <c r="BQT13" s="217"/>
      <c r="BQU13" s="217"/>
      <c r="BQV13" s="217"/>
      <c r="BQW13" s="217"/>
      <c r="BQX13" s="217"/>
      <c r="BQY13" s="217"/>
      <c r="BQZ13" s="217"/>
      <c r="BRA13" s="217"/>
      <c r="BRB13" s="217"/>
      <c r="BRC13" s="217"/>
      <c r="BRD13" s="217"/>
      <c r="BRE13" s="217"/>
      <c r="BRF13" s="217"/>
      <c r="BRG13" s="217"/>
      <c r="BRH13" s="217"/>
      <c r="BRI13" s="217"/>
      <c r="BRJ13" s="217"/>
      <c r="BRK13" s="217"/>
      <c r="BRL13" s="217"/>
      <c r="BRM13" s="217"/>
      <c r="BRN13" s="217"/>
      <c r="BRO13" s="217"/>
      <c r="BRP13" s="217"/>
      <c r="BRQ13" s="217"/>
      <c r="BRR13" s="217"/>
      <c r="BRS13" s="217"/>
      <c r="BRT13" s="217"/>
      <c r="BRU13" s="217"/>
      <c r="BRV13" s="217"/>
      <c r="BRW13" s="217"/>
      <c r="BRX13" s="217"/>
      <c r="BRY13" s="217"/>
      <c r="BRZ13" s="217"/>
      <c r="BSA13" s="217"/>
      <c r="BSB13" s="217"/>
      <c r="BSC13" s="217"/>
      <c r="BSD13" s="217"/>
      <c r="BSE13" s="217"/>
      <c r="BSF13" s="217"/>
      <c r="BSG13" s="217"/>
      <c r="BSH13" s="217"/>
      <c r="BSI13" s="217"/>
      <c r="BSJ13" s="217"/>
      <c r="BSK13" s="217"/>
      <c r="BSL13" s="217"/>
      <c r="BSM13" s="217"/>
      <c r="BSN13" s="217"/>
      <c r="BSO13" s="217"/>
      <c r="BSP13" s="217"/>
      <c r="BSQ13" s="217"/>
      <c r="BSR13" s="217"/>
      <c r="BSS13" s="217"/>
      <c r="BST13" s="217"/>
      <c r="BSU13" s="217"/>
      <c r="BSV13" s="217"/>
      <c r="BSW13" s="217"/>
      <c r="BSX13" s="217"/>
      <c r="BSY13" s="217"/>
      <c r="BSZ13" s="217"/>
      <c r="BTA13" s="217"/>
      <c r="BTB13" s="217"/>
      <c r="BTC13" s="217"/>
      <c r="BTD13" s="217"/>
      <c r="BTE13" s="217"/>
      <c r="BTF13" s="217"/>
      <c r="BTG13" s="217"/>
      <c r="BTH13" s="217"/>
      <c r="BTI13" s="217"/>
      <c r="BTJ13" s="217"/>
      <c r="BTK13" s="217"/>
      <c r="BTL13" s="217"/>
      <c r="BTM13" s="217"/>
      <c r="BTN13" s="217"/>
      <c r="BTO13" s="217"/>
      <c r="BTP13" s="217"/>
      <c r="BTQ13" s="217"/>
      <c r="BTR13" s="217"/>
      <c r="BTS13" s="217"/>
      <c r="BTT13" s="217"/>
      <c r="BTU13" s="217"/>
      <c r="BTV13" s="217"/>
      <c r="BTW13" s="217"/>
      <c r="BTX13" s="217"/>
      <c r="BTY13" s="217"/>
      <c r="BTZ13" s="217"/>
      <c r="BUA13" s="217"/>
      <c r="BUB13" s="217"/>
      <c r="BUC13" s="217"/>
      <c r="BUD13" s="217"/>
      <c r="BUE13" s="217"/>
      <c r="BUF13" s="217"/>
      <c r="BUG13" s="217"/>
      <c r="BUH13" s="217"/>
      <c r="BUI13" s="217"/>
      <c r="BUJ13" s="217"/>
      <c r="BUK13" s="217"/>
      <c r="BUL13" s="217"/>
      <c r="BUM13" s="217"/>
      <c r="BUN13" s="217"/>
      <c r="BUO13" s="217"/>
      <c r="BUP13" s="217"/>
      <c r="BUQ13" s="217"/>
      <c r="BUR13" s="217"/>
      <c r="BUS13" s="217"/>
      <c r="BUT13" s="217"/>
      <c r="BUU13" s="217"/>
      <c r="BUV13" s="217"/>
      <c r="BUW13" s="217"/>
      <c r="BUX13" s="217"/>
      <c r="BUY13" s="217"/>
      <c r="BUZ13" s="217"/>
      <c r="BVA13" s="217"/>
      <c r="BVB13" s="217"/>
      <c r="BVC13" s="217"/>
      <c r="BVD13" s="217"/>
      <c r="BVE13" s="217"/>
      <c r="BVF13" s="217"/>
      <c r="BVG13" s="217"/>
      <c r="BVH13" s="217"/>
      <c r="BVI13" s="217"/>
      <c r="BVJ13" s="217"/>
      <c r="BVK13" s="217"/>
      <c r="BVL13" s="217"/>
      <c r="BVM13" s="217"/>
      <c r="BVN13" s="217"/>
      <c r="BVO13" s="217"/>
      <c r="BVP13" s="217"/>
      <c r="BVQ13" s="217"/>
      <c r="BVR13" s="217"/>
      <c r="BVS13" s="217"/>
      <c r="BVT13" s="217"/>
      <c r="BVU13" s="217"/>
      <c r="BVV13" s="217"/>
      <c r="BVW13" s="217"/>
      <c r="BVX13" s="217"/>
      <c r="BVY13" s="217"/>
      <c r="BVZ13" s="217"/>
      <c r="BWA13" s="217"/>
      <c r="BWB13" s="217"/>
      <c r="BWC13" s="217"/>
      <c r="BWD13" s="217"/>
      <c r="BWE13" s="217"/>
      <c r="BWF13" s="217"/>
      <c r="BWG13" s="217"/>
      <c r="BWH13" s="217"/>
      <c r="BWI13" s="217"/>
      <c r="BWJ13" s="217"/>
      <c r="BWK13" s="217"/>
      <c r="BWL13" s="217"/>
      <c r="BWM13" s="217"/>
      <c r="BWN13" s="217"/>
      <c r="BWO13" s="217"/>
      <c r="BWP13" s="217"/>
      <c r="BWQ13" s="217"/>
      <c r="BWR13" s="217"/>
      <c r="BWS13" s="217"/>
      <c r="BWT13" s="217"/>
      <c r="BWU13" s="217"/>
      <c r="BWV13" s="217"/>
      <c r="BWW13" s="217"/>
      <c r="BWX13" s="217"/>
      <c r="BWY13" s="217"/>
      <c r="BWZ13" s="217"/>
      <c r="BXA13" s="217"/>
      <c r="BXB13" s="217"/>
      <c r="BXC13" s="217"/>
      <c r="BXD13" s="217"/>
      <c r="BXE13" s="217"/>
      <c r="BXF13" s="217"/>
      <c r="BXG13" s="217"/>
      <c r="BXH13" s="217"/>
      <c r="BXI13" s="217"/>
      <c r="BXJ13" s="217"/>
      <c r="BXK13" s="217"/>
      <c r="BXL13" s="217"/>
      <c r="BXM13" s="217"/>
      <c r="BXN13" s="217"/>
      <c r="BXO13" s="217"/>
      <c r="BXP13" s="217"/>
      <c r="BXQ13" s="217"/>
      <c r="BXR13" s="217"/>
      <c r="BXS13" s="217"/>
      <c r="BXT13" s="217"/>
      <c r="BXU13" s="217"/>
      <c r="BXV13" s="217"/>
      <c r="BXW13" s="217"/>
      <c r="BXX13" s="217"/>
      <c r="BXY13" s="217"/>
      <c r="BXZ13" s="217"/>
      <c r="BYA13" s="217"/>
      <c r="BYB13" s="217"/>
      <c r="BYC13" s="217"/>
      <c r="BYD13" s="217"/>
      <c r="BYE13" s="217"/>
      <c r="BYF13" s="217"/>
      <c r="BYG13" s="217"/>
      <c r="BYH13" s="217"/>
      <c r="BYI13" s="217"/>
      <c r="BYJ13" s="217"/>
      <c r="BYK13" s="217"/>
      <c r="BYL13" s="217"/>
      <c r="BYM13" s="217"/>
      <c r="BYN13" s="217"/>
      <c r="BYO13" s="217"/>
      <c r="BYP13" s="217"/>
      <c r="BYQ13" s="217"/>
      <c r="BYR13" s="217"/>
      <c r="BYS13" s="217"/>
      <c r="BYT13" s="217"/>
      <c r="BYU13" s="217"/>
      <c r="BYV13" s="217"/>
      <c r="BYW13" s="217"/>
      <c r="BYX13" s="217"/>
      <c r="BYY13" s="217"/>
      <c r="BYZ13" s="217"/>
      <c r="BZA13" s="217"/>
      <c r="BZB13" s="217"/>
      <c r="BZC13" s="217"/>
      <c r="BZD13" s="217"/>
      <c r="BZE13" s="217"/>
      <c r="BZF13" s="217"/>
      <c r="BZG13" s="217"/>
      <c r="BZH13" s="217"/>
      <c r="BZI13" s="217"/>
      <c r="BZJ13" s="217"/>
      <c r="BZK13" s="217"/>
      <c r="BZL13" s="217"/>
      <c r="BZM13" s="217"/>
      <c r="BZN13" s="217"/>
      <c r="BZO13" s="217"/>
      <c r="BZP13" s="217"/>
      <c r="BZQ13" s="217"/>
      <c r="BZR13" s="217"/>
      <c r="BZS13" s="217"/>
      <c r="BZT13" s="217"/>
      <c r="BZU13" s="217"/>
      <c r="BZV13" s="217"/>
      <c r="BZW13" s="217"/>
      <c r="BZX13" s="217"/>
      <c r="BZY13" s="217"/>
      <c r="BZZ13" s="217"/>
      <c r="CAA13" s="217"/>
      <c r="CAB13" s="217"/>
      <c r="CAC13" s="217"/>
      <c r="CAD13" s="217"/>
      <c r="CAE13" s="217"/>
      <c r="CAF13" s="217"/>
      <c r="CAG13" s="217"/>
      <c r="CAH13" s="217"/>
      <c r="CAI13" s="217"/>
      <c r="CAJ13" s="217"/>
      <c r="CAK13" s="217"/>
      <c r="CAL13" s="217"/>
      <c r="CAM13" s="217"/>
      <c r="CAN13" s="217"/>
      <c r="CAO13" s="217"/>
      <c r="CAP13" s="217"/>
      <c r="CAQ13" s="217"/>
      <c r="CAR13" s="217"/>
      <c r="CAS13" s="217"/>
      <c r="CAT13" s="217"/>
      <c r="CAU13" s="217"/>
      <c r="CAV13" s="217"/>
      <c r="CAW13" s="217"/>
      <c r="CAX13" s="217"/>
      <c r="CAY13" s="217"/>
      <c r="CAZ13" s="217"/>
      <c r="CBA13" s="217"/>
      <c r="CBB13" s="217"/>
      <c r="CBC13" s="217"/>
      <c r="CBD13" s="217"/>
      <c r="CBE13" s="217"/>
      <c r="CBF13" s="217"/>
      <c r="CBG13" s="217"/>
      <c r="CBH13" s="217"/>
      <c r="CBI13" s="217"/>
      <c r="CBJ13" s="217"/>
      <c r="CBK13" s="217"/>
      <c r="CBL13" s="217"/>
      <c r="CBM13" s="217"/>
      <c r="CBN13" s="217"/>
      <c r="CBO13" s="217"/>
      <c r="CBP13" s="217"/>
      <c r="CBQ13" s="217"/>
      <c r="CBR13" s="217"/>
      <c r="CBS13" s="217"/>
      <c r="CBT13" s="217"/>
      <c r="CBU13" s="217"/>
      <c r="CBV13" s="217"/>
      <c r="CBW13" s="217"/>
      <c r="CBX13" s="217"/>
      <c r="CBY13" s="217"/>
      <c r="CBZ13" s="217"/>
      <c r="CCA13" s="217"/>
      <c r="CCB13" s="217"/>
      <c r="CCC13" s="217"/>
      <c r="CCD13" s="217"/>
      <c r="CCE13" s="217"/>
      <c r="CCF13" s="217"/>
      <c r="CCG13" s="217"/>
      <c r="CCH13" s="217"/>
      <c r="CCI13" s="217"/>
      <c r="CCJ13" s="217"/>
      <c r="CCK13" s="217"/>
      <c r="CCL13" s="217"/>
      <c r="CCM13" s="217"/>
      <c r="CCN13" s="217"/>
      <c r="CCO13" s="217"/>
      <c r="CCP13" s="217"/>
      <c r="CCQ13" s="217"/>
      <c r="CCR13" s="217"/>
      <c r="CCS13" s="217"/>
      <c r="CCT13" s="217"/>
      <c r="CCU13" s="217"/>
      <c r="CCV13" s="217"/>
      <c r="CCW13" s="217"/>
      <c r="CCX13" s="217"/>
      <c r="CCY13" s="217"/>
      <c r="CCZ13" s="217"/>
      <c r="CDA13" s="217"/>
      <c r="CDB13" s="217"/>
      <c r="CDC13" s="217"/>
      <c r="CDD13" s="217"/>
      <c r="CDE13" s="217"/>
      <c r="CDF13" s="217"/>
      <c r="CDG13" s="217"/>
      <c r="CDH13" s="217"/>
      <c r="CDI13" s="217"/>
      <c r="CDJ13" s="217"/>
      <c r="CDK13" s="217"/>
      <c r="CDL13" s="217"/>
      <c r="CDM13" s="217"/>
      <c r="CDN13" s="217"/>
      <c r="CDO13" s="217"/>
      <c r="CDP13" s="217"/>
      <c r="CDQ13" s="217"/>
      <c r="CDR13" s="217"/>
      <c r="CDS13" s="217"/>
      <c r="CDT13" s="217"/>
      <c r="CDU13" s="217"/>
      <c r="CDV13" s="217"/>
      <c r="CDW13" s="217"/>
      <c r="CDX13" s="217"/>
      <c r="CDY13" s="217"/>
      <c r="CDZ13" s="217"/>
      <c r="CEA13" s="217"/>
      <c r="CEB13" s="217"/>
      <c r="CEC13" s="217"/>
      <c r="CED13" s="217"/>
      <c r="CEE13" s="217"/>
      <c r="CEF13" s="217"/>
      <c r="CEG13" s="217"/>
      <c r="CEH13" s="217"/>
      <c r="CEI13" s="217"/>
      <c r="CEJ13" s="217"/>
      <c r="CEK13" s="217"/>
      <c r="CEL13" s="217"/>
      <c r="CEM13" s="217"/>
      <c r="CEN13" s="217"/>
      <c r="CEO13" s="217"/>
      <c r="CEP13" s="217"/>
      <c r="CEQ13" s="217"/>
      <c r="CER13" s="217"/>
      <c r="CES13" s="217"/>
      <c r="CET13" s="217"/>
      <c r="CEU13" s="217"/>
      <c r="CEV13" s="217"/>
      <c r="CEW13" s="217"/>
      <c r="CEX13" s="217"/>
      <c r="CEY13" s="217"/>
      <c r="CEZ13" s="217"/>
      <c r="CFA13" s="217"/>
      <c r="CFB13" s="217"/>
      <c r="CFC13" s="217"/>
      <c r="CFD13" s="217"/>
      <c r="CFE13" s="217"/>
      <c r="CFF13" s="217"/>
      <c r="CFG13" s="217"/>
      <c r="CFH13" s="217"/>
      <c r="CFI13" s="217"/>
      <c r="CFJ13" s="217"/>
      <c r="CFK13" s="217"/>
      <c r="CFL13" s="217"/>
      <c r="CFM13" s="217"/>
      <c r="CFN13" s="217"/>
      <c r="CFO13" s="217"/>
      <c r="CFP13" s="217"/>
      <c r="CFQ13" s="217"/>
      <c r="CFR13" s="217"/>
      <c r="CFS13" s="217"/>
      <c r="CFT13" s="217"/>
      <c r="CFU13" s="217"/>
      <c r="CFV13" s="217"/>
      <c r="CFW13" s="217"/>
      <c r="CFX13" s="217"/>
      <c r="CFY13" s="217"/>
      <c r="CFZ13" s="217"/>
      <c r="CGA13" s="217"/>
      <c r="CGB13" s="217"/>
      <c r="CGC13" s="217"/>
      <c r="CGD13" s="217"/>
      <c r="CGE13" s="217"/>
      <c r="CGF13" s="217"/>
      <c r="CGG13" s="217"/>
      <c r="CGH13" s="217"/>
      <c r="CGI13" s="217"/>
      <c r="CGJ13" s="217"/>
      <c r="CGK13" s="217"/>
      <c r="CGL13" s="217"/>
      <c r="CGM13" s="217"/>
      <c r="CGN13" s="217"/>
      <c r="CGO13" s="217"/>
      <c r="CGP13" s="217"/>
      <c r="CGQ13" s="217"/>
      <c r="CGR13" s="217"/>
      <c r="CGS13" s="217"/>
      <c r="CGT13" s="217"/>
      <c r="CGU13" s="217"/>
      <c r="CGV13" s="217"/>
      <c r="CGW13" s="217"/>
      <c r="CGX13" s="217"/>
      <c r="CGY13" s="217"/>
      <c r="CGZ13" s="217"/>
      <c r="CHA13" s="217"/>
      <c r="CHB13" s="217"/>
      <c r="CHC13" s="217"/>
      <c r="CHD13" s="217"/>
      <c r="CHE13" s="217"/>
      <c r="CHF13" s="217"/>
      <c r="CHG13" s="217"/>
      <c r="CHH13" s="217"/>
      <c r="CHI13" s="217"/>
      <c r="CHJ13" s="217"/>
      <c r="CHK13" s="217"/>
      <c r="CHL13" s="217"/>
      <c r="CHM13" s="217"/>
      <c r="CHN13" s="217"/>
      <c r="CHO13" s="217"/>
      <c r="CHP13" s="217"/>
      <c r="CHQ13" s="217"/>
      <c r="CHR13" s="217"/>
      <c r="CHS13" s="217"/>
      <c r="CHT13" s="217"/>
      <c r="CHU13" s="217"/>
      <c r="CHV13" s="217"/>
      <c r="CHW13" s="217"/>
      <c r="CHX13" s="217"/>
      <c r="CHY13" s="217"/>
      <c r="CHZ13" s="217"/>
      <c r="CIA13" s="217"/>
      <c r="CIB13" s="217"/>
      <c r="CIC13" s="217"/>
      <c r="CID13" s="217"/>
      <c r="CIE13" s="217"/>
      <c r="CIF13" s="217"/>
      <c r="CIG13" s="217"/>
      <c r="CIH13" s="217"/>
      <c r="CII13" s="217"/>
      <c r="CIJ13" s="217"/>
      <c r="CIK13" s="217"/>
      <c r="CIL13" s="217"/>
      <c r="CIM13" s="217"/>
      <c r="CIN13" s="217"/>
      <c r="CIO13" s="217"/>
      <c r="CIP13" s="217"/>
      <c r="CIQ13" s="217"/>
      <c r="CIR13" s="217"/>
      <c r="CIS13" s="217"/>
      <c r="CIT13" s="217"/>
      <c r="CIU13" s="217"/>
      <c r="CIV13" s="217"/>
      <c r="CIW13" s="217"/>
      <c r="CIX13" s="217"/>
      <c r="CIY13" s="217"/>
      <c r="CIZ13" s="217"/>
      <c r="CJA13" s="217"/>
      <c r="CJB13" s="217"/>
      <c r="CJC13" s="217"/>
      <c r="CJD13" s="217"/>
      <c r="CJE13" s="217"/>
      <c r="CJF13" s="217"/>
      <c r="CJG13" s="217"/>
      <c r="CJH13" s="217"/>
      <c r="CJI13" s="217"/>
      <c r="CJJ13" s="217"/>
      <c r="CJK13" s="217"/>
      <c r="CJL13" s="217"/>
      <c r="CJM13" s="217"/>
      <c r="CJN13" s="217"/>
      <c r="CJO13" s="217"/>
      <c r="CJP13" s="217"/>
      <c r="CJQ13" s="217"/>
      <c r="CJR13" s="217"/>
      <c r="CJS13" s="217"/>
      <c r="CJT13" s="217"/>
      <c r="CJU13" s="217"/>
      <c r="CJV13" s="217"/>
      <c r="CJW13" s="217"/>
      <c r="CJX13" s="217"/>
      <c r="CJY13" s="217"/>
      <c r="CJZ13" s="217"/>
      <c r="CKA13" s="217"/>
      <c r="CKB13" s="217"/>
      <c r="CKC13" s="217"/>
      <c r="CKD13" s="217"/>
      <c r="CKE13" s="217"/>
      <c r="CKF13" s="217"/>
      <c r="CKG13" s="217"/>
      <c r="CKH13" s="217"/>
      <c r="CKI13" s="217"/>
      <c r="CKJ13" s="217"/>
      <c r="CKK13" s="217"/>
      <c r="CKL13" s="217"/>
      <c r="CKM13" s="217"/>
      <c r="CKN13" s="217"/>
      <c r="CKO13" s="217"/>
      <c r="CKP13" s="217"/>
      <c r="CKQ13" s="217"/>
      <c r="CKR13" s="217"/>
      <c r="CKS13" s="217"/>
      <c r="CKT13" s="217"/>
      <c r="CKU13" s="217"/>
      <c r="CKV13" s="217"/>
      <c r="CKW13" s="217"/>
      <c r="CKX13" s="217"/>
      <c r="CKY13" s="217"/>
      <c r="CKZ13" s="217"/>
      <c r="CLA13" s="217"/>
      <c r="CLB13" s="217"/>
      <c r="CLC13" s="217"/>
      <c r="CLD13" s="217"/>
      <c r="CLE13" s="217"/>
      <c r="CLF13" s="217"/>
      <c r="CLG13" s="217"/>
      <c r="CLH13" s="217"/>
      <c r="CLI13" s="217"/>
      <c r="CLJ13" s="217"/>
      <c r="CLK13" s="217"/>
      <c r="CLL13" s="217"/>
      <c r="CLM13" s="217"/>
      <c r="CLN13" s="217"/>
      <c r="CLO13" s="217"/>
      <c r="CLP13" s="217"/>
      <c r="CLQ13" s="217"/>
      <c r="CLR13" s="217"/>
      <c r="CLS13" s="217"/>
      <c r="CLT13" s="217"/>
      <c r="CLU13" s="217"/>
      <c r="CLV13" s="217"/>
      <c r="CLW13" s="217"/>
      <c r="CLX13" s="217"/>
      <c r="CLY13" s="217"/>
      <c r="CLZ13" s="217"/>
      <c r="CMA13" s="217"/>
      <c r="CMB13" s="217"/>
      <c r="CMC13" s="217"/>
      <c r="CMD13" s="217"/>
      <c r="CME13" s="217"/>
      <c r="CMF13" s="217"/>
      <c r="CMG13" s="217"/>
      <c r="CMH13" s="217"/>
      <c r="CMI13" s="217"/>
      <c r="CMJ13" s="217"/>
      <c r="CMK13" s="217"/>
      <c r="CML13" s="217"/>
      <c r="CMM13" s="217"/>
      <c r="CMN13" s="217"/>
      <c r="CMO13" s="217"/>
      <c r="CMP13" s="217"/>
      <c r="CMQ13" s="217"/>
      <c r="CMR13" s="217"/>
      <c r="CMS13" s="217"/>
      <c r="CMT13" s="217"/>
      <c r="CMU13" s="217"/>
      <c r="CMV13" s="217"/>
      <c r="CMW13" s="217"/>
      <c r="CMX13" s="217"/>
      <c r="CMY13" s="217"/>
      <c r="CMZ13" s="217"/>
      <c r="CNA13" s="217"/>
      <c r="CNB13" s="217"/>
      <c r="CNC13" s="217"/>
      <c r="CND13" s="217"/>
      <c r="CNE13" s="217"/>
      <c r="CNF13" s="217"/>
      <c r="CNG13" s="217"/>
      <c r="CNH13" s="217"/>
      <c r="CNI13" s="217"/>
      <c r="CNJ13" s="217"/>
      <c r="CNK13" s="217"/>
      <c r="CNL13" s="217"/>
      <c r="CNM13" s="217"/>
      <c r="CNN13" s="217"/>
      <c r="CNO13" s="217"/>
      <c r="CNP13" s="217"/>
      <c r="CNQ13" s="217"/>
      <c r="CNR13" s="217"/>
      <c r="CNS13" s="217"/>
      <c r="CNT13" s="217"/>
      <c r="CNU13" s="217"/>
      <c r="CNV13" s="217"/>
      <c r="CNW13" s="217"/>
      <c r="CNX13" s="217"/>
      <c r="CNY13" s="217"/>
      <c r="CNZ13" s="217"/>
      <c r="COA13" s="217"/>
      <c r="COB13" s="217"/>
      <c r="COC13" s="217"/>
      <c r="COD13" s="217"/>
      <c r="COE13" s="217"/>
      <c r="COF13" s="217"/>
      <c r="COG13" s="217"/>
      <c r="COH13" s="217"/>
      <c r="COI13" s="217"/>
      <c r="COJ13" s="217"/>
      <c r="COK13" s="217"/>
      <c r="COL13" s="217"/>
      <c r="COM13" s="217"/>
      <c r="CON13" s="217"/>
      <c r="COO13" s="217"/>
      <c r="COP13" s="217"/>
      <c r="COQ13" s="217"/>
      <c r="COR13" s="217"/>
      <c r="COS13" s="217"/>
      <c r="COT13" s="217"/>
      <c r="COU13" s="217"/>
      <c r="COV13" s="217"/>
      <c r="COW13" s="217"/>
      <c r="COX13" s="217"/>
      <c r="COY13" s="217"/>
      <c r="COZ13" s="217"/>
      <c r="CPA13" s="217"/>
      <c r="CPB13" s="217"/>
      <c r="CPC13" s="217"/>
      <c r="CPD13" s="217"/>
      <c r="CPE13" s="217"/>
      <c r="CPF13" s="217"/>
      <c r="CPG13" s="217"/>
      <c r="CPH13" s="217"/>
      <c r="CPI13" s="217"/>
      <c r="CPJ13" s="217"/>
      <c r="CPK13" s="217"/>
      <c r="CPL13" s="217"/>
      <c r="CPM13" s="217"/>
      <c r="CPN13" s="217"/>
      <c r="CPO13" s="217"/>
      <c r="CPP13" s="217"/>
      <c r="CPQ13" s="217"/>
      <c r="CPR13" s="217"/>
      <c r="CPS13" s="217"/>
      <c r="CPT13" s="217"/>
      <c r="CPU13" s="217"/>
      <c r="CPV13" s="217"/>
      <c r="CPW13" s="217"/>
      <c r="CPX13" s="217"/>
      <c r="CPY13" s="217"/>
      <c r="CPZ13" s="217"/>
      <c r="CQA13" s="217"/>
      <c r="CQB13" s="217"/>
      <c r="CQC13" s="217"/>
      <c r="CQD13" s="217"/>
      <c r="CQE13" s="217"/>
      <c r="CQF13" s="217"/>
      <c r="CQG13" s="217"/>
      <c r="CQH13" s="217"/>
      <c r="CQI13" s="217"/>
      <c r="CQJ13" s="217"/>
      <c r="CQK13" s="217"/>
      <c r="CQL13" s="217"/>
      <c r="CQM13" s="217"/>
      <c r="CQN13" s="217"/>
      <c r="CQO13" s="217"/>
      <c r="CQP13" s="217"/>
      <c r="CQQ13" s="217"/>
      <c r="CQR13" s="217"/>
      <c r="CQS13" s="217"/>
      <c r="CQT13" s="217"/>
      <c r="CQU13" s="217"/>
      <c r="CQV13" s="217"/>
      <c r="CQW13" s="217"/>
      <c r="CQX13" s="217"/>
      <c r="CQY13" s="217"/>
      <c r="CQZ13" s="217"/>
      <c r="CRA13" s="217"/>
      <c r="CRB13" s="217"/>
      <c r="CRC13" s="217"/>
      <c r="CRD13" s="217"/>
      <c r="CRE13" s="217"/>
      <c r="CRF13" s="217"/>
      <c r="CRG13" s="217"/>
      <c r="CRH13" s="217"/>
      <c r="CRI13" s="217"/>
      <c r="CRJ13" s="217"/>
      <c r="CRK13" s="217"/>
      <c r="CRL13" s="217"/>
      <c r="CRM13" s="217"/>
      <c r="CRN13" s="217"/>
      <c r="CRO13" s="217"/>
      <c r="CRP13" s="217"/>
      <c r="CRQ13" s="217"/>
      <c r="CRR13" s="217"/>
      <c r="CRS13" s="217"/>
      <c r="CRT13" s="217"/>
      <c r="CRU13" s="217"/>
      <c r="CRV13" s="217"/>
      <c r="CRW13" s="217"/>
      <c r="CRX13" s="217"/>
      <c r="CRY13" s="217"/>
      <c r="CRZ13" s="217"/>
      <c r="CSA13" s="217"/>
      <c r="CSB13" s="217"/>
      <c r="CSC13" s="217"/>
      <c r="CSD13" s="217"/>
      <c r="CSE13" s="217"/>
      <c r="CSF13" s="217"/>
      <c r="CSG13" s="217"/>
      <c r="CSH13" s="217"/>
      <c r="CSI13" s="217"/>
      <c r="CSJ13" s="217"/>
      <c r="CSK13" s="217"/>
      <c r="CSL13" s="217"/>
      <c r="CSM13" s="217"/>
      <c r="CSN13" s="217"/>
      <c r="CSO13" s="217"/>
      <c r="CSP13" s="217"/>
      <c r="CSQ13" s="217"/>
      <c r="CSR13" s="217"/>
      <c r="CSS13" s="217"/>
      <c r="CST13" s="217"/>
      <c r="CSU13" s="217"/>
      <c r="CSV13" s="217"/>
      <c r="CSW13" s="217"/>
      <c r="CSX13" s="217"/>
      <c r="CSY13" s="217"/>
      <c r="CSZ13" s="217"/>
      <c r="CTA13" s="217"/>
      <c r="CTB13" s="217"/>
      <c r="CTC13" s="217"/>
      <c r="CTD13" s="217"/>
      <c r="CTE13" s="217"/>
      <c r="CTF13" s="217"/>
      <c r="CTG13" s="217"/>
      <c r="CTH13" s="217"/>
      <c r="CTI13" s="217"/>
      <c r="CTJ13" s="217"/>
      <c r="CTK13" s="217"/>
      <c r="CTL13" s="217"/>
      <c r="CTM13" s="217"/>
      <c r="CTN13" s="217"/>
      <c r="CTO13" s="217"/>
      <c r="CTP13" s="217"/>
      <c r="CTQ13" s="217"/>
      <c r="CTR13" s="217"/>
      <c r="CTS13" s="217"/>
      <c r="CTT13" s="217"/>
      <c r="CTU13" s="217"/>
      <c r="CTV13" s="217"/>
      <c r="CTW13" s="217"/>
      <c r="CTX13" s="217"/>
      <c r="CTY13" s="217"/>
      <c r="CTZ13" s="217"/>
      <c r="CUA13" s="217"/>
      <c r="CUB13" s="217"/>
      <c r="CUC13" s="217"/>
      <c r="CUD13" s="217"/>
      <c r="CUE13" s="217"/>
      <c r="CUF13" s="217"/>
      <c r="CUG13" s="217"/>
      <c r="CUH13" s="217"/>
      <c r="CUI13" s="217"/>
      <c r="CUJ13" s="217"/>
      <c r="CUK13" s="217"/>
      <c r="CUL13" s="217"/>
      <c r="CUM13" s="217"/>
      <c r="CUN13" s="217"/>
      <c r="CUO13" s="217"/>
      <c r="CUP13" s="217"/>
      <c r="CUQ13" s="217"/>
      <c r="CUR13" s="217"/>
      <c r="CUS13" s="217"/>
      <c r="CUT13" s="217"/>
      <c r="CUU13" s="217"/>
      <c r="CUV13" s="217"/>
      <c r="CUW13" s="217"/>
      <c r="CUX13" s="217"/>
      <c r="CUY13" s="217"/>
      <c r="CUZ13" s="217"/>
      <c r="CVA13" s="217"/>
      <c r="CVB13" s="217"/>
      <c r="CVC13" s="217"/>
      <c r="CVD13" s="217"/>
      <c r="CVE13" s="217"/>
      <c r="CVF13" s="217"/>
      <c r="CVG13" s="217"/>
      <c r="CVH13" s="217"/>
      <c r="CVI13" s="217"/>
      <c r="CVJ13" s="217"/>
      <c r="CVK13" s="217"/>
      <c r="CVL13" s="217"/>
      <c r="CVM13" s="217"/>
      <c r="CVN13" s="217"/>
      <c r="CVO13" s="217"/>
      <c r="CVP13" s="217"/>
      <c r="CVQ13" s="217"/>
      <c r="CVR13" s="217"/>
      <c r="CVS13" s="217"/>
      <c r="CVT13" s="217"/>
      <c r="CVU13" s="217"/>
      <c r="CVV13" s="217"/>
      <c r="CVW13" s="217"/>
      <c r="CVX13" s="217"/>
      <c r="CVY13" s="217"/>
      <c r="CVZ13" s="217"/>
      <c r="CWA13" s="217"/>
      <c r="CWB13" s="217"/>
      <c r="CWC13" s="217"/>
      <c r="CWD13" s="217"/>
      <c r="CWE13" s="217"/>
      <c r="CWF13" s="217"/>
      <c r="CWG13" s="217"/>
      <c r="CWH13" s="217"/>
      <c r="CWI13" s="217"/>
      <c r="CWJ13" s="217"/>
      <c r="CWK13" s="217"/>
      <c r="CWL13" s="217"/>
      <c r="CWM13" s="217"/>
      <c r="CWN13" s="217"/>
      <c r="CWO13" s="217"/>
      <c r="CWP13" s="217"/>
      <c r="CWQ13" s="217"/>
      <c r="CWR13" s="217"/>
      <c r="CWS13" s="217"/>
      <c r="CWT13" s="217"/>
      <c r="CWU13" s="217"/>
      <c r="CWV13" s="217"/>
      <c r="CWW13" s="217"/>
      <c r="CWX13" s="217"/>
      <c r="CWY13" s="217"/>
      <c r="CWZ13" s="217"/>
      <c r="CXA13" s="217"/>
      <c r="CXB13" s="217"/>
      <c r="CXC13" s="217"/>
      <c r="CXD13" s="217"/>
      <c r="CXE13" s="217"/>
      <c r="CXF13" s="217"/>
      <c r="CXG13" s="217"/>
      <c r="CXH13" s="217"/>
      <c r="CXI13" s="217"/>
      <c r="CXJ13" s="217"/>
      <c r="CXK13" s="217"/>
      <c r="CXL13" s="217"/>
      <c r="CXM13" s="217"/>
      <c r="CXN13" s="217"/>
      <c r="CXO13" s="217"/>
      <c r="CXP13" s="217"/>
      <c r="CXQ13" s="217"/>
      <c r="CXR13" s="217"/>
      <c r="CXS13" s="217"/>
      <c r="CXT13" s="217"/>
      <c r="CXU13" s="217"/>
      <c r="CXV13" s="217"/>
      <c r="CXW13" s="217"/>
      <c r="CXX13" s="217"/>
      <c r="CXY13" s="217"/>
      <c r="CXZ13" s="217"/>
      <c r="CYA13" s="217"/>
      <c r="CYB13" s="217"/>
      <c r="CYC13" s="217"/>
      <c r="CYD13" s="217"/>
      <c r="CYE13" s="217"/>
      <c r="CYF13" s="217"/>
      <c r="CYG13" s="217"/>
      <c r="CYH13" s="217"/>
      <c r="CYI13" s="217"/>
      <c r="CYJ13" s="217"/>
      <c r="CYK13" s="217"/>
      <c r="CYL13" s="217"/>
      <c r="CYM13" s="217"/>
      <c r="CYN13" s="217"/>
      <c r="CYO13" s="217"/>
      <c r="CYP13" s="217"/>
      <c r="CYQ13" s="217"/>
      <c r="CYR13" s="217"/>
      <c r="CYS13" s="217"/>
      <c r="CYT13" s="217"/>
      <c r="CYU13" s="217"/>
      <c r="CYV13" s="217"/>
      <c r="CYW13" s="217"/>
      <c r="CYX13" s="217"/>
      <c r="CYY13" s="217"/>
      <c r="CYZ13" s="217"/>
      <c r="CZA13" s="217"/>
      <c r="CZB13" s="217"/>
      <c r="CZC13" s="217"/>
      <c r="CZD13" s="217"/>
      <c r="CZE13" s="217"/>
      <c r="CZF13" s="217"/>
      <c r="CZG13" s="217"/>
      <c r="CZH13" s="217"/>
      <c r="CZI13" s="217"/>
      <c r="CZJ13" s="217"/>
      <c r="CZK13" s="217"/>
      <c r="CZL13" s="217"/>
      <c r="CZM13" s="217"/>
      <c r="CZN13" s="217"/>
      <c r="CZO13" s="217"/>
      <c r="CZP13" s="217"/>
      <c r="CZQ13" s="217"/>
      <c r="CZR13" s="217"/>
      <c r="CZS13" s="217"/>
      <c r="CZT13" s="217"/>
      <c r="CZU13" s="217"/>
      <c r="CZV13" s="217"/>
      <c r="CZW13" s="217"/>
      <c r="CZX13" s="217"/>
      <c r="CZY13" s="217"/>
      <c r="CZZ13" s="217"/>
      <c r="DAA13" s="217"/>
      <c r="DAB13" s="217"/>
      <c r="DAC13" s="217"/>
      <c r="DAD13" s="217"/>
      <c r="DAE13" s="217"/>
      <c r="DAF13" s="217"/>
      <c r="DAG13" s="217"/>
      <c r="DAH13" s="217"/>
      <c r="DAI13" s="217"/>
      <c r="DAJ13" s="217"/>
      <c r="DAK13" s="217"/>
      <c r="DAL13" s="217"/>
      <c r="DAM13" s="217"/>
      <c r="DAN13" s="217"/>
      <c r="DAO13" s="217"/>
      <c r="DAP13" s="217"/>
      <c r="DAQ13" s="217"/>
      <c r="DAR13" s="217"/>
      <c r="DAS13" s="217"/>
      <c r="DAT13" s="217"/>
      <c r="DAU13" s="217"/>
      <c r="DAV13" s="217"/>
      <c r="DAW13" s="217"/>
      <c r="DAX13" s="217"/>
      <c r="DAY13" s="217"/>
      <c r="DAZ13" s="217"/>
      <c r="DBA13" s="217"/>
      <c r="DBB13" s="217"/>
      <c r="DBC13" s="217"/>
      <c r="DBD13" s="217"/>
      <c r="DBE13" s="217"/>
      <c r="DBF13" s="217"/>
      <c r="DBG13" s="217"/>
      <c r="DBH13" s="217"/>
      <c r="DBI13" s="217"/>
      <c r="DBJ13" s="217"/>
      <c r="DBK13" s="217"/>
      <c r="DBL13" s="217"/>
      <c r="DBM13" s="217"/>
      <c r="DBN13" s="217"/>
      <c r="DBO13" s="217"/>
      <c r="DBP13" s="217"/>
      <c r="DBQ13" s="217"/>
      <c r="DBR13" s="217"/>
      <c r="DBS13" s="217"/>
      <c r="DBT13" s="217"/>
      <c r="DBU13" s="217"/>
      <c r="DBV13" s="217"/>
      <c r="DBW13" s="217"/>
      <c r="DBX13" s="217"/>
      <c r="DBY13" s="217"/>
      <c r="DBZ13" s="217"/>
      <c r="DCA13" s="217"/>
      <c r="DCB13" s="217"/>
      <c r="DCC13" s="217"/>
      <c r="DCD13" s="217"/>
      <c r="DCE13" s="217"/>
      <c r="DCF13" s="217"/>
      <c r="DCG13" s="217"/>
      <c r="DCH13" s="217"/>
      <c r="DCI13" s="217"/>
      <c r="DCJ13" s="217"/>
      <c r="DCK13" s="217"/>
      <c r="DCL13" s="217"/>
      <c r="DCM13" s="217"/>
      <c r="DCN13" s="217"/>
      <c r="DCO13" s="217"/>
      <c r="DCP13" s="217"/>
      <c r="DCQ13" s="217"/>
      <c r="DCR13" s="217"/>
      <c r="DCS13" s="217"/>
      <c r="DCT13" s="217"/>
      <c r="DCU13" s="217"/>
      <c r="DCV13" s="217"/>
      <c r="DCW13" s="217"/>
      <c r="DCX13" s="217"/>
      <c r="DCY13" s="217"/>
      <c r="DCZ13" s="217"/>
      <c r="DDA13" s="217"/>
      <c r="DDB13" s="217"/>
      <c r="DDC13" s="217"/>
      <c r="DDD13" s="217"/>
      <c r="DDE13" s="217"/>
      <c r="DDF13" s="217"/>
      <c r="DDG13" s="217"/>
      <c r="DDH13" s="217"/>
      <c r="DDI13" s="217"/>
      <c r="DDJ13" s="217"/>
      <c r="DDK13" s="217"/>
      <c r="DDL13" s="217"/>
      <c r="DDM13" s="217"/>
      <c r="DDN13" s="217"/>
      <c r="DDO13" s="217"/>
      <c r="DDP13" s="217"/>
      <c r="DDQ13" s="217"/>
      <c r="DDR13" s="217"/>
      <c r="DDS13" s="217"/>
      <c r="DDT13" s="217"/>
      <c r="DDU13" s="217"/>
      <c r="DDV13" s="217"/>
      <c r="DDW13" s="217"/>
      <c r="DDX13" s="217"/>
      <c r="DDY13" s="217"/>
      <c r="DDZ13" s="217"/>
      <c r="DEA13" s="217"/>
      <c r="DEB13" s="217"/>
      <c r="DEC13" s="217"/>
      <c r="DED13" s="217"/>
      <c r="DEE13" s="217"/>
      <c r="DEF13" s="217"/>
      <c r="DEG13" s="217"/>
      <c r="DEH13" s="217"/>
      <c r="DEI13" s="217"/>
      <c r="DEJ13" s="217"/>
      <c r="DEK13" s="217"/>
      <c r="DEL13" s="217"/>
      <c r="DEM13" s="217"/>
      <c r="DEN13" s="217"/>
      <c r="DEO13" s="217"/>
      <c r="DEP13" s="217"/>
      <c r="DEQ13" s="217"/>
      <c r="DER13" s="217"/>
      <c r="DES13" s="217"/>
      <c r="DET13" s="217"/>
      <c r="DEU13" s="217"/>
      <c r="DEV13" s="217"/>
      <c r="DEW13" s="217"/>
      <c r="DEX13" s="217"/>
      <c r="DEY13" s="217"/>
      <c r="DEZ13" s="217"/>
      <c r="DFA13" s="217"/>
      <c r="DFB13" s="217"/>
      <c r="DFC13" s="217"/>
      <c r="DFD13" s="217"/>
      <c r="DFE13" s="217"/>
      <c r="DFF13" s="217"/>
      <c r="DFG13" s="217"/>
      <c r="DFH13" s="217"/>
      <c r="DFI13" s="217"/>
      <c r="DFJ13" s="217"/>
      <c r="DFK13" s="217"/>
      <c r="DFL13" s="217"/>
      <c r="DFM13" s="217"/>
      <c r="DFN13" s="217"/>
      <c r="DFO13" s="217"/>
      <c r="DFP13" s="217"/>
      <c r="DFQ13" s="217"/>
      <c r="DFR13" s="217"/>
      <c r="DFS13" s="217"/>
      <c r="DFT13" s="217"/>
      <c r="DFU13" s="217"/>
      <c r="DFV13" s="217"/>
      <c r="DFW13" s="217"/>
      <c r="DFX13" s="217"/>
      <c r="DFY13" s="217"/>
      <c r="DFZ13" s="217"/>
      <c r="DGA13" s="217"/>
      <c r="DGB13" s="217"/>
      <c r="DGC13" s="217"/>
      <c r="DGD13" s="217"/>
      <c r="DGE13" s="217"/>
      <c r="DGF13" s="217"/>
      <c r="DGG13" s="217"/>
      <c r="DGH13" s="217"/>
      <c r="DGI13" s="217"/>
      <c r="DGJ13" s="217"/>
      <c r="DGK13" s="217"/>
      <c r="DGL13" s="217"/>
      <c r="DGM13" s="217"/>
      <c r="DGN13" s="217"/>
      <c r="DGO13" s="217"/>
      <c r="DGP13" s="217"/>
      <c r="DGQ13" s="217"/>
      <c r="DGR13" s="217"/>
      <c r="DGS13" s="217"/>
      <c r="DGT13" s="217"/>
      <c r="DGU13" s="217"/>
      <c r="DGV13" s="217"/>
      <c r="DGW13" s="217"/>
      <c r="DGX13" s="217"/>
      <c r="DGY13" s="217"/>
      <c r="DGZ13" s="217"/>
      <c r="DHA13" s="217"/>
      <c r="DHB13" s="217"/>
      <c r="DHC13" s="217"/>
      <c r="DHD13" s="217"/>
      <c r="DHE13" s="217"/>
      <c r="DHF13" s="217"/>
      <c r="DHG13" s="217"/>
      <c r="DHH13" s="217"/>
      <c r="DHI13" s="217"/>
      <c r="DHJ13" s="217"/>
      <c r="DHK13" s="217"/>
      <c r="DHL13" s="217"/>
      <c r="DHM13" s="217"/>
      <c r="DHN13" s="217"/>
      <c r="DHO13" s="217"/>
      <c r="DHP13" s="217"/>
      <c r="DHQ13" s="217"/>
      <c r="DHR13" s="217"/>
      <c r="DHS13" s="217"/>
      <c r="DHT13" s="217"/>
      <c r="DHU13" s="217"/>
      <c r="DHV13" s="217"/>
      <c r="DHW13" s="217"/>
      <c r="DHX13" s="217"/>
      <c r="DHY13" s="217"/>
      <c r="DHZ13" s="217"/>
      <c r="DIA13" s="217"/>
      <c r="DIB13" s="217"/>
      <c r="DIC13" s="217"/>
      <c r="DID13" s="217"/>
      <c r="DIE13" s="217"/>
      <c r="DIF13" s="217"/>
      <c r="DIG13" s="217"/>
      <c r="DIH13" s="217"/>
      <c r="DII13" s="217"/>
      <c r="DIJ13" s="217"/>
      <c r="DIK13" s="217"/>
      <c r="DIL13" s="217"/>
      <c r="DIM13" s="217"/>
      <c r="DIN13" s="217"/>
      <c r="DIO13" s="217"/>
      <c r="DIP13" s="217"/>
      <c r="DIQ13" s="217"/>
      <c r="DIR13" s="217"/>
      <c r="DIS13" s="217"/>
      <c r="DIT13" s="217"/>
      <c r="DIU13" s="217"/>
      <c r="DIV13" s="217"/>
      <c r="DIW13" s="217"/>
      <c r="DIX13" s="217"/>
      <c r="DIY13" s="217"/>
      <c r="DIZ13" s="217"/>
      <c r="DJA13" s="217"/>
      <c r="DJB13" s="217"/>
      <c r="DJC13" s="217"/>
      <c r="DJD13" s="217"/>
      <c r="DJE13" s="217"/>
      <c r="DJF13" s="217"/>
      <c r="DJG13" s="217"/>
      <c r="DJH13" s="217"/>
      <c r="DJI13" s="217"/>
      <c r="DJJ13" s="217"/>
      <c r="DJK13" s="217"/>
      <c r="DJL13" s="217"/>
      <c r="DJM13" s="217"/>
      <c r="DJN13" s="217"/>
      <c r="DJO13" s="217"/>
      <c r="DJP13" s="217"/>
      <c r="DJQ13" s="217"/>
      <c r="DJR13" s="217"/>
      <c r="DJS13" s="217"/>
      <c r="DJT13" s="217"/>
      <c r="DJU13" s="217"/>
      <c r="DJV13" s="217"/>
      <c r="DJW13" s="217"/>
      <c r="DJX13" s="217"/>
      <c r="DJY13" s="217"/>
      <c r="DJZ13" s="217"/>
      <c r="DKA13" s="217"/>
      <c r="DKB13" s="217"/>
      <c r="DKC13" s="217"/>
      <c r="DKD13" s="217"/>
      <c r="DKE13" s="217"/>
      <c r="DKF13" s="217"/>
      <c r="DKG13" s="217"/>
      <c r="DKH13" s="217"/>
      <c r="DKI13" s="217"/>
      <c r="DKJ13" s="217"/>
      <c r="DKK13" s="217"/>
      <c r="DKL13" s="217"/>
      <c r="DKM13" s="217"/>
      <c r="DKN13" s="217"/>
      <c r="DKO13" s="217"/>
      <c r="DKP13" s="217"/>
      <c r="DKQ13" s="217"/>
      <c r="DKR13" s="217"/>
      <c r="DKS13" s="217"/>
      <c r="DKT13" s="217"/>
      <c r="DKU13" s="217"/>
      <c r="DKV13" s="217"/>
      <c r="DKW13" s="217"/>
      <c r="DKX13" s="217"/>
      <c r="DKY13" s="217"/>
      <c r="DKZ13" s="217"/>
      <c r="DLA13" s="217"/>
      <c r="DLB13" s="217"/>
      <c r="DLC13" s="217"/>
      <c r="DLD13" s="217"/>
      <c r="DLE13" s="217"/>
      <c r="DLF13" s="217"/>
      <c r="DLG13" s="217"/>
      <c r="DLH13" s="217"/>
      <c r="DLI13" s="217"/>
      <c r="DLJ13" s="217"/>
      <c r="DLK13" s="217"/>
      <c r="DLL13" s="217"/>
      <c r="DLM13" s="217"/>
      <c r="DLN13" s="217"/>
      <c r="DLO13" s="217"/>
      <c r="DLP13" s="217"/>
      <c r="DLQ13" s="217"/>
      <c r="DLR13" s="217"/>
      <c r="DLS13" s="217"/>
      <c r="DLT13" s="217"/>
      <c r="DLU13" s="217"/>
      <c r="DLV13" s="217"/>
      <c r="DLW13" s="217"/>
      <c r="DLX13" s="217"/>
      <c r="DLY13" s="217"/>
      <c r="DLZ13" s="217"/>
      <c r="DMA13" s="217"/>
      <c r="DMB13" s="217"/>
      <c r="DMC13" s="217"/>
      <c r="DMD13" s="217"/>
      <c r="DME13" s="217"/>
      <c r="DMF13" s="217"/>
      <c r="DMG13" s="217"/>
      <c r="DMH13" s="217"/>
      <c r="DMI13" s="217"/>
      <c r="DMJ13" s="217"/>
      <c r="DMK13" s="217"/>
      <c r="DML13" s="217"/>
      <c r="DMM13" s="217"/>
      <c r="DMN13" s="217"/>
      <c r="DMO13" s="217"/>
      <c r="DMP13" s="217"/>
      <c r="DMQ13" s="217"/>
      <c r="DMR13" s="217"/>
      <c r="DMS13" s="217"/>
      <c r="DMT13" s="217"/>
      <c r="DMU13" s="217"/>
      <c r="DMV13" s="217"/>
      <c r="DMW13" s="217"/>
      <c r="DMX13" s="217"/>
      <c r="DMY13" s="217"/>
      <c r="DMZ13" s="217"/>
      <c r="DNA13" s="217"/>
      <c r="DNB13" s="217"/>
      <c r="DNC13" s="217"/>
      <c r="DND13" s="217"/>
      <c r="DNE13" s="217"/>
      <c r="DNF13" s="217"/>
      <c r="DNG13" s="217"/>
      <c r="DNH13" s="217"/>
      <c r="DNI13" s="217"/>
      <c r="DNJ13" s="217"/>
      <c r="DNK13" s="217"/>
      <c r="DNL13" s="217"/>
      <c r="DNM13" s="217"/>
      <c r="DNN13" s="217"/>
      <c r="DNO13" s="217"/>
      <c r="DNP13" s="217"/>
      <c r="DNQ13" s="217"/>
      <c r="DNR13" s="217"/>
      <c r="DNS13" s="217"/>
      <c r="DNT13" s="217"/>
      <c r="DNU13" s="217"/>
      <c r="DNV13" s="217"/>
      <c r="DNW13" s="217"/>
      <c r="DNX13" s="217"/>
      <c r="DNY13" s="217"/>
      <c r="DNZ13" s="217"/>
      <c r="DOA13" s="217"/>
      <c r="DOB13" s="217"/>
      <c r="DOC13" s="217"/>
      <c r="DOD13" s="217"/>
      <c r="DOE13" s="217"/>
      <c r="DOF13" s="217"/>
      <c r="DOG13" s="217"/>
      <c r="DOH13" s="217"/>
      <c r="DOI13" s="217"/>
      <c r="DOJ13" s="217"/>
      <c r="DOK13" s="217"/>
      <c r="DOL13" s="217"/>
      <c r="DOM13" s="217"/>
      <c r="DON13" s="217"/>
      <c r="DOO13" s="217"/>
      <c r="DOP13" s="217"/>
      <c r="DOQ13" s="217"/>
      <c r="DOR13" s="217"/>
      <c r="DOS13" s="217"/>
      <c r="DOT13" s="217"/>
      <c r="DOU13" s="217"/>
      <c r="DOV13" s="217"/>
      <c r="DOW13" s="217"/>
      <c r="DOX13" s="217"/>
      <c r="DOY13" s="217"/>
      <c r="DOZ13" s="217"/>
      <c r="DPA13" s="217"/>
      <c r="DPB13" s="217"/>
      <c r="DPC13" s="217"/>
      <c r="DPD13" s="217"/>
      <c r="DPE13" s="217"/>
      <c r="DPF13" s="217"/>
      <c r="DPG13" s="217"/>
      <c r="DPH13" s="217"/>
      <c r="DPI13" s="217"/>
      <c r="DPJ13" s="217"/>
      <c r="DPK13" s="217"/>
      <c r="DPL13" s="217"/>
      <c r="DPM13" s="217"/>
      <c r="DPN13" s="217"/>
      <c r="DPO13" s="217"/>
      <c r="DPP13" s="217"/>
      <c r="DPQ13" s="217"/>
      <c r="DPR13" s="217"/>
      <c r="DPS13" s="217"/>
      <c r="DPT13" s="217"/>
      <c r="DPU13" s="217"/>
      <c r="DPV13" s="217"/>
      <c r="DPW13" s="217"/>
      <c r="DPX13" s="217"/>
      <c r="DPY13" s="217"/>
      <c r="DPZ13" s="217"/>
      <c r="DQA13" s="217"/>
      <c r="DQB13" s="217"/>
      <c r="DQC13" s="217"/>
      <c r="DQD13" s="217"/>
      <c r="DQE13" s="217"/>
      <c r="DQF13" s="217"/>
      <c r="DQG13" s="217"/>
      <c r="DQH13" s="217"/>
      <c r="DQI13" s="217"/>
      <c r="DQJ13" s="217"/>
      <c r="DQK13" s="217"/>
      <c r="DQL13" s="217"/>
      <c r="DQM13" s="217"/>
      <c r="DQN13" s="217"/>
      <c r="DQO13" s="217"/>
      <c r="DQP13" s="217"/>
      <c r="DQQ13" s="217"/>
      <c r="DQR13" s="217"/>
      <c r="DQS13" s="217"/>
      <c r="DQT13" s="217"/>
      <c r="DQU13" s="217"/>
      <c r="DQV13" s="217"/>
      <c r="DQW13" s="217"/>
      <c r="DQX13" s="217"/>
      <c r="DQY13" s="217"/>
      <c r="DQZ13" s="217"/>
      <c r="DRA13" s="217"/>
      <c r="DRB13" s="217"/>
      <c r="DRC13" s="217"/>
      <c r="DRD13" s="217"/>
      <c r="DRE13" s="217"/>
      <c r="DRF13" s="217"/>
      <c r="DRG13" s="217"/>
      <c r="DRH13" s="217"/>
      <c r="DRI13" s="217"/>
      <c r="DRJ13" s="217"/>
      <c r="DRK13" s="217"/>
      <c r="DRL13" s="217"/>
      <c r="DRM13" s="217"/>
      <c r="DRN13" s="217"/>
      <c r="DRO13" s="217"/>
      <c r="DRP13" s="217"/>
      <c r="DRQ13" s="217"/>
      <c r="DRR13" s="217"/>
      <c r="DRS13" s="217"/>
      <c r="DRT13" s="217"/>
      <c r="DRU13" s="217"/>
      <c r="DRV13" s="217"/>
      <c r="DRW13" s="217"/>
      <c r="DRX13" s="217"/>
      <c r="DRY13" s="217"/>
      <c r="DRZ13" s="217"/>
      <c r="DSA13" s="217"/>
      <c r="DSB13" s="217"/>
      <c r="DSC13" s="217"/>
      <c r="DSD13" s="217"/>
      <c r="DSE13" s="217"/>
      <c r="DSF13" s="217"/>
      <c r="DSG13" s="217"/>
      <c r="DSH13" s="217"/>
      <c r="DSI13" s="217"/>
      <c r="DSJ13" s="217"/>
      <c r="DSK13" s="217"/>
      <c r="DSL13" s="217"/>
      <c r="DSM13" s="217"/>
      <c r="DSN13" s="217"/>
      <c r="DSO13" s="217"/>
      <c r="DSP13" s="217"/>
      <c r="DSQ13" s="217"/>
      <c r="DSR13" s="217"/>
      <c r="DSS13" s="217"/>
      <c r="DST13" s="217"/>
      <c r="DSU13" s="217"/>
      <c r="DSV13" s="217"/>
      <c r="DSW13" s="217"/>
      <c r="DSX13" s="217"/>
      <c r="DSY13" s="217"/>
      <c r="DSZ13" s="217"/>
      <c r="DTA13" s="217"/>
      <c r="DTB13" s="217"/>
      <c r="DTC13" s="217"/>
      <c r="DTD13" s="217"/>
      <c r="DTE13" s="217"/>
      <c r="DTF13" s="217"/>
      <c r="DTG13" s="217"/>
      <c r="DTH13" s="217"/>
      <c r="DTI13" s="217"/>
      <c r="DTJ13" s="217"/>
      <c r="DTK13" s="217"/>
      <c r="DTL13" s="217"/>
      <c r="DTM13" s="217"/>
      <c r="DTN13" s="217"/>
      <c r="DTO13" s="217"/>
      <c r="DTP13" s="217"/>
      <c r="DTQ13" s="217"/>
      <c r="DTR13" s="217"/>
      <c r="DTS13" s="217"/>
      <c r="DTT13" s="217"/>
      <c r="DTU13" s="217"/>
      <c r="DTV13" s="217"/>
      <c r="DTW13" s="217"/>
      <c r="DTX13" s="217"/>
      <c r="DTY13" s="217"/>
      <c r="DTZ13" s="217"/>
      <c r="DUA13" s="217"/>
      <c r="DUB13" s="217"/>
      <c r="DUC13" s="217"/>
      <c r="DUD13" s="217"/>
      <c r="DUE13" s="217"/>
      <c r="DUF13" s="217"/>
      <c r="DUG13" s="217"/>
      <c r="DUH13" s="217"/>
      <c r="DUI13" s="217"/>
      <c r="DUJ13" s="217"/>
      <c r="DUK13" s="217"/>
      <c r="DUL13" s="217"/>
      <c r="DUM13" s="217"/>
      <c r="DUN13" s="217"/>
      <c r="DUO13" s="217"/>
      <c r="DUP13" s="217"/>
      <c r="DUQ13" s="217"/>
      <c r="DUR13" s="217"/>
      <c r="DUS13" s="217"/>
      <c r="DUT13" s="217"/>
      <c r="DUU13" s="217"/>
      <c r="DUV13" s="217"/>
      <c r="DUW13" s="217"/>
      <c r="DUX13" s="217"/>
      <c r="DUY13" s="217"/>
      <c r="DUZ13" s="217"/>
      <c r="DVA13" s="217"/>
      <c r="DVB13" s="217"/>
      <c r="DVC13" s="217"/>
      <c r="DVD13" s="217"/>
      <c r="DVE13" s="217"/>
      <c r="DVF13" s="217"/>
      <c r="DVG13" s="217"/>
      <c r="DVH13" s="217"/>
      <c r="DVI13" s="217"/>
      <c r="DVJ13" s="217"/>
      <c r="DVK13" s="217"/>
      <c r="DVL13" s="217"/>
      <c r="DVM13" s="217"/>
      <c r="DVN13" s="217"/>
      <c r="DVO13" s="217"/>
      <c r="DVP13" s="217"/>
      <c r="DVQ13" s="217"/>
      <c r="DVR13" s="217"/>
      <c r="DVS13" s="217"/>
      <c r="DVT13" s="217"/>
      <c r="DVU13" s="217"/>
      <c r="DVV13" s="217"/>
      <c r="DVW13" s="217"/>
      <c r="DVX13" s="217"/>
      <c r="DVY13" s="217"/>
      <c r="DVZ13" s="217"/>
      <c r="DWA13" s="217"/>
      <c r="DWB13" s="217"/>
      <c r="DWC13" s="217"/>
      <c r="DWD13" s="217"/>
      <c r="DWE13" s="217"/>
      <c r="DWF13" s="217"/>
      <c r="DWG13" s="217"/>
      <c r="DWH13" s="217"/>
      <c r="DWI13" s="217"/>
      <c r="DWJ13" s="217"/>
      <c r="DWK13" s="217"/>
      <c r="DWL13" s="217"/>
      <c r="DWM13" s="217"/>
      <c r="DWN13" s="217"/>
      <c r="DWO13" s="217"/>
      <c r="DWP13" s="217"/>
      <c r="DWQ13" s="217"/>
      <c r="DWR13" s="217"/>
      <c r="DWS13" s="217"/>
      <c r="DWT13" s="217"/>
      <c r="DWU13" s="217"/>
      <c r="DWV13" s="217"/>
      <c r="DWW13" s="217"/>
      <c r="DWX13" s="217"/>
      <c r="DWY13" s="217"/>
      <c r="DWZ13" s="217"/>
      <c r="DXA13" s="217"/>
      <c r="DXB13" s="217"/>
      <c r="DXC13" s="217"/>
      <c r="DXD13" s="217"/>
      <c r="DXE13" s="217"/>
      <c r="DXF13" s="217"/>
      <c r="DXG13" s="217"/>
      <c r="DXH13" s="217"/>
      <c r="DXI13" s="217"/>
      <c r="DXJ13" s="217"/>
      <c r="DXK13" s="217"/>
      <c r="DXL13" s="217"/>
      <c r="DXM13" s="217"/>
      <c r="DXN13" s="217"/>
      <c r="DXO13" s="217"/>
      <c r="DXP13" s="217"/>
      <c r="DXQ13" s="217"/>
      <c r="DXR13" s="217"/>
      <c r="DXS13" s="217"/>
      <c r="DXT13" s="217"/>
      <c r="DXU13" s="217"/>
      <c r="DXV13" s="217"/>
      <c r="DXW13" s="217"/>
      <c r="DXX13" s="217"/>
      <c r="DXY13" s="217"/>
      <c r="DXZ13" s="217"/>
      <c r="DYA13" s="217"/>
      <c r="DYB13" s="217"/>
      <c r="DYC13" s="217"/>
      <c r="DYD13" s="217"/>
      <c r="DYE13" s="217"/>
      <c r="DYF13" s="217"/>
      <c r="DYG13" s="217"/>
      <c r="DYH13" s="217"/>
      <c r="DYI13" s="217"/>
      <c r="DYJ13" s="217"/>
      <c r="DYK13" s="217"/>
      <c r="DYL13" s="217"/>
      <c r="DYM13" s="217"/>
      <c r="DYN13" s="217"/>
      <c r="DYO13" s="217"/>
      <c r="DYP13" s="217"/>
      <c r="DYQ13" s="217"/>
      <c r="DYR13" s="217"/>
      <c r="DYS13" s="217"/>
      <c r="DYT13" s="217"/>
      <c r="DYU13" s="217"/>
      <c r="DYV13" s="217"/>
      <c r="DYW13" s="217"/>
      <c r="DYX13" s="217"/>
      <c r="DYY13" s="217"/>
      <c r="DYZ13" s="217"/>
      <c r="DZA13" s="217"/>
      <c r="DZB13" s="217"/>
      <c r="DZC13" s="217"/>
      <c r="DZD13" s="217"/>
      <c r="DZE13" s="217"/>
      <c r="DZF13" s="217"/>
      <c r="DZG13" s="217"/>
      <c r="DZH13" s="217"/>
      <c r="DZI13" s="217"/>
      <c r="DZJ13" s="217"/>
      <c r="DZK13" s="217"/>
      <c r="DZL13" s="217"/>
      <c r="DZM13" s="217"/>
      <c r="DZN13" s="217"/>
      <c r="DZO13" s="217"/>
      <c r="DZP13" s="217"/>
      <c r="DZQ13" s="217"/>
      <c r="DZR13" s="217"/>
      <c r="DZS13" s="217"/>
      <c r="DZT13" s="217"/>
      <c r="DZU13" s="217"/>
      <c r="DZV13" s="217"/>
      <c r="DZW13" s="217"/>
      <c r="DZX13" s="217"/>
      <c r="DZY13" s="217"/>
      <c r="DZZ13" s="217"/>
      <c r="EAA13" s="217"/>
      <c r="EAB13" s="217"/>
      <c r="EAC13" s="217"/>
      <c r="EAD13" s="217"/>
      <c r="EAE13" s="217"/>
      <c r="EAF13" s="217"/>
      <c r="EAG13" s="217"/>
      <c r="EAH13" s="217"/>
      <c r="EAI13" s="217"/>
      <c r="EAJ13" s="217"/>
      <c r="EAK13" s="217"/>
      <c r="EAL13" s="217"/>
      <c r="EAM13" s="217"/>
      <c r="EAN13" s="217"/>
      <c r="EAO13" s="217"/>
      <c r="EAP13" s="217"/>
      <c r="EAQ13" s="217"/>
      <c r="EAR13" s="217"/>
      <c r="EAS13" s="217"/>
      <c r="EAT13" s="217"/>
      <c r="EAU13" s="217"/>
      <c r="EAV13" s="217"/>
      <c r="EAW13" s="217"/>
      <c r="EAX13" s="217"/>
      <c r="EAY13" s="217"/>
      <c r="EAZ13" s="217"/>
      <c r="EBA13" s="217"/>
      <c r="EBB13" s="217"/>
      <c r="EBC13" s="217"/>
      <c r="EBD13" s="217"/>
      <c r="EBE13" s="217"/>
      <c r="EBF13" s="217"/>
      <c r="EBG13" s="217"/>
      <c r="EBH13" s="217"/>
      <c r="EBI13" s="217"/>
      <c r="EBJ13" s="217"/>
      <c r="EBK13" s="217"/>
      <c r="EBL13" s="217"/>
      <c r="EBM13" s="217"/>
      <c r="EBN13" s="217"/>
      <c r="EBO13" s="217"/>
      <c r="EBP13" s="217"/>
      <c r="EBQ13" s="217"/>
      <c r="EBR13" s="217"/>
      <c r="EBS13" s="217"/>
      <c r="EBT13" s="217"/>
      <c r="EBU13" s="217"/>
      <c r="EBV13" s="217"/>
      <c r="EBW13" s="217"/>
      <c r="EBX13" s="217"/>
      <c r="EBY13" s="217"/>
      <c r="EBZ13" s="217"/>
      <c r="ECA13" s="217"/>
      <c r="ECB13" s="217"/>
      <c r="ECC13" s="217"/>
      <c r="ECD13" s="217"/>
      <c r="ECE13" s="217"/>
      <c r="ECF13" s="217"/>
      <c r="ECG13" s="217"/>
      <c r="ECH13" s="217"/>
      <c r="ECI13" s="217"/>
      <c r="ECJ13" s="217"/>
      <c r="ECK13" s="217"/>
      <c r="ECL13" s="217"/>
      <c r="ECM13" s="217"/>
      <c r="ECN13" s="217"/>
      <c r="ECO13" s="217"/>
      <c r="ECP13" s="217"/>
      <c r="ECQ13" s="217"/>
      <c r="ECR13" s="217"/>
      <c r="ECS13" s="217"/>
      <c r="ECT13" s="217"/>
      <c r="ECU13" s="217"/>
      <c r="ECV13" s="217"/>
      <c r="ECW13" s="217"/>
      <c r="ECX13" s="217"/>
      <c r="ECY13" s="217"/>
      <c r="ECZ13" s="217"/>
      <c r="EDA13" s="217"/>
      <c r="EDB13" s="217"/>
      <c r="EDC13" s="217"/>
      <c r="EDD13" s="217"/>
      <c r="EDE13" s="217"/>
      <c r="EDF13" s="217"/>
      <c r="EDG13" s="217"/>
      <c r="EDH13" s="217"/>
      <c r="EDI13" s="217"/>
      <c r="EDJ13" s="217"/>
      <c r="EDK13" s="217"/>
      <c r="EDL13" s="217"/>
      <c r="EDM13" s="217"/>
      <c r="EDN13" s="217"/>
      <c r="EDO13" s="217"/>
      <c r="EDP13" s="217"/>
      <c r="EDQ13" s="217"/>
      <c r="EDR13" s="217"/>
      <c r="EDS13" s="217"/>
      <c r="EDT13" s="217"/>
      <c r="EDU13" s="217"/>
      <c r="EDV13" s="217"/>
      <c r="EDW13" s="217"/>
      <c r="EDX13" s="217"/>
      <c r="EDY13" s="217"/>
      <c r="EDZ13" s="217"/>
      <c r="EEA13" s="217"/>
      <c r="EEB13" s="217"/>
      <c r="EEC13" s="217"/>
      <c r="EED13" s="217"/>
      <c r="EEE13" s="217"/>
      <c r="EEF13" s="217"/>
      <c r="EEG13" s="217"/>
      <c r="EEH13" s="217"/>
      <c r="EEI13" s="217"/>
      <c r="EEJ13" s="217"/>
      <c r="EEK13" s="217"/>
      <c r="EEL13" s="217"/>
      <c r="EEM13" s="217"/>
      <c r="EEN13" s="217"/>
      <c r="EEO13" s="217"/>
      <c r="EEP13" s="217"/>
      <c r="EEQ13" s="217"/>
      <c r="EER13" s="217"/>
      <c r="EES13" s="217"/>
      <c r="EET13" s="217"/>
      <c r="EEU13" s="217"/>
      <c r="EEV13" s="217"/>
      <c r="EEW13" s="217"/>
      <c r="EEX13" s="217"/>
      <c r="EEY13" s="217"/>
      <c r="EEZ13" s="217"/>
      <c r="EFA13" s="217"/>
      <c r="EFB13" s="217"/>
      <c r="EFC13" s="217"/>
      <c r="EFD13" s="217"/>
      <c r="EFE13" s="217"/>
      <c r="EFF13" s="217"/>
      <c r="EFG13" s="217"/>
      <c r="EFH13" s="217"/>
      <c r="EFI13" s="217"/>
      <c r="EFJ13" s="217"/>
      <c r="EFK13" s="217"/>
      <c r="EFL13" s="217"/>
      <c r="EFM13" s="217"/>
      <c r="EFN13" s="217"/>
      <c r="EFO13" s="217"/>
      <c r="EFP13" s="217"/>
      <c r="EFQ13" s="217"/>
      <c r="EFR13" s="217"/>
      <c r="EFS13" s="217"/>
      <c r="EFT13" s="217"/>
      <c r="EFU13" s="217"/>
      <c r="EFV13" s="217"/>
      <c r="EFW13" s="217"/>
      <c r="EFX13" s="217"/>
      <c r="EFY13" s="217"/>
      <c r="EFZ13" s="217"/>
      <c r="EGA13" s="217"/>
      <c r="EGB13" s="217"/>
      <c r="EGC13" s="217"/>
      <c r="EGD13" s="217"/>
      <c r="EGE13" s="217"/>
      <c r="EGF13" s="217"/>
      <c r="EGG13" s="217"/>
      <c r="EGH13" s="217"/>
      <c r="EGI13" s="217"/>
      <c r="EGJ13" s="217"/>
      <c r="EGK13" s="217"/>
      <c r="EGL13" s="217"/>
      <c r="EGM13" s="217"/>
      <c r="EGN13" s="217"/>
      <c r="EGO13" s="217"/>
      <c r="EGP13" s="217"/>
      <c r="EGQ13" s="217"/>
      <c r="EGR13" s="217"/>
      <c r="EGS13" s="217"/>
      <c r="EGT13" s="217"/>
      <c r="EGU13" s="217"/>
      <c r="EGV13" s="217"/>
      <c r="EGW13" s="217"/>
      <c r="EGX13" s="217"/>
      <c r="EGY13" s="217"/>
      <c r="EGZ13" s="217"/>
      <c r="EHA13" s="217"/>
      <c r="EHB13" s="217"/>
      <c r="EHC13" s="217"/>
      <c r="EHD13" s="217"/>
      <c r="EHE13" s="217"/>
      <c r="EHF13" s="217"/>
      <c r="EHG13" s="217"/>
      <c r="EHH13" s="217"/>
      <c r="EHI13" s="217"/>
      <c r="EHJ13" s="217"/>
      <c r="EHK13" s="217"/>
      <c r="EHL13" s="217"/>
      <c r="EHM13" s="217"/>
      <c r="EHN13" s="217"/>
      <c r="EHO13" s="217"/>
      <c r="EHP13" s="217"/>
      <c r="EHQ13" s="217"/>
      <c r="EHR13" s="217"/>
      <c r="EHS13" s="217"/>
      <c r="EHT13" s="217"/>
      <c r="EHU13" s="217"/>
      <c r="EHV13" s="217"/>
      <c r="EHW13" s="217"/>
      <c r="EHX13" s="217"/>
      <c r="EHY13" s="217"/>
      <c r="EHZ13" s="217"/>
      <c r="EIA13" s="217"/>
      <c r="EIB13" s="217"/>
      <c r="EIC13" s="217"/>
      <c r="EID13" s="217"/>
      <c r="EIE13" s="217"/>
      <c r="EIF13" s="217"/>
      <c r="EIG13" s="217"/>
      <c r="EIH13" s="217"/>
      <c r="EII13" s="217"/>
      <c r="EIJ13" s="217"/>
      <c r="EIK13" s="217"/>
      <c r="EIL13" s="217"/>
      <c r="EIM13" s="217"/>
      <c r="EIN13" s="217"/>
      <c r="EIO13" s="217"/>
      <c r="EIP13" s="217"/>
      <c r="EIQ13" s="217"/>
      <c r="EIR13" s="217"/>
      <c r="EIS13" s="217"/>
      <c r="EIT13" s="217"/>
      <c r="EIU13" s="217"/>
      <c r="EIV13" s="217"/>
      <c r="EIW13" s="217"/>
      <c r="EIX13" s="217"/>
      <c r="EIY13" s="217"/>
      <c r="EIZ13" s="217"/>
      <c r="EJA13" s="217"/>
      <c r="EJB13" s="217"/>
      <c r="EJC13" s="217"/>
      <c r="EJD13" s="217"/>
      <c r="EJE13" s="217"/>
      <c r="EJF13" s="217"/>
      <c r="EJG13" s="217"/>
      <c r="EJH13" s="217"/>
      <c r="EJI13" s="217"/>
      <c r="EJJ13" s="217"/>
      <c r="EJK13" s="217"/>
      <c r="EJL13" s="217"/>
      <c r="EJM13" s="217"/>
      <c r="EJN13" s="217"/>
      <c r="EJO13" s="217"/>
      <c r="EJP13" s="217"/>
      <c r="EJQ13" s="217"/>
      <c r="EJR13" s="217"/>
      <c r="EJS13" s="217"/>
      <c r="EJT13" s="217"/>
      <c r="EJU13" s="217"/>
      <c r="EJV13" s="217"/>
      <c r="EJW13" s="217"/>
      <c r="EJX13" s="217"/>
      <c r="EJY13" s="217"/>
      <c r="EJZ13" s="217"/>
      <c r="EKA13" s="217"/>
      <c r="EKB13" s="217"/>
      <c r="EKC13" s="217"/>
      <c r="EKD13" s="217"/>
      <c r="EKE13" s="217"/>
      <c r="EKF13" s="217"/>
      <c r="EKG13" s="217"/>
      <c r="EKH13" s="217"/>
      <c r="EKI13" s="217"/>
      <c r="EKJ13" s="217"/>
      <c r="EKK13" s="217"/>
      <c r="EKL13" s="217"/>
      <c r="EKM13" s="217"/>
      <c r="EKN13" s="217"/>
      <c r="EKO13" s="217"/>
      <c r="EKP13" s="217"/>
      <c r="EKQ13" s="217"/>
      <c r="EKR13" s="217"/>
      <c r="EKS13" s="217"/>
      <c r="EKT13" s="217"/>
      <c r="EKU13" s="217"/>
      <c r="EKV13" s="217"/>
      <c r="EKW13" s="217"/>
      <c r="EKX13" s="217"/>
      <c r="EKY13" s="217"/>
      <c r="EKZ13" s="217"/>
      <c r="ELA13" s="217"/>
      <c r="ELB13" s="217"/>
      <c r="ELC13" s="217"/>
      <c r="ELD13" s="217"/>
      <c r="ELE13" s="217"/>
      <c r="ELF13" s="217"/>
      <c r="ELG13" s="217"/>
      <c r="ELH13" s="217"/>
      <c r="ELI13" s="217"/>
      <c r="ELJ13" s="217"/>
      <c r="ELK13" s="217"/>
      <c r="ELL13" s="217"/>
      <c r="ELM13" s="217"/>
      <c r="ELN13" s="217"/>
      <c r="ELO13" s="217"/>
      <c r="ELP13" s="217"/>
      <c r="ELQ13" s="217"/>
      <c r="ELR13" s="217"/>
      <c r="ELS13" s="217"/>
      <c r="ELT13" s="217"/>
      <c r="ELU13" s="217"/>
      <c r="ELV13" s="217"/>
      <c r="ELW13" s="217"/>
      <c r="ELX13" s="217"/>
      <c r="ELY13" s="217"/>
      <c r="ELZ13" s="217"/>
      <c r="EMA13" s="217"/>
      <c r="EMB13" s="217"/>
      <c r="EMC13" s="217"/>
      <c r="EMD13" s="217"/>
      <c r="EME13" s="217"/>
      <c r="EMF13" s="217"/>
      <c r="EMG13" s="217"/>
      <c r="EMH13" s="217"/>
      <c r="EMI13" s="217"/>
      <c r="EMJ13" s="217"/>
      <c r="EMK13" s="217"/>
      <c r="EML13" s="217"/>
      <c r="EMM13" s="217"/>
      <c r="EMN13" s="217"/>
      <c r="EMO13" s="217"/>
      <c r="EMP13" s="217"/>
      <c r="EMQ13" s="217"/>
      <c r="EMR13" s="217"/>
      <c r="EMS13" s="217"/>
      <c r="EMT13" s="217"/>
      <c r="EMU13" s="217"/>
      <c r="EMV13" s="217"/>
      <c r="EMW13" s="217"/>
      <c r="EMX13" s="217"/>
      <c r="EMY13" s="217"/>
      <c r="EMZ13" s="217"/>
      <c r="ENA13" s="217"/>
      <c r="ENB13" s="217"/>
      <c r="ENC13" s="217"/>
      <c r="END13" s="217"/>
      <c r="ENE13" s="217"/>
      <c r="ENF13" s="217"/>
      <c r="ENG13" s="217"/>
      <c r="ENH13" s="217"/>
      <c r="ENI13" s="217"/>
      <c r="ENJ13" s="217"/>
      <c r="ENK13" s="217"/>
      <c r="ENL13" s="217"/>
      <c r="ENM13" s="217"/>
      <c r="ENN13" s="217"/>
      <c r="ENO13" s="217"/>
      <c r="ENP13" s="217"/>
      <c r="ENQ13" s="217"/>
      <c r="ENR13" s="217"/>
      <c r="ENS13" s="217"/>
      <c r="ENT13" s="217"/>
      <c r="ENU13" s="217"/>
      <c r="ENV13" s="217"/>
      <c r="ENW13" s="217"/>
      <c r="ENX13" s="217"/>
      <c r="ENY13" s="217"/>
      <c r="ENZ13" s="217"/>
      <c r="EOA13" s="217"/>
      <c r="EOB13" s="217"/>
      <c r="EOC13" s="217"/>
      <c r="EOD13" s="217"/>
      <c r="EOE13" s="217"/>
      <c r="EOF13" s="217"/>
      <c r="EOG13" s="217"/>
      <c r="EOH13" s="217"/>
      <c r="EOI13" s="217"/>
      <c r="EOJ13" s="217"/>
      <c r="EOK13" s="217"/>
      <c r="EOL13" s="217"/>
      <c r="EOM13" s="217"/>
      <c r="EON13" s="217"/>
      <c r="EOO13" s="217"/>
      <c r="EOP13" s="217"/>
      <c r="EOQ13" s="217"/>
      <c r="EOR13" s="217"/>
      <c r="EOS13" s="217"/>
      <c r="EOT13" s="217"/>
      <c r="EOU13" s="217"/>
      <c r="EOV13" s="217"/>
      <c r="EOW13" s="217"/>
      <c r="EOX13" s="217"/>
      <c r="EOY13" s="217"/>
      <c r="EOZ13" s="217"/>
      <c r="EPA13" s="217"/>
      <c r="EPB13" s="217"/>
      <c r="EPC13" s="217"/>
      <c r="EPD13" s="217"/>
      <c r="EPE13" s="217"/>
      <c r="EPF13" s="217"/>
      <c r="EPG13" s="217"/>
      <c r="EPH13" s="217"/>
      <c r="EPI13" s="217"/>
      <c r="EPJ13" s="217"/>
      <c r="EPK13" s="217"/>
      <c r="EPL13" s="217"/>
      <c r="EPM13" s="217"/>
      <c r="EPN13" s="217"/>
      <c r="EPO13" s="217"/>
      <c r="EPP13" s="217"/>
      <c r="EPQ13" s="217"/>
      <c r="EPR13" s="217"/>
      <c r="EPS13" s="217"/>
      <c r="EPT13" s="217"/>
      <c r="EPU13" s="217"/>
      <c r="EPV13" s="217"/>
      <c r="EPW13" s="217"/>
      <c r="EPX13" s="217"/>
      <c r="EPY13" s="217"/>
      <c r="EPZ13" s="217"/>
      <c r="EQA13" s="217"/>
      <c r="EQB13" s="217"/>
      <c r="EQC13" s="217"/>
      <c r="EQD13" s="217"/>
      <c r="EQE13" s="217"/>
      <c r="EQF13" s="217"/>
      <c r="EQG13" s="217"/>
      <c r="EQH13" s="217"/>
      <c r="EQI13" s="217"/>
      <c r="EQJ13" s="217"/>
      <c r="EQK13" s="217"/>
      <c r="EQL13" s="217"/>
      <c r="EQM13" s="217"/>
      <c r="EQN13" s="217"/>
      <c r="EQO13" s="217"/>
      <c r="EQP13" s="217"/>
      <c r="EQQ13" s="217"/>
      <c r="EQR13" s="217"/>
      <c r="EQS13" s="217"/>
      <c r="EQT13" s="217"/>
      <c r="EQU13" s="217"/>
      <c r="EQV13" s="217"/>
      <c r="EQW13" s="217"/>
      <c r="EQX13" s="217"/>
      <c r="EQY13" s="217"/>
      <c r="EQZ13" s="217"/>
      <c r="ERA13" s="217"/>
      <c r="ERB13" s="217"/>
      <c r="ERC13" s="217"/>
      <c r="ERD13" s="217"/>
      <c r="ERE13" s="217"/>
      <c r="ERF13" s="217"/>
      <c r="ERG13" s="217"/>
      <c r="ERH13" s="217"/>
      <c r="ERI13" s="217"/>
      <c r="ERJ13" s="217"/>
      <c r="ERK13" s="217"/>
      <c r="ERL13" s="217"/>
      <c r="ERM13" s="217"/>
      <c r="ERN13" s="217"/>
      <c r="ERO13" s="217"/>
      <c r="ERP13" s="217"/>
      <c r="ERQ13" s="217"/>
      <c r="ERR13" s="217"/>
      <c r="ERS13" s="217"/>
      <c r="ERT13" s="217"/>
      <c r="ERU13" s="217"/>
      <c r="ERV13" s="217"/>
      <c r="ERW13" s="217"/>
      <c r="ERX13" s="217"/>
      <c r="ERY13" s="217"/>
      <c r="ERZ13" s="217"/>
      <c r="ESA13" s="217"/>
      <c r="ESB13" s="217"/>
      <c r="ESC13" s="217"/>
      <c r="ESD13" s="217"/>
      <c r="ESE13" s="217"/>
      <c r="ESF13" s="217"/>
      <c r="ESG13" s="217"/>
      <c r="ESH13" s="217"/>
      <c r="ESI13" s="217"/>
      <c r="ESJ13" s="217"/>
      <c r="ESK13" s="217"/>
      <c r="ESL13" s="217"/>
      <c r="ESM13" s="217"/>
      <c r="ESN13" s="217"/>
      <c r="ESO13" s="217"/>
      <c r="ESP13" s="217"/>
      <c r="ESQ13" s="217"/>
      <c r="ESR13" s="217"/>
      <c r="ESS13" s="217"/>
      <c r="EST13" s="217"/>
      <c r="ESU13" s="217"/>
      <c r="ESV13" s="217"/>
      <c r="ESW13" s="217"/>
      <c r="ESX13" s="217"/>
      <c r="ESY13" s="217"/>
      <c r="ESZ13" s="217"/>
      <c r="ETA13" s="217"/>
      <c r="ETB13" s="217"/>
      <c r="ETC13" s="217"/>
      <c r="ETD13" s="217"/>
      <c r="ETE13" s="217"/>
      <c r="ETF13" s="217"/>
      <c r="ETG13" s="217"/>
      <c r="ETH13" s="217"/>
      <c r="ETI13" s="217"/>
      <c r="ETJ13" s="217"/>
      <c r="ETK13" s="217"/>
      <c r="ETL13" s="217"/>
      <c r="ETM13" s="217"/>
      <c r="ETN13" s="217"/>
      <c r="ETO13" s="217"/>
      <c r="ETP13" s="217"/>
      <c r="ETQ13" s="217"/>
      <c r="ETR13" s="217"/>
      <c r="ETS13" s="217"/>
      <c r="ETT13" s="217"/>
      <c r="ETU13" s="217"/>
      <c r="ETV13" s="217"/>
      <c r="ETW13" s="217"/>
      <c r="ETX13" s="217"/>
      <c r="ETY13" s="217"/>
      <c r="ETZ13" s="217"/>
      <c r="EUA13" s="217"/>
      <c r="EUB13" s="217"/>
      <c r="EUC13" s="217"/>
      <c r="EUD13" s="217"/>
      <c r="EUE13" s="217"/>
      <c r="EUF13" s="217"/>
      <c r="EUG13" s="217"/>
      <c r="EUH13" s="217"/>
      <c r="EUI13" s="217"/>
      <c r="EUJ13" s="217"/>
      <c r="EUK13" s="217"/>
      <c r="EUL13" s="217"/>
      <c r="EUM13" s="217"/>
      <c r="EUN13" s="217"/>
      <c r="EUO13" s="217"/>
      <c r="EUP13" s="217"/>
      <c r="EUQ13" s="217"/>
      <c r="EUR13" s="217"/>
      <c r="EUS13" s="217"/>
      <c r="EUT13" s="217"/>
      <c r="EUU13" s="217"/>
      <c r="EUV13" s="217"/>
      <c r="EUW13" s="217"/>
      <c r="EUX13" s="217"/>
      <c r="EUY13" s="217"/>
      <c r="EUZ13" s="217"/>
      <c r="EVA13" s="217"/>
      <c r="EVB13" s="217"/>
      <c r="EVC13" s="217"/>
      <c r="EVD13" s="217"/>
      <c r="EVE13" s="217"/>
      <c r="EVF13" s="217"/>
      <c r="EVG13" s="217"/>
      <c r="EVH13" s="217"/>
      <c r="EVI13" s="217"/>
      <c r="EVJ13" s="217"/>
      <c r="EVK13" s="217"/>
      <c r="EVL13" s="217"/>
      <c r="EVM13" s="217"/>
      <c r="EVN13" s="217"/>
      <c r="EVO13" s="217"/>
      <c r="EVP13" s="217"/>
      <c r="EVQ13" s="217"/>
      <c r="EVR13" s="217"/>
      <c r="EVS13" s="217"/>
      <c r="EVT13" s="217"/>
      <c r="EVU13" s="217"/>
      <c r="EVV13" s="217"/>
      <c r="EVW13" s="217"/>
      <c r="EVX13" s="217"/>
      <c r="EVY13" s="217"/>
      <c r="EVZ13" s="217"/>
      <c r="EWA13" s="217"/>
      <c r="EWB13" s="217"/>
      <c r="EWC13" s="217"/>
      <c r="EWD13" s="217"/>
      <c r="EWE13" s="217"/>
      <c r="EWF13" s="217"/>
      <c r="EWG13" s="217"/>
      <c r="EWH13" s="217"/>
      <c r="EWI13" s="217"/>
      <c r="EWJ13" s="217"/>
      <c r="EWK13" s="217"/>
      <c r="EWL13" s="217"/>
      <c r="EWM13" s="217"/>
      <c r="EWN13" s="217"/>
      <c r="EWO13" s="217"/>
      <c r="EWP13" s="217"/>
      <c r="EWQ13" s="217"/>
      <c r="EWR13" s="217"/>
      <c r="EWS13" s="217"/>
      <c r="EWT13" s="217"/>
      <c r="EWU13" s="217"/>
      <c r="EWV13" s="217"/>
      <c r="EWW13" s="217"/>
      <c r="EWX13" s="217"/>
      <c r="EWY13" s="217"/>
      <c r="EWZ13" s="217"/>
      <c r="EXA13" s="217"/>
      <c r="EXB13" s="217"/>
      <c r="EXC13" s="217"/>
      <c r="EXD13" s="217"/>
      <c r="EXE13" s="217"/>
      <c r="EXF13" s="217"/>
      <c r="EXG13" s="217"/>
      <c r="EXH13" s="217"/>
      <c r="EXI13" s="217"/>
      <c r="EXJ13" s="217"/>
      <c r="EXK13" s="217"/>
      <c r="EXL13" s="217"/>
      <c r="EXM13" s="217"/>
      <c r="EXN13" s="217"/>
      <c r="EXO13" s="217"/>
      <c r="EXP13" s="217"/>
      <c r="EXQ13" s="217"/>
      <c r="EXR13" s="217"/>
      <c r="EXS13" s="217"/>
      <c r="EXT13" s="217"/>
      <c r="EXU13" s="217"/>
      <c r="EXV13" s="217"/>
      <c r="EXW13" s="217"/>
      <c r="EXX13" s="217"/>
      <c r="EXY13" s="217"/>
      <c r="EXZ13" s="217"/>
      <c r="EYA13" s="217"/>
      <c r="EYB13" s="217"/>
      <c r="EYC13" s="217"/>
      <c r="EYD13" s="217"/>
      <c r="EYE13" s="217"/>
      <c r="EYF13" s="217"/>
      <c r="EYG13" s="217"/>
      <c r="EYH13" s="217"/>
      <c r="EYI13" s="217"/>
      <c r="EYJ13" s="217"/>
      <c r="EYK13" s="217"/>
      <c r="EYL13" s="217"/>
      <c r="EYM13" s="217"/>
      <c r="EYN13" s="217"/>
      <c r="EYO13" s="217"/>
      <c r="EYP13" s="217"/>
      <c r="EYQ13" s="217"/>
      <c r="EYR13" s="217"/>
      <c r="EYS13" s="217"/>
      <c r="EYT13" s="217"/>
      <c r="EYU13" s="217"/>
      <c r="EYV13" s="217"/>
      <c r="EYW13" s="217"/>
      <c r="EYX13" s="217"/>
      <c r="EYY13" s="217"/>
      <c r="EYZ13" s="217"/>
      <c r="EZA13" s="217"/>
      <c r="EZB13" s="217"/>
      <c r="EZC13" s="217"/>
      <c r="EZD13" s="217"/>
      <c r="EZE13" s="217"/>
      <c r="EZF13" s="217"/>
      <c r="EZG13" s="217"/>
      <c r="EZH13" s="217"/>
      <c r="EZI13" s="217"/>
      <c r="EZJ13" s="217"/>
      <c r="EZK13" s="217"/>
      <c r="EZL13" s="217"/>
      <c r="EZM13" s="217"/>
      <c r="EZN13" s="217"/>
      <c r="EZO13" s="217"/>
      <c r="EZP13" s="217"/>
      <c r="EZQ13" s="217"/>
      <c r="EZR13" s="217"/>
      <c r="EZS13" s="217"/>
      <c r="EZT13" s="217"/>
      <c r="EZU13" s="217"/>
      <c r="EZV13" s="217"/>
      <c r="EZW13" s="217"/>
      <c r="EZX13" s="217"/>
      <c r="EZY13" s="217"/>
      <c r="EZZ13" s="217"/>
      <c r="FAA13" s="217"/>
      <c r="FAB13" s="217"/>
      <c r="FAC13" s="217"/>
      <c r="FAD13" s="217"/>
      <c r="FAE13" s="217"/>
      <c r="FAF13" s="217"/>
      <c r="FAG13" s="217"/>
      <c r="FAH13" s="217"/>
      <c r="FAI13" s="217"/>
      <c r="FAJ13" s="217"/>
      <c r="FAK13" s="217"/>
      <c r="FAL13" s="217"/>
      <c r="FAM13" s="217"/>
      <c r="FAN13" s="217"/>
      <c r="FAO13" s="217"/>
      <c r="FAP13" s="217"/>
      <c r="FAQ13" s="217"/>
      <c r="FAR13" s="217"/>
      <c r="FAS13" s="217"/>
      <c r="FAT13" s="217"/>
      <c r="FAU13" s="217"/>
      <c r="FAV13" s="217"/>
      <c r="FAW13" s="217"/>
      <c r="FAX13" s="217"/>
      <c r="FAY13" s="217"/>
      <c r="FAZ13" s="217"/>
      <c r="FBA13" s="217"/>
      <c r="FBB13" s="217"/>
      <c r="FBC13" s="217"/>
      <c r="FBD13" s="217"/>
      <c r="FBE13" s="217"/>
      <c r="FBF13" s="217"/>
      <c r="FBG13" s="217"/>
      <c r="FBH13" s="217"/>
      <c r="FBI13" s="217"/>
      <c r="FBJ13" s="217"/>
      <c r="FBK13" s="217"/>
      <c r="FBL13" s="217"/>
      <c r="FBM13" s="217"/>
      <c r="FBN13" s="217"/>
      <c r="FBO13" s="217"/>
      <c r="FBP13" s="217"/>
      <c r="FBQ13" s="217"/>
      <c r="FBR13" s="217"/>
      <c r="FBS13" s="217"/>
      <c r="FBT13" s="217"/>
      <c r="FBU13" s="217"/>
      <c r="FBV13" s="217"/>
      <c r="FBW13" s="217"/>
      <c r="FBX13" s="217"/>
      <c r="FBY13" s="217"/>
      <c r="FBZ13" s="217"/>
      <c r="FCA13" s="217"/>
      <c r="FCB13" s="217"/>
      <c r="FCC13" s="217"/>
      <c r="FCD13" s="217"/>
      <c r="FCE13" s="217"/>
      <c r="FCF13" s="217"/>
      <c r="FCG13" s="217"/>
      <c r="FCH13" s="217"/>
      <c r="FCI13" s="217"/>
      <c r="FCJ13" s="217"/>
      <c r="FCK13" s="217"/>
      <c r="FCL13" s="217"/>
      <c r="FCM13" s="217"/>
      <c r="FCN13" s="217"/>
      <c r="FCO13" s="217"/>
      <c r="FCP13" s="217"/>
      <c r="FCQ13" s="217"/>
      <c r="FCR13" s="217"/>
      <c r="FCS13" s="217"/>
      <c r="FCT13" s="217"/>
      <c r="FCU13" s="217"/>
      <c r="FCV13" s="217"/>
      <c r="FCW13" s="217"/>
      <c r="FCX13" s="217"/>
      <c r="FCY13" s="217"/>
      <c r="FCZ13" s="217"/>
      <c r="FDA13" s="217"/>
      <c r="FDB13" s="217"/>
      <c r="FDC13" s="217"/>
      <c r="FDD13" s="217"/>
      <c r="FDE13" s="217"/>
      <c r="FDF13" s="217"/>
      <c r="FDG13" s="217"/>
      <c r="FDH13" s="217"/>
      <c r="FDI13" s="217"/>
      <c r="FDJ13" s="217"/>
      <c r="FDK13" s="217"/>
      <c r="FDL13" s="217"/>
      <c r="FDM13" s="217"/>
      <c r="FDN13" s="217"/>
      <c r="FDO13" s="217"/>
      <c r="FDP13" s="217"/>
      <c r="FDQ13" s="217"/>
      <c r="FDR13" s="217"/>
      <c r="FDS13" s="217"/>
      <c r="FDT13" s="217"/>
      <c r="FDU13" s="217"/>
      <c r="FDV13" s="217"/>
      <c r="FDW13" s="217"/>
      <c r="FDX13" s="217"/>
      <c r="FDY13" s="217"/>
      <c r="FDZ13" s="217"/>
      <c r="FEA13" s="217"/>
      <c r="FEB13" s="217"/>
      <c r="FEC13" s="217"/>
      <c r="FED13" s="217"/>
      <c r="FEE13" s="217"/>
      <c r="FEF13" s="217"/>
      <c r="FEG13" s="217"/>
      <c r="FEH13" s="217"/>
      <c r="FEI13" s="217"/>
      <c r="FEJ13" s="217"/>
      <c r="FEK13" s="217"/>
      <c r="FEL13" s="217"/>
      <c r="FEM13" s="217"/>
      <c r="FEN13" s="217"/>
      <c r="FEO13" s="217"/>
      <c r="FEP13" s="217"/>
      <c r="FEQ13" s="217"/>
      <c r="FER13" s="217"/>
      <c r="FES13" s="217"/>
      <c r="FET13" s="217"/>
      <c r="FEU13" s="217"/>
      <c r="FEV13" s="217"/>
      <c r="FEW13" s="217"/>
      <c r="FEX13" s="217"/>
      <c r="FEY13" s="217"/>
      <c r="FEZ13" s="217"/>
      <c r="FFA13" s="217"/>
      <c r="FFB13" s="217"/>
      <c r="FFC13" s="217"/>
      <c r="FFD13" s="217"/>
      <c r="FFE13" s="217"/>
      <c r="FFF13" s="217"/>
      <c r="FFG13" s="217"/>
      <c r="FFH13" s="217"/>
      <c r="FFI13" s="217"/>
      <c r="FFJ13" s="217"/>
      <c r="FFK13" s="217"/>
      <c r="FFL13" s="217"/>
      <c r="FFM13" s="217"/>
      <c r="FFN13" s="217"/>
      <c r="FFO13" s="217"/>
      <c r="FFP13" s="217"/>
      <c r="FFQ13" s="217"/>
      <c r="FFR13" s="217"/>
      <c r="FFS13" s="217"/>
      <c r="FFT13" s="217"/>
      <c r="FFU13" s="217"/>
      <c r="FFV13" s="217"/>
      <c r="FFW13" s="217"/>
      <c r="FFX13" s="217"/>
      <c r="FFY13" s="217"/>
      <c r="FFZ13" s="217"/>
      <c r="FGA13" s="217"/>
      <c r="FGB13" s="217"/>
      <c r="FGC13" s="217"/>
      <c r="FGD13" s="217"/>
      <c r="FGE13" s="217"/>
      <c r="FGF13" s="217"/>
      <c r="FGG13" s="217"/>
      <c r="FGH13" s="217"/>
      <c r="FGI13" s="217"/>
      <c r="FGJ13" s="217"/>
      <c r="FGK13" s="217"/>
      <c r="FGL13" s="217"/>
      <c r="FGM13" s="217"/>
      <c r="FGN13" s="217"/>
      <c r="FGO13" s="217"/>
      <c r="FGP13" s="217"/>
      <c r="FGQ13" s="217"/>
      <c r="FGR13" s="217"/>
      <c r="FGS13" s="217"/>
      <c r="FGT13" s="217"/>
      <c r="FGU13" s="217"/>
      <c r="FGV13" s="217"/>
      <c r="FGW13" s="217"/>
      <c r="FGX13" s="217"/>
      <c r="FGY13" s="217"/>
      <c r="FGZ13" s="217"/>
      <c r="FHA13" s="217"/>
      <c r="FHB13" s="217"/>
      <c r="FHC13" s="217"/>
      <c r="FHD13" s="217"/>
      <c r="FHE13" s="217"/>
      <c r="FHF13" s="217"/>
      <c r="FHG13" s="217"/>
      <c r="FHH13" s="217"/>
      <c r="FHI13" s="217"/>
      <c r="FHJ13" s="217"/>
      <c r="FHK13" s="217"/>
      <c r="FHL13" s="217"/>
      <c r="FHM13" s="217"/>
      <c r="FHN13" s="217"/>
      <c r="FHO13" s="217"/>
      <c r="FHP13" s="217"/>
      <c r="FHQ13" s="217"/>
      <c r="FHR13" s="217"/>
      <c r="FHS13" s="217"/>
      <c r="FHT13" s="217"/>
      <c r="FHU13" s="217"/>
      <c r="FHV13" s="217"/>
      <c r="FHW13" s="217"/>
      <c r="FHX13" s="217"/>
      <c r="FHY13" s="217"/>
      <c r="FHZ13" s="217"/>
      <c r="FIA13" s="217"/>
      <c r="FIB13" s="217"/>
      <c r="FIC13" s="217"/>
      <c r="FID13" s="217"/>
      <c r="FIE13" s="217"/>
      <c r="FIF13" s="217"/>
      <c r="FIG13" s="217"/>
      <c r="FIH13" s="217"/>
      <c r="FII13" s="217"/>
      <c r="FIJ13" s="217"/>
      <c r="FIK13" s="217"/>
      <c r="FIL13" s="217"/>
      <c r="FIM13" s="217"/>
      <c r="FIN13" s="217"/>
      <c r="FIO13" s="217"/>
      <c r="FIP13" s="217"/>
      <c r="FIQ13" s="217"/>
      <c r="FIR13" s="217"/>
      <c r="FIS13" s="217"/>
      <c r="FIT13" s="217"/>
      <c r="FIU13" s="217"/>
      <c r="FIV13" s="217"/>
      <c r="FIW13" s="217"/>
      <c r="FIX13" s="217"/>
      <c r="FIY13" s="217"/>
      <c r="FIZ13" s="217"/>
      <c r="FJA13" s="217"/>
      <c r="FJB13" s="217"/>
      <c r="FJC13" s="217"/>
      <c r="FJD13" s="217"/>
      <c r="FJE13" s="217"/>
      <c r="FJF13" s="217"/>
      <c r="FJG13" s="217"/>
      <c r="FJH13" s="217"/>
      <c r="FJI13" s="217"/>
      <c r="FJJ13" s="217"/>
      <c r="FJK13" s="217"/>
      <c r="FJL13" s="217"/>
      <c r="FJM13" s="217"/>
      <c r="FJN13" s="217"/>
      <c r="FJO13" s="217"/>
      <c r="FJP13" s="217"/>
      <c r="FJQ13" s="217"/>
      <c r="FJR13" s="217"/>
      <c r="FJS13" s="217"/>
      <c r="FJT13" s="217"/>
      <c r="FJU13" s="217"/>
      <c r="FJV13" s="217"/>
      <c r="FJW13" s="217"/>
      <c r="FJX13" s="217"/>
      <c r="FJY13" s="217"/>
      <c r="FJZ13" s="217"/>
      <c r="FKA13" s="217"/>
      <c r="FKB13" s="217"/>
      <c r="FKC13" s="217"/>
      <c r="FKD13" s="217"/>
      <c r="FKE13" s="217"/>
      <c r="FKF13" s="217"/>
      <c r="FKG13" s="217"/>
      <c r="FKH13" s="217"/>
      <c r="FKI13" s="217"/>
      <c r="FKJ13" s="217"/>
      <c r="FKK13" s="217"/>
      <c r="FKL13" s="217"/>
      <c r="FKM13" s="217"/>
      <c r="FKN13" s="217"/>
      <c r="FKO13" s="217"/>
      <c r="FKP13" s="217"/>
      <c r="FKQ13" s="217"/>
      <c r="FKR13" s="217"/>
      <c r="FKS13" s="217"/>
      <c r="FKT13" s="217"/>
      <c r="FKU13" s="217"/>
      <c r="FKV13" s="217"/>
      <c r="FKW13" s="217"/>
      <c r="FKX13" s="217"/>
      <c r="FKY13" s="217"/>
      <c r="FKZ13" s="217"/>
      <c r="FLA13" s="217"/>
      <c r="FLB13" s="217"/>
      <c r="FLC13" s="217"/>
      <c r="FLD13" s="217"/>
      <c r="FLE13" s="217"/>
      <c r="FLF13" s="217"/>
      <c r="FLG13" s="217"/>
      <c r="FLH13" s="217"/>
      <c r="FLI13" s="217"/>
      <c r="FLJ13" s="217"/>
      <c r="FLK13" s="217"/>
      <c r="FLL13" s="217"/>
      <c r="FLM13" s="217"/>
      <c r="FLN13" s="217"/>
      <c r="FLO13" s="217"/>
      <c r="FLP13" s="217"/>
      <c r="FLQ13" s="217"/>
      <c r="FLR13" s="217"/>
      <c r="FLS13" s="217"/>
      <c r="FLT13" s="217"/>
      <c r="FLU13" s="217"/>
      <c r="FLV13" s="217"/>
      <c r="FLW13" s="217"/>
      <c r="FLX13" s="217"/>
      <c r="FLY13" s="217"/>
      <c r="FLZ13" s="217"/>
      <c r="FMA13" s="217"/>
      <c r="FMB13" s="217"/>
      <c r="FMC13" s="217"/>
      <c r="FMD13" s="217"/>
      <c r="FME13" s="217"/>
      <c r="FMF13" s="217"/>
      <c r="FMG13" s="217"/>
      <c r="FMH13" s="217"/>
      <c r="FMI13" s="217"/>
      <c r="FMJ13" s="217"/>
      <c r="FMK13" s="217"/>
      <c r="FML13" s="217"/>
      <c r="FMM13" s="217"/>
      <c r="FMN13" s="217"/>
      <c r="FMO13" s="217"/>
      <c r="FMP13" s="217"/>
      <c r="FMQ13" s="217"/>
      <c r="FMR13" s="217"/>
      <c r="FMS13" s="217"/>
      <c r="FMT13" s="217"/>
      <c r="FMU13" s="217"/>
      <c r="FMV13" s="217"/>
      <c r="FMW13" s="217"/>
      <c r="FMX13" s="217"/>
      <c r="FMY13" s="217"/>
      <c r="FMZ13" s="217"/>
      <c r="FNA13" s="217"/>
      <c r="FNB13" s="217"/>
      <c r="FNC13" s="217"/>
      <c r="FND13" s="217"/>
      <c r="FNE13" s="217"/>
      <c r="FNF13" s="217"/>
      <c r="FNG13" s="217"/>
      <c r="FNH13" s="217"/>
      <c r="FNI13" s="217"/>
      <c r="FNJ13" s="217"/>
      <c r="FNK13" s="217"/>
      <c r="FNL13" s="217"/>
      <c r="FNM13" s="217"/>
      <c r="FNN13" s="217"/>
      <c r="FNO13" s="217"/>
      <c r="FNP13" s="217"/>
      <c r="FNQ13" s="217"/>
      <c r="FNR13" s="217"/>
      <c r="FNS13" s="217"/>
      <c r="FNT13" s="217"/>
      <c r="FNU13" s="217"/>
      <c r="FNV13" s="217"/>
      <c r="FNW13" s="217"/>
      <c r="FNX13" s="217"/>
      <c r="FNY13" s="217"/>
      <c r="FNZ13" s="217"/>
      <c r="FOA13" s="217"/>
      <c r="FOB13" s="217"/>
      <c r="FOC13" s="217"/>
      <c r="FOD13" s="217"/>
      <c r="FOE13" s="217"/>
      <c r="FOF13" s="217"/>
      <c r="FOG13" s="217"/>
      <c r="FOH13" s="217"/>
      <c r="FOI13" s="217"/>
      <c r="FOJ13" s="217"/>
      <c r="FOK13" s="217"/>
      <c r="FOL13" s="217"/>
      <c r="FOM13" s="217"/>
      <c r="FON13" s="217"/>
      <c r="FOO13" s="217"/>
      <c r="FOP13" s="217"/>
      <c r="FOQ13" s="217"/>
      <c r="FOR13" s="217"/>
      <c r="FOS13" s="217"/>
      <c r="FOT13" s="217"/>
      <c r="FOU13" s="217"/>
      <c r="FOV13" s="217"/>
      <c r="FOW13" s="217"/>
      <c r="FOX13" s="217"/>
      <c r="FOY13" s="217"/>
      <c r="FOZ13" s="217"/>
      <c r="FPA13" s="217"/>
      <c r="FPB13" s="217"/>
      <c r="FPC13" s="217"/>
      <c r="FPD13" s="217"/>
      <c r="FPE13" s="217"/>
      <c r="FPF13" s="217"/>
      <c r="FPG13" s="217"/>
      <c r="FPH13" s="217"/>
      <c r="FPI13" s="217"/>
      <c r="FPJ13" s="217"/>
      <c r="FPK13" s="217"/>
      <c r="FPL13" s="217"/>
      <c r="FPM13" s="217"/>
      <c r="FPN13" s="217"/>
      <c r="FPO13" s="217"/>
      <c r="FPP13" s="217"/>
      <c r="FPQ13" s="217"/>
      <c r="FPR13" s="217"/>
      <c r="FPS13" s="217"/>
      <c r="FPT13" s="217"/>
      <c r="FPU13" s="217"/>
      <c r="FPV13" s="217"/>
      <c r="FPW13" s="217"/>
      <c r="FPX13" s="217"/>
      <c r="FPY13" s="217"/>
      <c r="FPZ13" s="217"/>
      <c r="FQA13" s="217"/>
      <c r="FQB13" s="217"/>
      <c r="FQC13" s="217"/>
      <c r="FQD13" s="217"/>
      <c r="FQE13" s="217"/>
      <c r="FQF13" s="217"/>
      <c r="FQG13" s="217"/>
      <c r="FQH13" s="217"/>
      <c r="FQI13" s="217"/>
      <c r="FQJ13" s="217"/>
      <c r="FQK13" s="217"/>
      <c r="FQL13" s="217"/>
      <c r="FQM13" s="217"/>
      <c r="FQN13" s="217"/>
      <c r="FQO13" s="217"/>
      <c r="FQP13" s="217"/>
      <c r="FQQ13" s="217"/>
      <c r="FQR13" s="217"/>
      <c r="FQS13" s="217"/>
      <c r="FQT13" s="217"/>
      <c r="FQU13" s="217"/>
      <c r="FQV13" s="217"/>
      <c r="FQW13" s="217"/>
      <c r="FQX13" s="217"/>
      <c r="FQY13" s="217"/>
      <c r="FQZ13" s="217"/>
      <c r="FRA13" s="217"/>
      <c r="FRB13" s="217"/>
      <c r="FRC13" s="217"/>
      <c r="FRD13" s="217"/>
      <c r="FRE13" s="217"/>
      <c r="FRF13" s="217"/>
      <c r="FRG13" s="217"/>
      <c r="FRH13" s="217"/>
      <c r="FRI13" s="217"/>
      <c r="FRJ13" s="217"/>
      <c r="FRK13" s="217"/>
      <c r="FRL13" s="217"/>
      <c r="FRM13" s="217"/>
      <c r="FRN13" s="217"/>
      <c r="FRO13" s="217"/>
      <c r="FRP13" s="217"/>
      <c r="FRQ13" s="217"/>
      <c r="FRR13" s="217"/>
      <c r="FRS13" s="217"/>
      <c r="FRT13" s="217"/>
      <c r="FRU13" s="217"/>
      <c r="FRV13" s="217"/>
      <c r="FRW13" s="217"/>
      <c r="FRX13" s="217"/>
      <c r="FRY13" s="217"/>
      <c r="FRZ13" s="217"/>
      <c r="FSA13" s="217"/>
      <c r="FSB13" s="217"/>
      <c r="FSC13" s="217"/>
      <c r="FSD13" s="217"/>
      <c r="FSE13" s="217"/>
      <c r="FSF13" s="217"/>
      <c r="FSG13" s="217"/>
      <c r="FSH13" s="217"/>
      <c r="FSI13" s="217"/>
      <c r="FSJ13" s="217"/>
      <c r="FSK13" s="217"/>
      <c r="FSL13" s="217"/>
      <c r="FSM13" s="217"/>
      <c r="FSN13" s="217"/>
      <c r="FSO13" s="217"/>
      <c r="FSP13" s="217"/>
      <c r="FSQ13" s="217"/>
      <c r="FSR13" s="217"/>
      <c r="FSS13" s="217"/>
      <c r="FST13" s="217"/>
      <c r="FSU13" s="217"/>
      <c r="FSV13" s="217"/>
      <c r="FSW13" s="217"/>
      <c r="FSX13" s="217"/>
      <c r="FSY13" s="217"/>
      <c r="FSZ13" s="217"/>
      <c r="FTA13" s="217"/>
      <c r="FTB13" s="217"/>
      <c r="FTC13" s="217"/>
      <c r="FTD13" s="217"/>
      <c r="FTE13" s="217"/>
      <c r="FTF13" s="217"/>
      <c r="FTG13" s="217"/>
      <c r="FTH13" s="217"/>
      <c r="FTI13" s="217"/>
      <c r="FTJ13" s="217"/>
      <c r="FTK13" s="217"/>
      <c r="FTL13" s="217"/>
      <c r="FTM13" s="217"/>
      <c r="FTN13" s="217"/>
      <c r="FTO13" s="217"/>
      <c r="FTP13" s="217"/>
      <c r="FTQ13" s="217"/>
      <c r="FTR13" s="217"/>
      <c r="FTS13" s="217"/>
      <c r="FTT13" s="217"/>
      <c r="FTU13" s="217"/>
      <c r="FTV13" s="217"/>
      <c r="FTW13" s="217"/>
      <c r="FTX13" s="217"/>
      <c r="FTY13" s="217"/>
      <c r="FTZ13" s="217"/>
      <c r="FUA13" s="217"/>
      <c r="FUB13" s="217"/>
      <c r="FUC13" s="217"/>
      <c r="FUD13" s="217"/>
      <c r="FUE13" s="217"/>
      <c r="FUF13" s="217"/>
      <c r="FUG13" s="217"/>
      <c r="FUH13" s="217"/>
      <c r="FUI13" s="217"/>
      <c r="FUJ13" s="217"/>
      <c r="FUK13" s="217"/>
      <c r="FUL13" s="217"/>
      <c r="FUM13" s="217"/>
      <c r="FUN13" s="217"/>
      <c r="FUO13" s="217"/>
      <c r="FUP13" s="217"/>
      <c r="FUQ13" s="217"/>
      <c r="FUR13" s="217"/>
      <c r="FUS13" s="217"/>
      <c r="FUT13" s="217"/>
      <c r="FUU13" s="217"/>
      <c r="FUV13" s="217"/>
      <c r="FUW13" s="217"/>
      <c r="FUX13" s="217"/>
      <c r="FUY13" s="217"/>
      <c r="FUZ13" s="217"/>
      <c r="FVA13" s="217"/>
      <c r="FVB13" s="217"/>
      <c r="FVC13" s="217"/>
      <c r="FVD13" s="217"/>
      <c r="FVE13" s="217"/>
      <c r="FVF13" s="217"/>
      <c r="FVG13" s="217"/>
      <c r="FVH13" s="217"/>
      <c r="FVI13" s="217"/>
      <c r="FVJ13" s="217"/>
      <c r="FVK13" s="217"/>
      <c r="FVL13" s="217"/>
      <c r="FVM13" s="217"/>
      <c r="FVN13" s="217"/>
      <c r="FVO13" s="217"/>
      <c r="FVP13" s="217"/>
      <c r="FVQ13" s="217"/>
      <c r="FVR13" s="217"/>
      <c r="FVS13" s="217"/>
      <c r="FVT13" s="217"/>
      <c r="FVU13" s="217"/>
      <c r="FVV13" s="217"/>
      <c r="FVW13" s="217"/>
      <c r="FVX13" s="217"/>
      <c r="FVY13" s="217"/>
      <c r="FVZ13" s="217"/>
      <c r="FWA13" s="217"/>
      <c r="FWB13" s="217"/>
      <c r="FWC13" s="217"/>
      <c r="FWD13" s="217"/>
      <c r="FWE13" s="217"/>
      <c r="FWF13" s="217"/>
      <c r="FWG13" s="217"/>
      <c r="FWH13" s="217"/>
      <c r="FWI13" s="217"/>
      <c r="FWJ13" s="217"/>
      <c r="FWK13" s="217"/>
      <c r="FWL13" s="217"/>
      <c r="FWM13" s="217"/>
      <c r="FWN13" s="217"/>
      <c r="FWO13" s="217"/>
      <c r="FWP13" s="217"/>
      <c r="FWQ13" s="217"/>
      <c r="FWR13" s="217"/>
      <c r="FWS13" s="217"/>
      <c r="FWT13" s="217"/>
      <c r="FWU13" s="217"/>
      <c r="FWV13" s="217"/>
      <c r="FWW13" s="217"/>
      <c r="FWX13" s="217"/>
      <c r="FWY13" s="217"/>
      <c r="FWZ13" s="217"/>
      <c r="FXA13" s="217"/>
      <c r="FXB13" s="217"/>
      <c r="FXC13" s="217"/>
      <c r="FXD13" s="217"/>
      <c r="FXE13" s="217"/>
      <c r="FXF13" s="217"/>
      <c r="FXG13" s="217"/>
      <c r="FXH13" s="217"/>
      <c r="FXI13" s="217"/>
      <c r="FXJ13" s="217"/>
      <c r="FXK13" s="217"/>
      <c r="FXL13" s="217"/>
      <c r="FXM13" s="217"/>
      <c r="FXN13" s="217"/>
      <c r="FXO13" s="217"/>
      <c r="FXP13" s="217"/>
      <c r="FXQ13" s="217"/>
      <c r="FXR13" s="217"/>
      <c r="FXS13" s="217"/>
      <c r="FXT13" s="217"/>
      <c r="FXU13" s="217"/>
      <c r="FXV13" s="217"/>
      <c r="FXW13" s="217"/>
      <c r="FXX13" s="217"/>
      <c r="FXY13" s="217"/>
      <c r="FXZ13" s="217"/>
      <c r="FYA13" s="217"/>
      <c r="FYB13" s="217"/>
      <c r="FYC13" s="217"/>
      <c r="FYD13" s="217"/>
      <c r="FYE13" s="217"/>
      <c r="FYF13" s="217"/>
      <c r="FYG13" s="217"/>
      <c r="FYH13" s="217"/>
      <c r="FYI13" s="217"/>
      <c r="FYJ13" s="217"/>
      <c r="FYK13" s="217"/>
      <c r="FYL13" s="217"/>
      <c r="FYM13" s="217"/>
      <c r="FYN13" s="217"/>
      <c r="FYO13" s="217"/>
      <c r="FYP13" s="217"/>
      <c r="FYQ13" s="217"/>
      <c r="FYR13" s="217"/>
      <c r="FYS13" s="217"/>
      <c r="FYT13" s="217"/>
      <c r="FYU13" s="217"/>
      <c r="FYV13" s="217"/>
      <c r="FYW13" s="217"/>
      <c r="FYX13" s="217"/>
      <c r="FYY13" s="217"/>
      <c r="FYZ13" s="217"/>
      <c r="FZA13" s="217"/>
      <c r="FZB13" s="217"/>
      <c r="FZC13" s="217"/>
      <c r="FZD13" s="217"/>
      <c r="FZE13" s="217"/>
      <c r="FZF13" s="217"/>
      <c r="FZG13" s="217"/>
      <c r="FZH13" s="217"/>
      <c r="FZI13" s="217"/>
      <c r="FZJ13" s="217"/>
      <c r="FZK13" s="217"/>
      <c r="FZL13" s="217"/>
      <c r="FZM13" s="217"/>
      <c r="FZN13" s="217"/>
      <c r="FZO13" s="217"/>
      <c r="FZP13" s="217"/>
      <c r="FZQ13" s="217"/>
      <c r="FZR13" s="217"/>
      <c r="FZS13" s="217"/>
      <c r="FZT13" s="217"/>
      <c r="FZU13" s="217"/>
      <c r="FZV13" s="217"/>
      <c r="FZW13" s="217"/>
      <c r="FZX13" s="217"/>
      <c r="FZY13" s="217"/>
      <c r="FZZ13" s="217"/>
      <c r="GAA13" s="217"/>
      <c r="GAB13" s="217"/>
      <c r="GAC13" s="217"/>
      <c r="GAD13" s="217"/>
      <c r="GAE13" s="217"/>
      <c r="GAF13" s="217"/>
      <c r="GAG13" s="217"/>
      <c r="GAH13" s="217"/>
      <c r="GAI13" s="217"/>
      <c r="GAJ13" s="217"/>
      <c r="GAK13" s="217"/>
      <c r="GAL13" s="217"/>
      <c r="GAM13" s="217"/>
      <c r="GAN13" s="217"/>
      <c r="GAO13" s="217"/>
      <c r="GAP13" s="217"/>
      <c r="GAQ13" s="217"/>
      <c r="GAR13" s="217"/>
      <c r="GAS13" s="217"/>
      <c r="GAT13" s="217"/>
      <c r="GAU13" s="217"/>
      <c r="GAV13" s="217"/>
      <c r="GAW13" s="217"/>
      <c r="GAX13" s="217"/>
      <c r="GAY13" s="217"/>
      <c r="GAZ13" s="217"/>
      <c r="GBA13" s="217"/>
      <c r="GBB13" s="217"/>
      <c r="GBC13" s="217"/>
      <c r="GBD13" s="217"/>
      <c r="GBE13" s="217"/>
      <c r="GBF13" s="217"/>
      <c r="GBG13" s="217"/>
      <c r="GBH13" s="217"/>
      <c r="GBI13" s="217"/>
      <c r="GBJ13" s="217"/>
      <c r="GBK13" s="217"/>
      <c r="GBL13" s="217"/>
      <c r="GBM13" s="217"/>
      <c r="GBN13" s="217"/>
      <c r="GBO13" s="217"/>
      <c r="GBP13" s="217"/>
      <c r="GBQ13" s="217"/>
      <c r="GBR13" s="217"/>
      <c r="GBS13" s="217"/>
      <c r="GBT13" s="217"/>
      <c r="GBU13" s="217"/>
      <c r="GBV13" s="217"/>
      <c r="GBW13" s="217"/>
      <c r="GBX13" s="217"/>
      <c r="GBY13" s="217"/>
      <c r="GBZ13" s="217"/>
      <c r="GCA13" s="217"/>
      <c r="GCB13" s="217"/>
      <c r="GCC13" s="217"/>
      <c r="GCD13" s="217"/>
      <c r="GCE13" s="217"/>
      <c r="GCF13" s="217"/>
      <c r="GCG13" s="217"/>
      <c r="GCH13" s="217"/>
      <c r="GCI13" s="217"/>
      <c r="GCJ13" s="217"/>
      <c r="GCK13" s="217"/>
      <c r="GCL13" s="217"/>
      <c r="GCM13" s="217"/>
      <c r="GCN13" s="217"/>
      <c r="GCO13" s="217"/>
      <c r="GCP13" s="217"/>
      <c r="GCQ13" s="217"/>
      <c r="GCR13" s="217"/>
      <c r="GCS13" s="217"/>
      <c r="GCT13" s="217"/>
      <c r="GCU13" s="217"/>
      <c r="GCV13" s="217"/>
      <c r="GCW13" s="217"/>
      <c r="GCX13" s="217"/>
      <c r="GCY13" s="217"/>
      <c r="GCZ13" s="217"/>
      <c r="GDA13" s="217"/>
      <c r="GDB13" s="217"/>
      <c r="GDC13" s="217"/>
      <c r="GDD13" s="217"/>
      <c r="GDE13" s="217"/>
      <c r="GDF13" s="217"/>
      <c r="GDG13" s="217"/>
      <c r="GDH13" s="217"/>
      <c r="GDI13" s="217"/>
      <c r="GDJ13" s="217"/>
      <c r="GDK13" s="217"/>
      <c r="GDL13" s="217"/>
      <c r="GDM13" s="217"/>
      <c r="GDN13" s="217"/>
      <c r="GDO13" s="217"/>
      <c r="GDP13" s="217"/>
      <c r="GDQ13" s="217"/>
      <c r="GDR13" s="217"/>
      <c r="GDS13" s="217"/>
      <c r="GDT13" s="217"/>
      <c r="GDU13" s="217"/>
      <c r="GDV13" s="217"/>
      <c r="GDW13" s="217"/>
      <c r="GDX13" s="217"/>
      <c r="GDY13" s="217"/>
      <c r="GDZ13" s="217"/>
      <c r="GEA13" s="217"/>
      <c r="GEB13" s="217"/>
      <c r="GEC13" s="217"/>
      <c r="GED13" s="217"/>
      <c r="GEE13" s="217"/>
      <c r="GEF13" s="217"/>
      <c r="GEG13" s="217"/>
      <c r="GEH13" s="217"/>
      <c r="GEI13" s="217"/>
      <c r="GEJ13" s="217"/>
      <c r="GEK13" s="217"/>
      <c r="GEL13" s="217"/>
      <c r="GEM13" s="217"/>
      <c r="GEN13" s="217"/>
      <c r="GEO13" s="217"/>
      <c r="GEP13" s="217"/>
      <c r="GEQ13" s="217"/>
      <c r="GER13" s="217"/>
      <c r="GES13" s="217"/>
      <c r="GET13" s="217"/>
      <c r="GEU13" s="217"/>
      <c r="GEV13" s="217"/>
      <c r="GEW13" s="217"/>
      <c r="GEX13" s="217"/>
      <c r="GEY13" s="217"/>
      <c r="GEZ13" s="217"/>
      <c r="GFA13" s="217"/>
      <c r="GFB13" s="217"/>
      <c r="GFC13" s="217"/>
      <c r="GFD13" s="217"/>
      <c r="GFE13" s="217"/>
      <c r="GFF13" s="217"/>
      <c r="GFG13" s="217"/>
      <c r="GFH13" s="217"/>
      <c r="GFI13" s="217"/>
      <c r="GFJ13" s="217"/>
      <c r="GFK13" s="217"/>
      <c r="GFL13" s="217"/>
      <c r="GFM13" s="217"/>
      <c r="GFN13" s="217"/>
      <c r="GFO13" s="217"/>
      <c r="GFP13" s="217"/>
      <c r="GFQ13" s="217"/>
      <c r="GFR13" s="217"/>
      <c r="GFS13" s="217"/>
      <c r="GFT13" s="217"/>
      <c r="GFU13" s="217"/>
      <c r="GFV13" s="217"/>
      <c r="GFW13" s="217"/>
      <c r="GFX13" s="217"/>
      <c r="GFY13" s="217"/>
      <c r="GFZ13" s="217"/>
      <c r="GGA13" s="217"/>
      <c r="GGB13" s="217"/>
      <c r="GGC13" s="217"/>
      <c r="GGD13" s="217"/>
      <c r="GGE13" s="217"/>
      <c r="GGF13" s="217"/>
      <c r="GGG13" s="217"/>
      <c r="GGH13" s="217"/>
      <c r="GGI13" s="217"/>
      <c r="GGJ13" s="217"/>
      <c r="GGK13" s="217"/>
      <c r="GGL13" s="217"/>
      <c r="GGM13" s="217"/>
      <c r="GGN13" s="217"/>
      <c r="GGO13" s="217"/>
      <c r="GGP13" s="217"/>
      <c r="GGQ13" s="217"/>
      <c r="GGR13" s="217"/>
      <c r="GGS13" s="217"/>
      <c r="GGT13" s="217"/>
      <c r="GGU13" s="217"/>
      <c r="GGV13" s="217"/>
      <c r="GGW13" s="217"/>
      <c r="GGX13" s="217"/>
      <c r="GGY13" s="217"/>
      <c r="GGZ13" s="217"/>
      <c r="GHA13" s="217"/>
      <c r="GHB13" s="217"/>
      <c r="GHC13" s="217"/>
      <c r="GHD13" s="217"/>
      <c r="GHE13" s="217"/>
      <c r="GHF13" s="217"/>
      <c r="GHG13" s="217"/>
      <c r="GHH13" s="217"/>
      <c r="GHI13" s="217"/>
      <c r="GHJ13" s="217"/>
      <c r="GHK13" s="217"/>
      <c r="GHL13" s="217"/>
      <c r="GHM13" s="217"/>
      <c r="GHN13" s="217"/>
      <c r="GHO13" s="217"/>
      <c r="GHP13" s="217"/>
      <c r="GHQ13" s="217"/>
      <c r="GHR13" s="217"/>
      <c r="GHS13" s="217"/>
      <c r="GHT13" s="217"/>
      <c r="GHU13" s="217"/>
      <c r="GHV13" s="217"/>
      <c r="GHW13" s="217"/>
      <c r="GHX13" s="217"/>
      <c r="GHY13" s="217"/>
      <c r="GHZ13" s="217"/>
      <c r="GIA13" s="217"/>
      <c r="GIB13" s="217"/>
      <c r="GIC13" s="217"/>
      <c r="GID13" s="217"/>
      <c r="GIE13" s="217"/>
      <c r="GIF13" s="217"/>
      <c r="GIG13" s="217"/>
      <c r="GIH13" s="217"/>
      <c r="GII13" s="217"/>
      <c r="GIJ13" s="217"/>
      <c r="GIK13" s="217"/>
      <c r="GIL13" s="217"/>
      <c r="GIM13" s="217"/>
      <c r="GIN13" s="217"/>
      <c r="GIO13" s="217"/>
      <c r="GIP13" s="217"/>
      <c r="GIQ13" s="217"/>
      <c r="GIR13" s="217"/>
      <c r="GIS13" s="217"/>
      <c r="GIT13" s="217"/>
      <c r="GIU13" s="217"/>
      <c r="GIV13" s="217"/>
      <c r="GIW13" s="217"/>
      <c r="GIX13" s="217"/>
      <c r="GIY13" s="217"/>
      <c r="GIZ13" s="217"/>
      <c r="GJA13" s="217"/>
      <c r="GJB13" s="217"/>
      <c r="GJC13" s="217"/>
      <c r="GJD13" s="217"/>
      <c r="GJE13" s="217"/>
      <c r="GJF13" s="217"/>
      <c r="GJG13" s="217"/>
      <c r="GJH13" s="217"/>
      <c r="GJI13" s="217"/>
      <c r="GJJ13" s="217"/>
      <c r="GJK13" s="217"/>
      <c r="GJL13" s="217"/>
      <c r="GJM13" s="217"/>
      <c r="GJN13" s="217"/>
      <c r="GJO13" s="217"/>
      <c r="GJP13" s="217"/>
      <c r="GJQ13" s="217"/>
      <c r="GJR13" s="217"/>
      <c r="GJS13" s="217"/>
      <c r="GJT13" s="217"/>
      <c r="GJU13" s="217"/>
      <c r="GJV13" s="217"/>
      <c r="GJW13" s="217"/>
      <c r="GJX13" s="217"/>
      <c r="GJY13" s="217"/>
      <c r="GJZ13" s="217"/>
      <c r="GKA13" s="217"/>
      <c r="GKB13" s="217"/>
      <c r="GKC13" s="217"/>
      <c r="GKD13" s="217"/>
      <c r="GKE13" s="217"/>
      <c r="GKF13" s="217"/>
      <c r="GKG13" s="217"/>
      <c r="GKH13" s="217"/>
      <c r="GKI13" s="217"/>
      <c r="GKJ13" s="217"/>
      <c r="GKK13" s="217"/>
      <c r="GKL13" s="217"/>
      <c r="GKM13" s="217"/>
      <c r="GKN13" s="217"/>
      <c r="GKO13" s="217"/>
      <c r="GKP13" s="217"/>
      <c r="GKQ13" s="217"/>
      <c r="GKR13" s="217"/>
      <c r="GKS13" s="217"/>
      <c r="GKT13" s="217"/>
      <c r="GKU13" s="217"/>
      <c r="GKV13" s="217"/>
      <c r="GKW13" s="217"/>
      <c r="GKX13" s="217"/>
      <c r="GKY13" s="217"/>
      <c r="GKZ13" s="217"/>
      <c r="GLA13" s="217"/>
      <c r="GLB13" s="217"/>
      <c r="GLC13" s="217"/>
      <c r="GLD13" s="217"/>
      <c r="GLE13" s="217"/>
      <c r="GLF13" s="217"/>
      <c r="GLG13" s="217"/>
      <c r="GLH13" s="217"/>
      <c r="GLI13" s="217"/>
      <c r="GLJ13" s="217"/>
      <c r="GLK13" s="217"/>
      <c r="GLL13" s="217"/>
      <c r="GLM13" s="217"/>
      <c r="GLN13" s="217"/>
      <c r="GLO13" s="217"/>
      <c r="GLP13" s="217"/>
      <c r="GLQ13" s="217"/>
      <c r="GLR13" s="217"/>
      <c r="GLS13" s="217"/>
      <c r="GLT13" s="217"/>
      <c r="GLU13" s="217"/>
      <c r="GLV13" s="217"/>
      <c r="GLW13" s="217"/>
      <c r="GLX13" s="217"/>
      <c r="GLY13" s="217"/>
      <c r="GLZ13" s="217"/>
      <c r="GMA13" s="217"/>
      <c r="GMB13" s="217"/>
      <c r="GMC13" s="217"/>
      <c r="GMD13" s="217"/>
      <c r="GME13" s="217"/>
      <c r="GMF13" s="217"/>
      <c r="GMG13" s="217"/>
      <c r="GMH13" s="217"/>
      <c r="GMI13" s="217"/>
      <c r="GMJ13" s="217"/>
      <c r="GMK13" s="217"/>
      <c r="GML13" s="217"/>
      <c r="GMM13" s="217"/>
      <c r="GMN13" s="217"/>
      <c r="GMO13" s="217"/>
      <c r="GMP13" s="217"/>
      <c r="GMQ13" s="217"/>
      <c r="GMR13" s="217"/>
      <c r="GMS13" s="217"/>
      <c r="GMT13" s="217"/>
      <c r="GMU13" s="217"/>
      <c r="GMV13" s="217"/>
      <c r="GMW13" s="217"/>
      <c r="GMX13" s="217"/>
      <c r="GMY13" s="217"/>
      <c r="GMZ13" s="217"/>
      <c r="GNA13" s="217"/>
      <c r="GNB13" s="217"/>
      <c r="GNC13" s="217"/>
      <c r="GND13" s="217"/>
      <c r="GNE13" s="217"/>
      <c r="GNF13" s="217"/>
      <c r="GNG13" s="217"/>
      <c r="GNH13" s="217"/>
      <c r="GNI13" s="217"/>
      <c r="GNJ13" s="217"/>
      <c r="GNK13" s="217"/>
      <c r="GNL13" s="217"/>
      <c r="GNM13" s="217"/>
      <c r="GNN13" s="217"/>
      <c r="GNO13" s="217"/>
      <c r="GNP13" s="217"/>
      <c r="GNQ13" s="217"/>
      <c r="GNR13" s="217"/>
      <c r="GNS13" s="217"/>
      <c r="GNT13" s="217"/>
      <c r="GNU13" s="217"/>
      <c r="GNV13" s="217"/>
      <c r="GNW13" s="217"/>
      <c r="GNX13" s="217"/>
      <c r="GNY13" s="217"/>
      <c r="GNZ13" s="217"/>
      <c r="GOA13" s="217"/>
      <c r="GOB13" s="217"/>
      <c r="GOC13" s="217"/>
      <c r="GOD13" s="217"/>
      <c r="GOE13" s="217"/>
      <c r="GOF13" s="217"/>
      <c r="GOG13" s="217"/>
      <c r="GOH13" s="217"/>
      <c r="GOI13" s="217"/>
      <c r="GOJ13" s="217"/>
      <c r="GOK13" s="217"/>
      <c r="GOL13" s="217"/>
      <c r="GOM13" s="217"/>
      <c r="GON13" s="217"/>
      <c r="GOO13" s="217"/>
      <c r="GOP13" s="217"/>
      <c r="GOQ13" s="217"/>
      <c r="GOR13" s="217"/>
      <c r="GOS13" s="217"/>
      <c r="GOT13" s="217"/>
      <c r="GOU13" s="217"/>
      <c r="GOV13" s="217"/>
      <c r="GOW13" s="217"/>
      <c r="GOX13" s="217"/>
      <c r="GOY13" s="217"/>
      <c r="GOZ13" s="217"/>
      <c r="GPA13" s="217"/>
      <c r="GPB13" s="217"/>
      <c r="GPC13" s="217"/>
      <c r="GPD13" s="217"/>
      <c r="GPE13" s="217"/>
      <c r="GPF13" s="217"/>
      <c r="GPG13" s="217"/>
      <c r="GPH13" s="217"/>
      <c r="GPI13" s="217"/>
      <c r="GPJ13" s="217"/>
      <c r="GPK13" s="217"/>
      <c r="GPL13" s="217"/>
      <c r="GPM13" s="217"/>
      <c r="GPN13" s="217"/>
      <c r="GPO13" s="217"/>
      <c r="GPP13" s="217"/>
      <c r="GPQ13" s="217"/>
      <c r="GPR13" s="217"/>
      <c r="GPS13" s="217"/>
      <c r="GPT13" s="217"/>
      <c r="GPU13" s="217"/>
      <c r="GPV13" s="217"/>
      <c r="GPW13" s="217"/>
      <c r="GPX13" s="217"/>
      <c r="GPY13" s="217"/>
      <c r="GPZ13" s="217"/>
      <c r="GQA13" s="217"/>
      <c r="GQB13" s="217"/>
      <c r="GQC13" s="217"/>
      <c r="GQD13" s="217"/>
      <c r="GQE13" s="217"/>
      <c r="GQF13" s="217"/>
      <c r="GQG13" s="217"/>
      <c r="GQH13" s="217"/>
      <c r="GQI13" s="217"/>
      <c r="GQJ13" s="217"/>
      <c r="GQK13" s="217"/>
      <c r="GQL13" s="217"/>
      <c r="GQM13" s="217"/>
      <c r="GQN13" s="217"/>
      <c r="GQO13" s="217"/>
      <c r="GQP13" s="217"/>
      <c r="GQQ13" s="217"/>
      <c r="GQR13" s="217"/>
      <c r="GQS13" s="217"/>
      <c r="GQT13" s="217"/>
      <c r="GQU13" s="217"/>
      <c r="GQV13" s="217"/>
      <c r="GQW13" s="217"/>
      <c r="GQX13" s="217"/>
      <c r="GQY13" s="217"/>
      <c r="GQZ13" s="217"/>
      <c r="GRA13" s="217"/>
      <c r="GRB13" s="217"/>
      <c r="GRC13" s="217"/>
      <c r="GRD13" s="217"/>
      <c r="GRE13" s="217"/>
      <c r="GRF13" s="217"/>
      <c r="GRG13" s="217"/>
      <c r="GRH13" s="217"/>
      <c r="GRI13" s="217"/>
      <c r="GRJ13" s="217"/>
      <c r="GRK13" s="217"/>
      <c r="GRL13" s="217"/>
      <c r="GRM13" s="217"/>
      <c r="GRN13" s="217"/>
      <c r="GRO13" s="217"/>
      <c r="GRP13" s="217"/>
      <c r="GRQ13" s="217"/>
      <c r="GRR13" s="217"/>
      <c r="GRS13" s="217"/>
      <c r="GRT13" s="217"/>
      <c r="GRU13" s="217"/>
      <c r="GRV13" s="217"/>
      <c r="GRW13" s="217"/>
      <c r="GRX13" s="217"/>
      <c r="GRY13" s="217"/>
      <c r="GRZ13" s="217"/>
      <c r="GSA13" s="217"/>
      <c r="GSB13" s="217"/>
      <c r="GSC13" s="217"/>
      <c r="GSD13" s="217"/>
      <c r="GSE13" s="217"/>
      <c r="GSF13" s="217"/>
      <c r="GSG13" s="217"/>
      <c r="GSH13" s="217"/>
      <c r="GSI13" s="217"/>
      <c r="GSJ13" s="217"/>
      <c r="GSK13" s="217"/>
      <c r="GSL13" s="217"/>
      <c r="GSM13" s="217"/>
      <c r="GSN13" s="217"/>
      <c r="GSO13" s="217"/>
      <c r="GSP13" s="217"/>
      <c r="GSQ13" s="217"/>
      <c r="GSR13" s="217"/>
      <c r="GSS13" s="217"/>
      <c r="GST13" s="217"/>
      <c r="GSU13" s="217"/>
      <c r="GSV13" s="217"/>
      <c r="GSW13" s="217"/>
      <c r="GSX13" s="217"/>
      <c r="GSY13" s="217"/>
      <c r="GSZ13" s="217"/>
      <c r="GTA13" s="217"/>
      <c r="GTB13" s="217"/>
      <c r="GTC13" s="217"/>
      <c r="GTD13" s="217"/>
      <c r="GTE13" s="217"/>
      <c r="GTF13" s="217"/>
      <c r="GTG13" s="217"/>
      <c r="GTH13" s="217"/>
      <c r="GTI13" s="217"/>
      <c r="GTJ13" s="217"/>
      <c r="GTK13" s="217"/>
      <c r="GTL13" s="217"/>
      <c r="GTM13" s="217"/>
      <c r="GTN13" s="217"/>
      <c r="GTO13" s="217"/>
      <c r="GTP13" s="217"/>
      <c r="GTQ13" s="217"/>
      <c r="GTR13" s="217"/>
      <c r="GTS13" s="217"/>
      <c r="GTT13" s="217"/>
      <c r="GTU13" s="217"/>
      <c r="GTV13" s="217"/>
      <c r="GTW13" s="217"/>
      <c r="GTX13" s="217"/>
      <c r="GTY13" s="217"/>
      <c r="GTZ13" s="217"/>
      <c r="GUA13" s="217"/>
      <c r="GUB13" s="217"/>
      <c r="GUC13" s="217"/>
      <c r="GUD13" s="217"/>
      <c r="GUE13" s="217"/>
      <c r="GUF13" s="217"/>
      <c r="GUG13" s="217"/>
      <c r="GUH13" s="217"/>
      <c r="GUI13" s="217"/>
      <c r="GUJ13" s="217"/>
      <c r="GUK13" s="217"/>
      <c r="GUL13" s="217"/>
      <c r="GUM13" s="217"/>
      <c r="GUN13" s="217"/>
      <c r="GUO13" s="217"/>
      <c r="GUP13" s="217"/>
      <c r="GUQ13" s="217"/>
      <c r="GUR13" s="217"/>
      <c r="GUS13" s="217"/>
      <c r="GUT13" s="217"/>
      <c r="GUU13" s="217"/>
      <c r="GUV13" s="217"/>
      <c r="GUW13" s="217"/>
      <c r="GUX13" s="217"/>
      <c r="GUY13" s="217"/>
      <c r="GUZ13" s="217"/>
      <c r="GVA13" s="217"/>
      <c r="GVB13" s="217"/>
      <c r="GVC13" s="217"/>
      <c r="GVD13" s="217"/>
      <c r="GVE13" s="217"/>
      <c r="GVF13" s="217"/>
      <c r="GVG13" s="217"/>
      <c r="GVH13" s="217"/>
      <c r="GVI13" s="217"/>
      <c r="GVJ13" s="217"/>
      <c r="GVK13" s="217"/>
      <c r="GVL13" s="217"/>
      <c r="GVM13" s="217"/>
      <c r="GVN13" s="217"/>
      <c r="GVO13" s="217"/>
      <c r="GVP13" s="217"/>
      <c r="GVQ13" s="217"/>
      <c r="GVR13" s="217"/>
      <c r="GVS13" s="217"/>
      <c r="GVT13" s="217"/>
      <c r="GVU13" s="217"/>
      <c r="GVV13" s="217"/>
      <c r="GVW13" s="217"/>
      <c r="GVX13" s="217"/>
      <c r="GVY13" s="217"/>
      <c r="GVZ13" s="217"/>
      <c r="GWA13" s="217"/>
      <c r="GWB13" s="217"/>
      <c r="GWC13" s="217"/>
      <c r="GWD13" s="217"/>
      <c r="GWE13" s="217"/>
      <c r="GWF13" s="217"/>
      <c r="GWG13" s="217"/>
      <c r="GWH13" s="217"/>
      <c r="GWI13" s="217"/>
      <c r="GWJ13" s="217"/>
      <c r="GWK13" s="217"/>
      <c r="GWL13" s="217"/>
      <c r="GWM13" s="217"/>
      <c r="GWN13" s="217"/>
      <c r="GWO13" s="217"/>
      <c r="GWP13" s="217"/>
      <c r="GWQ13" s="217"/>
      <c r="GWR13" s="217"/>
      <c r="GWS13" s="217"/>
      <c r="GWT13" s="217"/>
      <c r="GWU13" s="217"/>
      <c r="GWV13" s="217"/>
      <c r="GWW13" s="217"/>
      <c r="GWX13" s="217"/>
      <c r="GWY13" s="217"/>
      <c r="GWZ13" s="217"/>
      <c r="GXA13" s="217"/>
      <c r="GXB13" s="217"/>
      <c r="GXC13" s="217"/>
      <c r="GXD13" s="217"/>
      <c r="GXE13" s="217"/>
      <c r="GXF13" s="217"/>
      <c r="GXG13" s="217"/>
      <c r="GXH13" s="217"/>
      <c r="GXI13" s="217"/>
      <c r="GXJ13" s="217"/>
      <c r="GXK13" s="217"/>
      <c r="GXL13" s="217"/>
      <c r="GXM13" s="217"/>
      <c r="GXN13" s="217"/>
      <c r="GXO13" s="217"/>
      <c r="GXP13" s="217"/>
      <c r="GXQ13" s="217"/>
      <c r="GXR13" s="217"/>
      <c r="GXS13" s="217"/>
      <c r="GXT13" s="217"/>
      <c r="GXU13" s="217"/>
      <c r="GXV13" s="217"/>
      <c r="GXW13" s="217"/>
      <c r="GXX13" s="217"/>
      <c r="GXY13" s="217"/>
      <c r="GXZ13" s="217"/>
      <c r="GYA13" s="217"/>
      <c r="GYB13" s="217"/>
      <c r="GYC13" s="217"/>
      <c r="GYD13" s="217"/>
      <c r="GYE13" s="217"/>
      <c r="GYF13" s="217"/>
      <c r="GYG13" s="217"/>
      <c r="GYH13" s="217"/>
      <c r="GYI13" s="217"/>
      <c r="GYJ13" s="217"/>
      <c r="GYK13" s="217"/>
      <c r="GYL13" s="217"/>
      <c r="GYM13" s="217"/>
      <c r="GYN13" s="217"/>
      <c r="GYO13" s="217"/>
      <c r="GYP13" s="217"/>
      <c r="GYQ13" s="217"/>
      <c r="GYR13" s="217"/>
      <c r="GYS13" s="217"/>
      <c r="GYT13" s="217"/>
      <c r="GYU13" s="217"/>
      <c r="GYV13" s="217"/>
      <c r="GYW13" s="217"/>
      <c r="GYX13" s="217"/>
      <c r="GYY13" s="217"/>
      <c r="GYZ13" s="217"/>
      <c r="GZA13" s="217"/>
      <c r="GZB13" s="217"/>
      <c r="GZC13" s="217"/>
      <c r="GZD13" s="217"/>
      <c r="GZE13" s="217"/>
      <c r="GZF13" s="217"/>
      <c r="GZG13" s="217"/>
      <c r="GZH13" s="217"/>
      <c r="GZI13" s="217"/>
      <c r="GZJ13" s="217"/>
      <c r="GZK13" s="217"/>
      <c r="GZL13" s="217"/>
      <c r="GZM13" s="217"/>
      <c r="GZN13" s="217"/>
      <c r="GZO13" s="217"/>
      <c r="GZP13" s="217"/>
      <c r="GZQ13" s="217"/>
      <c r="GZR13" s="217"/>
      <c r="GZS13" s="217"/>
      <c r="GZT13" s="217"/>
      <c r="GZU13" s="217"/>
      <c r="GZV13" s="217"/>
      <c r="GZW13" s="217"/>
      <c r="GZX13" s="217"/>
      <c r="GZY13" s="217"/>
      <c r="GZZ13" s="217"/>
      <c r="HAA13" s="217"/>
      <c r="HAB13" s="217"/>
      <c r="HAC13" s="217"/>
      <c r="HAD13" s="217"/>
      <c r="HAE13" s="217"/>
      <c r="HAF13" s="217"/>
      <c r="HAG13" s="217"/>
      <c r="HAH13" s="217"/>
      <c r="HAI13" s="217"/>
      <c r="HAJ13" s="217"/>
      <c r="HAK13" s="217"/>
      <c r="HAL13" s="217"/>
      <c r="HAM13" s="217"/>
      <c r="HAN13" s="217"/>
      <c r="HAO13" s="217"/>
      <c r="HAP13" s="217"/>
      <c r="HAQ13" s="217"/>
      <c r="HAR13" s="217"/>
      <c r="HAS13" s="217"/>
      <c r="HAT13" s="217"/>
      <c r="HAU13" s="217"/>
      <c r="HAV13" s="217"/>
      <c r="HAW13" s="217"/>
      <c r="HAX13" s="217"/>
      <c r="HAY13" s="217"/>
      <c r="HAZ13" s="217"/>
      <c r="HBA13" s="217"/>
      <c r="HBB13" s="217"/>
      <c r="HBC13" s="217"/>
      <c r="HBD13" s="217"/>
      <c r="HBE13" s="217"/>
      <c r="HBF13" s="217"/>
      <c r="HBG13" s="217"/>
      <c r="HBH13" s="217"/>
      <c r="HBI13" s="217"/>
      <c r="HBJ13" s="217"/>
      <c r="HBK13" s="217"/>
      <c r="HBL13" s="217"/>
      <c r="HBM13" s="217"/>
      <c r="HBN13" s="217"/>
      <c r="HBO13" s="217"/>
      <c r="HBP13" s="217"/>
      <c r="HBQ13" s="217"/>
      <c r="HBR13" s="217"/>
      <c r="HBS13" s="217"/>
      <c r="HBT13" s="217"/>
      <c r="HBU13" s="217"/>
      <c r="HBV13" s="217"/>
      <c r="HBW13" s="217"/>
      <c r="HBX13" s="217"/>
      <c r="HBY13" s="217"/>
      <c r="HBZ13" s="217"/>
      <c r="HCA13" s="217"/>
      <c r="HCB13" s="217"/>
      <c r="HCC13" s="217"/>
      <c r="HCD13" s="217"/>
      <c r="HCE13" s="217"/>
      <c r="HCF13" s="217"/>
      <c r="HCG13" s="217"/>
      <c r="HCH13" s="217"/>
      <c r="HCI13" s="217"/>
      <c r="HCJ13" s="217"/>
      <c r="HCK13" s="217"/>
      <c r="HCL13" s="217"/>
      <c r="HCM13" s="217"/>
      <c r="HCN13" s="217"/>
      <c r="HCO13" s="217"/>
      <c r="HCP13" s="217"/>
      <c r="HCQ13" s="217"/>
      <c r="HCR13" s="217"/>
      <c r="HCS13" s="217"/>
      <c r="HCT13" s="217"/>
      <c r="HCU13" s="217"/>
      <c r="HCV13" s="217"/>
      <c r="HCW13" s="217"/>
      <c r="HCX13" s="217"/>
      <c r="HCY13" s="217"/>
      <c r="HCZ13" s="217"/>
      <c r="HDA13" s="217"/>
      <c r="HDB13" s="217"/>
      <c r="HDC13" s="217"/>
      <c r="HDD13" s="217"/>
      <c r="HDE13" s="217"/>
      <c r="HDF13" s="217"/>
      <c r="HDG13" s="217"/>
      <c r="HDH13" s="217"/>
      <c r="HDI13" s="217"/>
      <c r="HDJ13" s="217"/>
      <c r="HDK13" s="217"/>
      <c r="HDL13" s="217"/>
      <c r="HDM13" s="217"/>
      <c r="HDN13" s="217"/>
      <c r="HDO13" s="217"/>
      <c r="HDP13" s="217"/>
      <c r="HDQ13" s="217"/>
      <c r="HDR13" s="217"/>
      <c r="HDS13" s="217"/>
      <c r="HDT13" s="217"/>
      <c r="HDU13" s="217"/>
      <c r="HDV13" s="217"/>
      <c r="HDW13" s="217"/>
      <c r="HDX13" s="217"/>
      <c r="HDY13" s="217"/>
      <c r="HDZ13" s="217"/>
      <c r="HEA13" s="217"/>
      <c r="HEB13" s="217"/>
      <c r="HEC13" s="217"/>
      <c r="HED13" s="217"/>
      <c r="HEE13" s="217"/>
      <c r="HEF13" s="217"/>
      <c r="HEG13" s="217"/>
      <c r="HEH13" s="217"/>
      <c r="HEI13" s="217"/>
      <c r="HEJ13" s="217"/>
      <c r="HEK13" s="217"/>
      <c r="HEL13" s="217"/>
      <c r="HEM13" s="217"/>
      <c r="HEN13" s="217"/>
      <c r="HEO13" s="217"/>
      <c r="HEP13" s="217"/>
      <c r="HEQ13" s="217"/>
      <c r="HER13" s="217"/>
      <c r="HES13" s="217"/>
      <c r="HET13" s="217"/>
      <c r="HEU13" s="217"/>
      <c r="HEV13" s="217"/>
      <c r="HEW13" s="217"/>
      <c r="HEX13" s="217"/>
      <c r="HEY13" s="217"/>
      <c r="HEZ13" s="217"/>
      <c r="HFA13" s="217"/>
      <c r="HFB13" s="217"/>
      <c r="HFC13" s="217"/>
      <c r="HFD13" s="217"/>
      <c r="HFE13" s="217"/>
      <c r="HFF13" s="217"/>
      <c r="HFG13" s="217"/>
      <c r="HFH13" s="217"/>
      <c r="HFI13" s="217"/>
      <c r="HFJ13" s="217"/>
      <c r="HFK13" s="217"/>
      <c r="HFL13" s="217"/>
      <c r="HFM13" s="217"/>
      <c r="HFN13" s="217"/>
      <c r="HFO13" s="217"/>
      <c r="HFP13" s="217"/>
      <c r="HFQ13" s="217"/>
      <c r="HFR13" s="217"/>
      <c r="HFS13" s="217"/>
      <c r="HFT13" s="217"/>
      <c r="HFU13" s="217"/>
      <c r="HFV13" s="217"/>
      <c r="HFW13" s="217"/>
      <c r="HFX13" s="217"/>
      <c r="HFY13" s="217"/>
      <c r="HFZ13" s="217"/>
      <c r="HGA13" s="217"/>
      <c r="HGB13" s="217"/>
      <c r="HGC13" s="217"/>
      <c r="HGD13" s="217"/>
      <c r="HGE13" s="217"/>
      <c r="HGF13" s="217"/>
      <c r="HGG13" s="217"/>
      <c r="HGH13" s="217"/>
      <c r="HGI13" s="217"/>
      <c r="HGJ13" s="217"/>
      <c r="HGK13" s="217"/>
      <c r="HGL13" s="217"/>
      <c r="HGM13" s="217"/>
      <c r="HGN13" s="217"/>
      <c r="HGO13" s="217"/>
      <c r="HGP13" s="217"/>
      <c r="HGQ13" s="217"/>
      <c r="HGR13" s="217"/>
      <c r="HGS13" s="217"/>
      <c r="HGT13" s="217"/>
      <c r="HGU13" s="217"/>
      <c r="HGV13" s="217"/>
      <c r="HGW13" s="217"/>
      <c r="HGX13" s="217"/>
      <c r="HGY13" s="217"/>
      <c r="HGZ13" s="217"/>
      <c r="HHA13" s="217"/>
      <c r="HHB13" s="217"/>
      <c r="HHC13" s="217"/>
      <c r="HHD13" s="217"/>
      <c r="HHE13" s="217"/>
      <c r="HHF13" s="217"/>
      <c r="HHG13" s="217"/>
      <c r="HHH13" s="217"/>
      <c r="HHI13" s="217"/>
      <c r="HHJ13" s="217"/>
      <c r="HHK13" s="217"/>
      <c r="HHL13" s="217"/>
      <c r="HHM13" s="217"/>
      <c r="HHN13" s="217"/>
      <c r="HHO13" s="217"/>
      <c r="HHP13" s="217"/>
      <c r="HHQ13" s="217"/>
      <c r="HHR13" s="217"/>
      <c r="HHS13" s="217"/>
      <c r="HHT13" s="217"/>
      <c r="HHU13" s="217"/>
      <c r="HHV13" s="217"/>
      <c r="HHW13" s="217"/>
      <c r="HHX13" s="217"/>
      <c r="HHY13" s="217"/>
      <c r="HHZ13" s="217"/>
      <c r="HIA13" s="217"/>
      <c r="HIB13" s="217"/>
      <c r="HIC13" s="217"/>
      <c r="HID13" s="217"/>
      <c r="HIE13" s="217"/>
      <c r="HIF13" s="217"/>
      <c r="HIG13" s="217"/>
      <c r="HIH13" s="217"/>
      <c r="HII13" s="217"/>
      <c r="HIJ13" s="217"/>
      <c r="HIK13" s="217"/>
      <c r="HIL13" s="217"/>
      <c r="HIM13" s="217"/>
      <c r="HIN13" s="217"/>
      <c r="HIO13" s="217"/>
      <c r="HIP13" s="217"/>
      <c r="HIQ13" s="217"/>
      <c r="HIR13" s="217"/>
      <c r="HIS13" s="217"/>
      <c r="HIT13" s="217"/>
      <c r="HIU13" s="217"/>
      <c r="HIV13" s="217"/>
      <c r="HIW13" s="217"/>
      <c r="HIX13" s="217"/>
      <c r="HIY13" s="217"/>
      <c r="HIZ13" s="217"/>
      <c r="HJA13" s="217"/>
      <c r="HJB13" s="217"/>
      <c r="HJC13" s="217"/>
      <c r="HJD13" s="217"/>
      <c r="HJE13" s="217"/>
      <c r="HJF13" s="217"/>
      <c r="HJG13" s="217"/>
      <c r="HJH13" s="217"/>
      <c r="HJI13" s="217"/>
      <c r="HJJ13" s="217"/>
      <c r="HJK13" s="217"/>
      <c r="HJL13" s="217"/>
      <c r="HJM13" s="217"/>
      <c r="HJN13" s="217"/>
      <c r="HJO13" s="217"/>
      <c r="HJP13" s="217"/>
      <c r="HJQ13" s="217"/>
      <c r="HJR13" s="217"/>
      <c r="HJS13" s="217"/>
      <c r="HJT13" s="217"/>
      <c r="HJU13" s="217"/>
      <c r="HJV13" s="217"/>
      <c r="HJW13" s="217"/>
      <c r="HJX13" s="217"/>
      <c r="HJY13" s="217"/>
      <c r="HJZ13" s="217"/>
      <c r="HKA13" s="217"/>
      <c r="HKB13" s="217"/>
      <c r="HKC13" s="217"/>
      <c r="HKD13" s="217"/>
      <c r="HKE13" s="217"/>
      <c r="HKF13" s="217"/>
      <c r="HKG13" s="217"/>
      <c r="HKH13" s="217"/>
      <c r="HKI13" s="217"/>
      <c r="HKJ13" s="217"/>
      <c r="HKK13" s="217"/>
      <c r="HKL13" s="217"/>
      <c r="HKM13" s="217"/>
      <c r="HKN13" s="217"/>
      <c r="HKO13" s="217"/>
      <c r="HKP13" s="217"/>
      <c r="HKQ13" s="217"/>
      <c r="HKR13" s="217"/>
      <c r="HKS13" s="217"/>
      <c r="HKT13" s="217"/>
      <c r="HKU13" s="217"/>
      <c r="HKV13" s="217"/>
      <c r="HKW13" s="217"/>
      <c r="HKX13" s="217"/>
      <c r="HKY13" s="217"/>
      <c r="HKZ13" s="217"/>
      <c r="HLA13" s="217"/>
      <c r="HLB13" s="217"/>
      <c r="HLC13" s="217"/>
      <c r="HLD13" s="217"/>
      <c r="HLE13" s="217"/>
      <c r="HLF13" s="217"/>
      <c r="HLG13" s="217"/>
      <c r="HLH13" s="217"/>
      <c r="HLI13" s="217"/>
      <c r="HLJ13" s="217"/>
      <c r="HLK13" s="217"/>
      <c r="HLL13" s="217"/>
      <c r="HLM13" s="217"/>
      <c r="HLN13" s="217"/>
      <c r="HLO13" s="217"/>
      <c r="HLP13" s="217"/>
      <c r="HLQ13" s="217"/>
      <c r="HLR13" s="217"/>
      <c r="HLS13" s="217"/>
      <c r="HLT13" s="217"/>
      <c r="HLU13" s="217"/>
      <c r="HLV13" s="217"/>
      <c r="HLW13" s="217"/>
      <c r="HLX13" s="217"/>
      <c r="HLY13" s="217"/>
      <c r="HLZ13" s="217"/>
      <c r="HMA13" s="217"/>
      <c r="HMB13" s="217"/>
      <c r="HMC13" s="217"/>
      <c r="HMD13" s="217"/>
      <c r="HME13" s="217"/>
      <c r="HMF13" s="217"/>
      <c r="HMG13" s="217"/>
      <c r="HMH13" s="217"/>
      <c r="HMI13" s="217"/>
      <c r="HMJ13" s="217"/>
      <c r="HMK13" s="217"/>
      <c r="HML13" s="217"/>
      <c r="HMM13" s="217"/>
      <c r="HMN13" s="217"/>
      <c r="HMO13" s="217"/>
      <c r="HMP13" s="217"/>
      <c r="HMQ13" s="217"/>
      <c r="HMR13" s="217"/>
      <c r="HMS13" s="217"/>
      <c r="HMT13" s="217"/>
      <c r="HMU13" s="217"/>
      <c r="HMV13" s="217"/>
      <c r="HMW13" s="217"/>
      <c r="HMX13" s="217"/>
      <c r="HMY13" s="217"/>
      <c r="HMZ13" s="217"/>
      <c r="HNA13" s="217"/>
      <c r="HNB13" s="217"/>
      <c r="HNC13" s="217"/>
      <c r="HND13" s="217"/>
      <c r="HNE13" s="217"/>
      <c r="HNF13" s="217"/>
      <c r="HNG13" s="217"/>
      <c r="HNH13" s="217"/>
      <c r="HNI13" s="217"/>
      <c r="HNJ13" s="217"/>
      <c r="HNK13" s="217"/>
      <c r="HNL13" s="217"/>
      <c r="HNM13" s="217"/>
      <c r="HNN13" s="217"/>
      <c r="HNO13" s="217"/>
      <c r="HNP13" s="217"/>
      <c r="HNQ13" s="217"/>
      <c r="HNR13" s="217"/>
      <c r="HNS13" s="217"/>
      <c r="HNT13" s="217"/>
      <c r="HNU13" s="217"/>
      <c r="HNV13" s="217"/>
      <c r="HNW13" s="217"/>
      <c r="HNX13" s="217"/>
      <c r="HNY13" s="217"/>
      <c r="HNZ13" s="217"/>
      <c r="HOA13" s="217"/>
      <c r="HOB13" s="217"/>
      <c r="HOC13" s="217"/>
      <c r="HOD13" s="217"/>
      <c r="HOE13" s="217"/>
      <c r="HOF13" s="217"/>
      <c r="HOG13" s="217"/>
      <c r="HOH13" s="217"/>
      <c r="HOI13" s="217"/>
      <c r="HOJ13" s="217"/>
      <c r="HOK13" s="217"/>
      <c r="HOL13" s="217"/>
      <c r="HOM13" s="217"/>
      <c r="HON13" s="217"/>
      <c r="HOO13" s="217"/>
      <c r="HOP13" s="217"/>
      <c r="HOQ13" s="217"/>
      <c r="HOR13" s="217"/>
      <c r="HOS13" s="217"/>
      <c r="HOT13" s="217"/>
      <c r="HOU13" s="217"/>
      <c r="HOV13" s="217"/>
      <c r="HOW13" s="217"/>
      <c r="HOX13" s="217"/>
      <c r="HOY13" s="217"/>
      <c r="HOZ13" s="217"/>
      <c r="HPA13" s="217"/>
      <c r="HPB13" s="217"/>
      <c r="HPC13" s="217"/>
      <c r="HPD13" s="217"/>
      <c r="HPE13" s="217"/>
      <c r="HPF13" s="217"/>
      <c r="HPG13" s="217"/>
      <c r="HPH13" s="217"/>
      <c r="HPI13" s="217"/>
      <c r="HPJ13" s="217"/>
      <c r="HPK13" s="217"/>
      <c r="HPL13" s="217"/>
      <c r="HPM13" s="217"/>
      <c r="HPN13" s="217"/>
      <c r="HPO13" s="217"/>
      <c r="HPP13" s="217"/>
      <c r="HPQ13" s="217"/>
      <c r="HPR13" s="217"/>
      <c r="HPS13" s="217"/>
      <c r="HPT13" s="217"/>
      <c r="HPU13" s="217"/>
      <c r="HPV13" s="217"/>
      <c r="HPW13" s="217"/>
      <c r="HPX13" s="217"/>
      <c r="HPY13" s="217"/>
      <c r="HPZ13" s="217"/>
      <c r="HQA13" s="217"/>
      <c r="HQB13" s="217"/>
      <c r="HQC13" s="217"/>
      <c r="HQD13" s="217"/>
      <c r="HQE13" s="217"/>
      <c r="HQF13" s="217"/>
      <c r="HQG13" s="217"/>
      <c r="HQH13" s="217"/>
      <c r="HQI13" s="217"/>
      <c r="HQJ13" s="217"/>
      <c r="HQK13" s="217"/>
      <c r="HQL13" s="217"/>
      <c r="HQM13" s="217"/>
      <c r="HQN13" s="217"/>
      <c r="HQO13" s="217"/>
      <c r="HQP13" s="217"/>
      <c r="HQQ13" s="217"/>
      <c r="HQR13" s="217"/>
      <c r="HQS13" s="217"/>
      <c r="HQT13" s="217"/>
      <c r="HQU13" s="217"/>
      <c r="HQV13" s="217"/>
      <c r="HQW13" s="217"/>
      <c r="HQX13" s="217"/>
      <c r="HQY13" s="217"/>
      <c r="HQZ13" s="217"/>
      <c r="HRA13" s="217"/>
      <c r="HRB13" s="217"/>
      <c r="HRC13" s="217"/>
      <c r="HRD13" s="217"/>
      <c r="HRE13" s="217"/>
      <c r="HRF13" s="217"/>
      <c r="HRG13" s="217"/>
      <c r="HRH13" s="217"/>
      <c r="HRI13" s="217"/>
      <c r="HRJ13" s="217"/>
      <c r="HRK13" s="217"/>
      <c r="HRL13" s="217"/>
      <c r="HRM13" s="217"/>
      <c r="HRN13" s="217"/>
      <c r="HRO13" s="217"/>
      <c r="HRP13" s="217"/>
      <c r="HRQ13" s="217"/>
      <c r="HRR13" s="217"/>
      <c r="HRS13" s="217"/>
      <c r="HRT13" s="217"/>
      <c r="HRU13" s="217"/>
      <c r="HRV13" s="217"/>
      <c r="HRW13" s="217"/>
      <c r="HRX13" s="217"/>
      <c r="HRY13" s="217"/>
      <c r="HRZ13" s="217"/>
      <c r="HSA13" s="217"/>
      <c r="HSB13" s="217"/>
      <c r="HSC13" s="217"/>
      <c r="HSD13" s="217"/>
      <c r="HSE13" s="217"/>
      <c r="HSF13" s="217"/>
      <c r="HSG13" s="217"/>
      <c r="HSH13" s="217"/>
      <c r="HSI13" s="217"/>
      <c r="HSJ13" s="217"/>
      <c r="HSK13" s="217"/>
      <c r="HSL13" s="217"/>
      <c r="HSM13" s="217"/>
      <c r="HSN13" s="217"/>
      <c r="HSO13" s="217"/>
      <c r="HSP13" s="217"/>
      <c r="HSQ13" s="217"/>
      <c r="HSR13" s="217"/>
      <c r="HSS13" s="217"/>
      <c r="HST13" s="217"/>
      <c r="HSU13" s="217"/>
      <c r="HSV13" s="217"/>
      <c r="HSW13" s="217"/>
      <c r="HSX13" s="217"/>
      <c r="HSY13" s="217"/>
      <c r="HSZ13" s="217"/>
      <c r="HTA13" s="217"/>
      <c r="HTB13" s="217"/>
      <c r="HTC13" s="217"/>
      <c r="HTD13" s="217"/>
      <c r="HTE13" s="217"/>
      <c r="HTF13" s="217"/>
      <c r="HTG13" s="217"/>
      <c r="HTH13" s="217"/>
      <c r="HTI13" s="217"/>
      <c r="HTJ13" s="217"/>
      <c r="HTK13" s="217"/>
      <c r="HTL13" s="217"/>
      <c r="HTM13" s="217"/>
      <c r="HTN13" s="217"/>
      <c r="HTO13" s="217"/>
      <c r="HTP13" s="217"/>
      <c r="HTQ13" s="217"/>
      <c r="HTR13" s="217"/>
      <c r="HTS13" s="217"/>
      <c r="HTT13" s="217"/>
      <c r="HTU13" s="217"/>
      <c r="HTV13" s="217"/>
      <c r="HTW13" s="217"/>
      <c r="HTX13" s="217"/>
      <c r="HTY13" s="217"/>
      <c r="HTZ13" s="217"/>
      <c r="HUA13" s="217"/>
      <c r="HUB13" s="217"/>
      <c r="HUC13" s="217"/>
      <c r="HUD13" s="217"/>
      <c r="HUE13" s="217"/>
      <c r="HUF13" s="217"/>
      <c r="HUG13" s="217"/>
      <c r="HUH13" s="217"/>
      <c r="HUI13" s="217"/>
      <c r="HUJ13" s="217"/>
      <c r="HUK13" s="217"/>
      <c r="HUL13" s="217"/>
      <c r="HUM13" s="217"/>
      <c r="HUN13" s="217"/>
      <c r="HUO13" s="217"/>
      <c r="HUP13" s="217"/>
      <c r="HUQ13" s="217"/>
      <c r="HUR13" s="217"/>
      <c r="HUS13" s="217"/>
      <c r="HUT13" s="217"/>
      <c r="HUU13" s="217"/>
      <c r="HUV13" s="217"/>
      <c r="HUW13" s="217"/>
      <c r="HUX13" s="217"/>
      <c r="HUY13" s="217"/>
      <c r="HUZ13" s="217"/>
      <c r="HVA13" s="217"/>
      <c r="HVB13" s="217"/>
      <c r="HVC13" s="217"/>
      <c r="HVD13" s="217"/>
      <c r="HVE13" s="217"/>
      <c r="HVF13" s="217"/>
      <c r="HVG13" s="217"/>
      <c r="HVH13" s="217"/>
      <c r="HVI13" s="217"/>
      <c r="HVJ13" s="217"/>
      <c r="HVK13" s="217"/>
      <c r="HVL13" s="217"/>
      <c r="HVM13" s="217"/>
      <c r="HVN13" s="217"/>
      <c r="HVO13" s="217"/>
      <c r="HVP13" s="217"/>
      <c r="HVQ13" s="217"/>
      <c r="HVR13" s="217"/>
      <c r="HVS13" s="217"/>
      <c r="HVT13" s="217"/>
      <c r="HVU13" s="217"/>
      <c r="HVV13" s="217"/>
      <c r="HVW13" s="217"/>
      <c r="HVX13" s="217"/>
      <c r="HVY13" s="217"/>
      <c r="HVZ13" s="217"/>
      <c r="HWA13" s="217"/>
      <c r="HWB13" s="217"/>
      <c r="HWC13" s="217"/>
      <c r="HWD13" s="217"/>
      <c r="HWE13" s="217"/>
      <c r="HWF13" s="217"/>
      <c r="HWG13" s="217"/>
      <c r="HWH13" s="217"/>
      <c r="HWI13" s="217"/>
      <c r="HWJ13" s="217"/>
      <c r="HWK13" s="217"/>
      <c r="HWL13" s="217"/>
      <c r="HWM13" s="217"/>
      <c r="HWN13" s="217"/>
      <c r="HWO13" s="217"/>
      <c r="HWP13" s="217"/>
      <c r="HWQ13" s="217"/>
      <c r="HWR13" s="217"/>
      <c r="HWS13" s="217"/>
      <c r="HWT13" s="217"/>
      <c r="HWU13" s="217"/>
      <c r="HWV13" s="217"/>
      <c r="HWW13" s="217"/>
      <c r="HWX13" s="217"/>
      <c r="HWY13" s="217"/>
      <c r="HWZ13" s="217"/>
      <c r="HXA13" s="217"/>
      <c r="HXB13" s="217"/>
      <c r="HXC13" s="217"/>
      <c r="HXD13" s="217"/>
      <c r="HXE13" s="217"/>
      <c r="HXF13" s="217"/>
      <c r="HXG13" s="217"/>
      <c r="HXH13" s="217"/>
      <c r="HXI13" s="217"/>
      <c r="HXJ13" s="217"/>
      <c r="HXK13" s="217"/>
      <c r="HXL13" s="217"/>
      <c r="HXM13" s="217"/>
      <c r="HXN13" s="217"/>
      <c r="HXO13" s="217"/>
      <c r="HXP13" s="217"/>
      <c r="HXQ13" s="217"/>
      <c r="HXR13" s="217"/>
      <c r="HXS13" s="217"/>
      <c r="HXT13" s="217"/>
      <c r="HXU13" s="217"/>
      <c r="HXV13" s="217"/>
      <c r="HXW13" s="217"/>
      <c r="HXX13" s="217"/>
      <c r="HXY13" s="217"/>
      <c r="HXZ13" s="217"/>
      <c r="HYA13" s="217"/>
      <c r="HYB13" s="217"/>
      <c r="HYC13" s="217"/>
      <c r="HYD13" s="217"/>
      <c r="HYE13" s="217"/>
      <c r="HYF13" s="217"/>
      <c r="HYG13" s="217"/>
      <c r="HYH13" s="217"/>
      <c r="HYI13" s="217"/>
      <c r="HYJ13" s="217"/>
      <c r="HYK13" s="217"/>
      <c r="HYL13" s="217"/>
      <c r="HYM13" s="217"/>
      <c r="HYN13" s="217"/>
      <c r="HYO13" s="217"/>
      <c r="HYP13" s="217"/>
      <c r="HYQ13" s="217"/>
      <c r="HYR13" s="217"/>
      <c r="HYS13" s="217"/>
      <c r="HYT13" s="217"/>
      <c r="HYU13" s="217"/>
      <c r="HYV13" s="217"/>
      <c r="HYW13" s="217"/>
      <c r="HYX13" s="217"/>
      <c r="HYY13" s="217"/>
      <c r="HYZ13" s="217"/>
      <c r="HZA13" s="217"/>
      <c r="HZB13" s="217"/>
      <c r="HZC13" s="217"/>
      <c r="HZD13" s="217"/>
      <c r="HZE13" s="217"/>
      <c r="HZF13" s="217"/>
      <c r="HZG13" s="217"/>
      <c r="HZH13" s="217"/>
      <c r="HZI13" s="217"/>
      <c r="HZJ13" s="217"/>
      <c r="HZK13" s="217"/>
      <c r="HZL13" s="217"/>
      <c r="HZM13" s="217"/>
      <c r="HZN13" s="217"/>
      <c r="HZO13" s="217"/>
      <c r="HZP13" s="217"/>
      <c r="HZQ13" s="217"/>
      <c r="HZR13" s="217"/>
      <c r="HZS13" s="217"/>
      <c r="HZT13" s="217"/>
      <c r="HZU13" s="217"/>
      <c r="HZV13" s="217"/>
      <c r="HZW13" s="217"/>
      <c r="HZX13" s="217"/>
      <c r="HZY13" s="217"/>
      <c r="HZZ13" s="217"/>
      <c r="IAA13" s="217"/>
      <c r="IAB13" s="217"/>
      <c r="IAC13" s="217"/>
      <c r="IAD13" s="217"/>
      <c r="IAE13" s="217"/>
      <c r="IAF13" s="217"/>
      <c r="IAG13" s="217"/>
      <c r="IAH13" s="217"/>
      <c r="IAI13" s="217"/>
      <c r="IAJ13" s="217"/>
      <c r="IAK13" s="217"/>
      <c r="IAL13" s="217"/>
      <c r="IAM13" s="217"/>
      <c r="IAN13" s="217"/>
      <c r="IAO13" s="217"/>
      <c r="IAP13" s="217"/>
      <c r="IAQ13" s="217"/>
      <c r="IAR13" s="217"/>
      <c r="IAS13" s="217"/>
      <c r="IAT13" s="217"/>
      <c r="IAU13" s="217"/>
      <c r="IAV13" s="217"/>
      <c r="IAW13" s="217"/>
      <c r="IAX13" s="217"/>
      <c r="IAY13" s="217"/>
      <c r="IAZ13" s="217"/>
      <c r="IBA13" s="217"/>
      <c r="IBB13" s="217"/>
      <c r="IBC13" s="217"/>
      <c r="IBD13" s="217"/>
      <c r="IBE13" s="217"/>
      <c r="IBF13" s="217"/>
      <c r="IBG13" s="217"/>
      <c r="IBH13" s="217"/>
      <c r="IBI13" s="217"/>
      <c r="IBJ13" s="217"/>
      <c r="IBK13" s="217"/>
      <c r="IBL13" s="217"/>
      <c r="IBM13" s="217"/>
      <c r="IBN13" s="217"/>
      <c r="IBO13" s="217"/>
      <c r="IBP13" s="217"/>
      <c r="IBQ13" s="217"/>
      <c r="IBR13" s="217"/>
      <c r="IBS13" s="217"/>
      <c r="IBT13" s="217"/>
      <c r="IBU13" s="217"/>
      <c r="IBV13" s="217"/>
      <c r="IBW13" s="217"/>
      <c r="IBX13" s="217"/>
      <c r="IBY13" s="217"/>
      <c r="IBZ13" s="217"/>
      <c r="ICA13" s="217"/>
      <c r="ICB13" s="217"/>
      <c r="ICC13" s="217"/>
      <c r="ICD13" s="217"/>
      <c r="ICE13" s="217"/>
      <c r="ICF13" s="217"/>
      <c r="ICG13" s="217"/>
      <c r="ICH13" s="217"/>
      <c r="ICI13" s="217"/>
      <c r="ICJ13" s="217"/>
      <c r="ICK13" s="217"/>
      <c r="ICL13" s="217"/>
      <c r="ICM13" s="217"/>
      <c r="ICN13" s="217"/>
      <c r="ICO13" s="217"/>
      <c r="ICP13" s="217"/>
      <c r="ICQ13" s="217"/>
      <c r="ICR13" s="217"/>
      <c r="ICS13" s="217"/>
      <c r="ICT13" s="217"/>
      <c r="ICU13" s="217"/>
      <c r="ICV13" s="217"/>
      <c r="ICW13" s="217"/>
      <c r="ICX13" s="217"/>
      <c r="ICY13" s="217"/>
      <c r="ICZ13" s="217"/>
      <c r="IDA13" s="217"/>
      <c r="IDB13" s="217"/>
      <c r="IDC13" s="217"/>
      <c r="IDD13" s="217"/>
      <c r="IDE13" s="217"/>
      <c r="IDF13" s="217"/>
      <c r="IDG13" s="217"/>
      <c r="IDH13" s="217"/>
      <c r="IDI13" s="217"/>
      <c r="IDJ13" s="217"/>
      <c r="IDK13" s="217"/>
      <c r="IDL13" s="217"/>
      <c r="IDM13" s="217"/>
      <c r="IDN13" s="217"/>
      <c r="IDO13" s="217"/>
      <c r="IDP13" s="217"/>
      <c r="IDQ13" s="217"/>
      <c r="IDR13" s="217"/>
      <c r="IDS13" s="217"/>
      <c r="IDT13" s="217"/>
      <c r="IDU13" s="217"/>
      <c r="IDV13" s="217"/>
      <c r="IDW13" s="217"/>
      <c r="IDX13" s="217"/>
      <c r="IDY13" s="217"/>
      <c r="IDZ13" s="217"/>
      <c r="IEA13" s="217"/>
      <c r="IEB13" s="217"/>
      <c r="IEC13" s="217"/>
      <c r="IED13" s="217"/>
      <c r="IEE13" s="217"/>
      <c r="IEF13" s="217"/>
      <c r="IEG13" s="217"/>
      <c r="IEH13" s="217"/>
      <c r="IEI13" s="217"/>
      <c r="IEJ13" s="217"/>
      <c r="IEK13" s="217"/>
      <c r="IEL13" s="217"/>
      <c r="IEM13" s="217"/>
      <c r="IEN13" s="217"/>
      <c r="IEO13" s="217"/>
      <c r="IEP13" s="217"/>
      <c r="IEQ13" s="217"/>
      <c r="IER13" s="217"/>
      <c r="IES13" s="217"/>
      <c r="IET13" s="217"/>
      <c r="IEU13" s="217"/>
      <c r="IEV13" s="217"/>
      <c r="IEW13" s="217"/>
      <c r="IEX13" s="217"/>
      <c r="IEY13" s="217"/>
      <c r="IEZ13" s="217"/>
      <c r="IFA13" s="217"/>
      <c r="IFB13" s="217"/>
      <c r="IFC13" s="217"/>
      <c r="IFD13" s="217"/>
      <c r="IFE13" s="217"/>
      <c r="IFF13" s="217"/>
      <c r="IFG13" s="217"/>
      <c r="IFH13" s="217"/>
      <c r="IFI13" s="217"/>
      <c r="IFJ13" s="217"/>
      <c r="IFK13" s="217"/>
      <c r="IFL13" s="217"/>
      <c r="IFM13" s="217"/>
      <c r="IFN13" s="217"/>
      <c r="IFO13" s="217"/>
      <c r="IFP13" s="217"/>
      <c r="IFQ13" s="217"/>
      <c r="IFR13" s="217"/>
      <c r="IFS13" s="217"/>
      <c r="IFT13" s="217"/>
      <c r="IFU13" s="217"/>
      <c r="IFV13" s="217"/>
      <c r="IFW13" s="217"/>
      <c r="IFX13" s="217"/>
      <c r="IFY13" s="217"/>
      <c r="IFZ13" s="217"/>
      <c r="IGA13" s="217"/>
      <c r="IGB13" s="217"/>
      <c r="IGC13" s="217"/>
      <c r="IGD13" s="217"/>
      <c r="IGE13" s="217"/>
      <c r="IGF13" s="217"/>
      <c r="IGG13" s="217"/>
      <c r="IGH13" s="217"/>
      <c r="IGI13" s="217"/>
      <c r="IGJ13" s="217"/>
      <c r="IGK13" s="217"/>
      <c r="IGL13" s="217"/>
      <c r="IGM13" s="217"/>
      <c r="IGN13" s="217"/>
      <c r="IGO13" s="217"/>
      <c r="IGP13" s="217"/>
      <c r="IGQ13" s="217"/>
      <c r="IGR13" s="217"/>
      <c r="IGS13" s="217"/>
      <c r="IGT13" s="217"/>
      <c r="IGU13" s="217"/>
      <c r="IGV13" s="217"/>
      <c r="IGW13" s="217"/>
      <c r="IGX13" s="217"/>
      <c r="IGY13" s="217"/>
      <c r="IGZ13" s="217"/>
      <c r="IHA13" s="217"/>
      <c r="IHB13" s="217"/>
      <c r="IHC13" s="217"/>
      <c r="IHD13" s="217"/>
      <c r="IHE13" s="217"/>
      <c r="IHF13" s="217"/>
      <c r="IHG13" s="217"/>
      <c r="IHH13" s="217"/>
      <c r="IHI13" s="217"/>
      <c r="IHJ13" s="217"/>
      <c r="IHK13" s="217"/>
      <c r="IHL13" s="217"/>
      <c r="IHM13" s="217"/>
      <c r="IHN13" s="217"/>
      <c r="IHO13" s="217"/>
      <c r="IHP13" s="217"/>
      <c r="IHQ13" s="217"/>
      <c r="IHR13" s="217"/>
      <c r="IHS13" s="217"/>
      <c r="IHT13" s="217"/>
      <c r="IHU13" s="217"/>
      <c r="IHV13" s="217"/>
      <c r="IHW13" s="217"/>
      <c r="IHX13" s="217"/>
      <c r="IHY13" s="217"/>
      <c r="IHZ13" s="217"/>
      <c r="IIA13" s="217"/>
      <c r="IIB13" s="217"/>
      <c r="IIC13" s="217"/>
      <c r="IID13" s="217"/>
      <c r="IIE13" s="217"/>
      <c r="IIF13" s="217"/>
      <c r="IIG13" s="217"/>
      <c r="IIH13" s="217"/>
      <c r="III13" s="217"/>
      <c r="IIJ13" s="217"/>
      <c r="IIK13" s="217"/>
      <c r="IIL13" s="217"/>
      <c r="IIM13" s="217"/>
      <c r="IIN13" s="217"/>
      <c r="IIO13" s="217"/>
      <c r="IIP13" s="217"/>
      <c r="IIQ13" s="217"/>
      <c r="IIR13" s="217"/>
      <c r="IIS13" s="217"/>
      <c r="IIT13" s="217"/>
      <c r="IIU13" s="217"/>
      <c r="IIV13" s="217"/>
      <c r="IIW13" s="217"/>
      <c r="IIX13" s="217"/>
      <c r="IIY13" s="217"/>
      <c r="IIZ13" s="217"/>
      <c r="IJA13" s="217"/>
      <c r="IJB13" s="217"/>
      <c r="IJC13" s="217"/>
      <c r="IJD13" s="217"/>
      <c r="IJE13" s="217"/>
      <c r="IJF13" s="217"/>
      <c r="IJG13" s="217"/>
      <c r="IJH13" s="217"/>
      <c r="IJI13" s="217"/>
      <c r="IJJ13" s="217"/>
      <c r="IJK13" s="217"/>
      <c r="IJL13" s="217"/>
      <c r="IJM13" s="217"/>
      <c r="IJN13" s="217"/>
      <c r="IJO13" s="217"/>
      <c r="IJP13" s="217"/>
      <c r="IJQ13" s="217"/>
      <c r="IJR13" s="217"/>
      <c r="IJS13" s="217"/>
      <c r="IJT13" s="217"/>
      <c r="IJU13" s="217"/>
      <c r="IJV13" s="217"/>
      <c r="IJW13" s="217"/>
      <c r="IJX13" s="217"/>
      <c r="IJY13" s="217"/>
      <c r="IJZ13" s="217"/>
      <c r="IKA13" s="217"/>
      <c r="IKB13" s="217"/>
      <c r="IKC13" s="217"/>
      <c r="IKD13" s="217"/>
      <c r="IKE13" s="217"/>
      <c r="IKF13" s="217"/>
      <c r="IKG13" s="217"/>
      <c r="IKH13" s="217"/>
      <c r="IKI13" s="217"/>
      <c r="IKJ13" s="217"/>
      <c r="IKK13" s="217"/>
      <c r="IKL13" s="217"/>
      <c r="IKM13" s="217"/>
      <c r="IKN13" s="217"/>
      <c r="IKO13" s="217"/>
      <c r="IKP13" s="217"/>
      <c r="IKQ13" s="217"/>
      <c r="IKR13" s="217"/>
      <c r="IKS13" s="217"/>
      <c r="IKT13" s="217"/>
      <c r="IKU13" s="217"/>
      <c r="IKV13" s="217"/>
      <c r="IKW13" s="217"/>
      <c r="IKX13" s="217"/>
      <c r="IKY13" s="217"/>
      <c r="IKZ13" s="217"/>
      <c r="ILA13" s="217"/>
      <c r="ILB13" s="217"/>
      <c r="ILC13" s="217"/>
      <c r="ILD13" s="217"/>
      <c r="ILE13" s="217"/>
      <c r="ILF13" s="217"/>
      <c r="ILG13" s="217"/>
      <c r="ILH13" s="217"/>
      <c r="ILI13" s="217"/>
      <c r="ILJ13" s="217"/>
      <c r="ILK13" s="217"/>
      <c r="ILL13" s="217"/>
      <c r="ILM13" s="217"/>
      <c r="ILN13" s="217"/>
      <c r="ILO13" s="217"/>
      <c r="ILP13" s="217"/>
      <c r="ILQ13" s="217"/>
      <c r="ILR13" s="217"/>
      <c r="ILS13" s="217"/>
      <c r="ILT13" s="217"/>
      <c r="ILU13" s="217"/>
      <c r="ILV13" s="217"/>
      <c r="ILW13" s="217"/>
      <c r="ILX13" s="217"/>
      <c r="ILY13" s="217"/>
      <c r="ILZ13" s="217"/>
      <c r="IMA13" s="217"/>
      <c r="IMB13" s="217"/>
      <c r="IMC13" s="217"/>
      <c r="IMD13" s="217"/>
      <c r="IME13" s="217"/>
      <c r="IMF13" s="217"/>
      <c r="IMG13" s="217"/>
      <c r="IMH13" s="217"/>
      <c r="IMI13" s="217"/>
      <c r="IMJ13" s="217"/>
      <c r="IMK13" s="217"/>
      <c r="IML13" s="217"/>
      <c r="IMM13" s="217"/>
      <c r="IMN13" s="217"/>
      <c r="IMO13" s="217"/>
      <c r="IMP13" s="217"/>
      <c r="IMQ13" s="217"/>
      <c r="IMR13" s="217"/>
      <c r="IMS13" s="217"/>
      <c r="IMT13" s="217"/>
      <c r="IMU13" s="217"/>
      <c r="IMV13" s="217"/>
      <c r="IMW13" s="217"/>
      <c r="IMX13" s="217"/>
      <c r="IMY13" s="217"/>
      <c r="IMZ13" s="217"/>
      <c r="INA13" s="217"/>
      <c r="INB13" s="217"/>
      <c r="INC13" s="217"/>
      <c r="IND13" s="217"/>
      <c r="INE13" s="217"/>
      <c r="INF13" s="217"/>
      <c r="ING13" s="217"/>
      <c r="INH13" s="217"/>
      <c r="INI13" s="217"/>
      <c r="INJ13" s="217"/>
      <c r="INK13" s="217"/>
      <c r="INL13" s="217"/>
      <c r="INM13" s="217"/>
      <c r="INN13" s="217"/>
      <c r="INO13" s="217"/>
      <c r="INP13" s="217"/>
      <c r="INQ13" s="217"/>
      <c r="INR13" s="217"/>
      <c r="INS13" s="217"/>
      <c r="INT13" s="217"/>
      <c r="INU13" s="217"/>
      <c r="INV13" s="217"/>
      <c r="INW13" s="217"/>
      <c r="INX13" s="217"/>
      <c r="INY13" s="217"/>
      <c r="INZ13" s="217"/>
      <c r="IOA13" s="217"/>
      <c r="IOB13" s="217"/>
      <c r="IOC13" s="217"/>
      <c r="IOD13" s="217"/>
      <c r="IOE13" s="217"/>
      <c r="IOF13" s="217"/>
      <c r="IOG13" s="217"/>
      <c r="IOH13" s="217"/>
      <c r="IOI13" s="217"/>
      <c r="IOJ13" s="217"/>
      <c r="IOK13" s="217"/>
      <c r="IOL13" s="217"/>
      <c r="IOM13" s="217"/>
      <c r="ION13" s="217"/>
      <c r="IOO13" s="217"/>
      <c r="IOP13" s="217"/>
      <c r="IOQ13" s="217"/>
      <c r="IOR13" s="217"/>
      <c r="IOS13" s="217"/>
      <c r="IOT13" s="217"/>
      <c r="IOU13" s="217"/>
      <c r="IOV13" s="217"/>
      <c r="IOW13" s="217"/>
      <c r="IOX13" s="217"/>
      <c r="IOY13" s="217"/>
      <c r="IOZ13" s="217"/>
      <c r="IPA13" s="217"/>
      <c r="IPB13" s="217"/>
      <c r="IPC13" s="217"/>
      <c r="IPD13" s="217"/>
      <c r="IPE13" s="217"/>
      <c r="IPF13" s="217"/>
      <c r="IPG13" s="217"/>
      <c r="IPH13" s="217"/>
      <c r="IPI13" s="217"/>
      <c r="IPJ13" s="217"/>
      <c r="IPK13" s="217"/>
      <c r="IPL13" s="217"/>
      <c r="IPM13" s="217"/>
      <c r="IPN13" s="217"/>
      <c r="IPO13" s="217"/>
      <c r="IPP13" s="217"/>
      <c r="IPQ13" s="217"/>
      <c r="IPR13" s="217"/>
      <c r="IPS13" s="217"/>
      <c r="IPT13" s="217"/>
      <c r="IPU13" s="217"/>
      <c r="IPV13" s="217"/>
      <c r="IPW13" s="217"/>
      <c r="IPX13" s="217"/>
      <c r="IPY13" s="217"/>
      <c r="IPZ13" s="217"/>
      <c r="IQA13" s="217"/>
      <c r="IQB13" s="217"/>
      <c r="IQC13" s="217"/>
      <c r="IQD13" s="217"/>
      <c r="IQE13" s="217"/>
      <c r="IQF13" s="217"/>
      <c r="IQG13" s="217"/>
      <c r="IQH13" s="217"/>
      <c r="IQI13" s="217"/>
      <c r="IQJ13" s="217"/>
      <c r="IQK13" s="217"/>
      <c r="IQL13" s="217"/>
      <c r="IQM13" s="217"/>
      <c r="IQN13" s="217"/>
      <c r="IQO13" s="217"/>
      <c r="IQP13" s="217"/>
      <c r="IQQ13" s="217"/>
      <c r="IQR13" s="217"/>
      <c r="IQS13" s="217"/>
      <c r="IQT13" s="217"/>
      <c r="IQU13" s="217"/>
      <c r="IQV13" s="217"/>
      <c r="IQW13" s="217"/>
      <c r="IQX13" s="217"/>
      <c r="IQY13" s="217"/>
      <c r="IQZ13" s="217"/>
      <c r="IRA13" s="217"/>
      <c r="IRB13" s="217"/>
      <c r="IRC13" s="217"/>
      <c r="IRD13" s="217"/>
      <c r="IRE13" s="217"/>
      <c r="IRF13" s="217"/>
      <c r="IRG13" s="217"/>
      <c r="IRH13" s="217"/>
      <c r="IRI13" s="217"/>
      <c r="IRJ13" s="217"/>
      <c r="IRK13" s="217"/>
      <c r="IRL13" s="217"/>
      <c r="IRM13" s="217"/>
      <c r="IRN13" s="217"/>
      <c r="IRO13" s="217"/>
      <c r="IRP13" s="217"/>
      <c r="IRQ13" s="217"/>
      <c r="IRR13" s="217"/>
      <c r="IRS13" s="217"/>
      <c r="IRT13" s="217"/>
      <c r="IRU13" s="217"/>
      <c r="IRV13" s="217"/>
      <c r="IRW13" s="217"/>
      <c r="IRX13" s="217"/>
      <c r="IRY13" s="217"/>
      <c r="IRZ13" s="217"/>
      <c r="ISA13" s="217"/>
      <c r="ISB13" s="217"/>
      <c r="ISC13" s="217"/>
      <c r="ISD13" s="217"/>
      <c r="ISE13" s="217"/>
      <c r="ISF13" s="217"/>
      <c r="ISG13" s="217"/>
      <c r="ISH13" s="217"/>
      <c r="ISI13" s="217"/>
      <c r="ISJ13" s="217"/>
      <c r="ISK13" s="217"/>
      <c r="ISL13" s="217"/>
      <c r="ISM13" s="217"/>
      <c r="ISN13" s="217"/>
      <c r="ISO13" s="217"/>
      <c r="ISP13" s="217"/>
      <c r="ISQ13" s="217"/>
      <c r="ISR13" s="217"/>
      <c r="ISS13" s="217"/>
      <c r="IST13" s="217"/>
      <c r="ISU13" s="217"/>
      <c r="ISV13" s="217"/>
      <c r="ISW13" s="217"/>
      <c r="ISX13" s="217"/>
      <c r="ISY13" s="217"/>
      <c r="ISZ13" s="217"/>
      <c r="ITA13" s="217"/>
      <c r="ITB13" s="217"/>
      <c r="ITC13" s="217"/>
      <c r="ITD13" s="217"/>
      <c r="ITE13" s="217"/>
      <c r="ITF13" s="217"/>
      <c r="ITG13" s="217"/>
      <c r="ITH13" s="217"/>
      <c r="ITI13" s="217"/>
      <c r="ITJ13" s="217"/>
      <c r="ITK13" s="217"/>
      <c r="ITL13" s="217"/>
      <c r="ITM13" s="217"/>
      <c r="ITN13" s="217"/>
      <c r="ITO13" s="217"/>
      <c r="ITP13" s="217"/>
      <c r="ITQ13" s="217"/>
      <c r="ITR13" s="217"/>
      <c r="ITS13" s="217"/>
      <c r="ITT13" s="217"/>
      <c r="ITU13" s="217"/>
      <c r="ITV13" s="217"/>
      <c r="ITW13" s="217"/>
      <c r="ITX13" s="217"/>
      <c r="ITY13" s="217"/>
      <c r="ITZ13" s="217"/>
      <c r="IUA13" s="217"/>
      <c r="IUB13" s="217"/>
      <c r="IUC13" s="217"/>
      <c r="IUD13" s="217"/>
      <c r="IUE13" s="217"/>
      <c r="IUF13" s="217"/>
      <c r="IUG13" s="217"/>
      <c r="IUH13" s="217"/>
      <c r="IUI13" s="217"/>
      <c r="IUJ13" s="217"/>
      <c r="IUK13" s="217"/>
      <c r="IUL13" s="217"/>
      <c r="IUM13" s="217"/>
      <c r="IUN13" s="217"/>
      <c r="IUO13" s="217"/>
      <c r="IUP13" s="217"/>
      <c r="IUQ13" s="217"/>
      <c r="IUR13" s="217"/>
      <c r="IUS13" s="217"/>
      <c r="IUT13" s="217"/>
      <c r="IUU13" s="217"/>
      <c r="IUV13" s="217"/>
      <c r="IUW13" s="217"/>
      <c r="IUX13" s="217"/>
      <c r="IUY13" s="217"/>
      <c r="IUZ13" s="217"/>
      <c r="IVA13" s="217"/>
      <c r="IVB13" s="217"/>
      <c r="IVC13" s="217"/>
      <c r="IVD13" s="217"/>
      <c r="IVE13" s="217"/>
      <c r="IVF13" s="217"/>
      <c r="IVG13" s="217"/>
      <c r="IVH13" s="217"/>
      <c r="IVI13" s="217"/>
      <c r="IVJ13" s="217"/>
      <c r="IVK13" s="217"/>
      <c r="IVL13" s="217"/>
      <c r="IVM13" s="217"/>
      <c r="IVN13" s="217"/>
      <c r="IVO13" s="217"/>
      <c r="IVP13" s="217"/>
      <c r="IVQ13" s="217"/>
      <c r="IVR13" s="217"/>
      <c r="IVS13" s="217"/>
      <c r="IVT13" s="217"/>
      <c r="IVU13" s="217"/>
      <c r="IVV13" s="217"/>
      <c r="IVW13" s="217"/>
      <c r="IVX13" s="217"/>
      <c r="IVY13" s="217"/>
      <c r="IVZ13" s="217"/>
      <c r="IWA13" s="217"/>
      <c r="IWB13" s="217"/>
      <c r="IWC13" s="217"/>
      <c r="IWD13" s="217"/>
      <c r="IWE13" s="217"/>
      <c r="IWF13" s="217"/>
      <c r="IWG13" s="217"/>
      <c r="IWH13" s="217"/>
      <c r="IWI13" s="217"/>
      <c r="IWJ13" s="217"/>
      <c r="IWK13" s="217"/>
      <c r="IWL13" s="217"/>
      <c r="IWM13" s="217"/>
      <c r="IWN13" s="217"/>
      <c r="IWO13" s="217"/>
      <c r="IWP13" s="217"/>
      <c r="IWQ13" s="217"/>
      <c r="IWR13" s="217"/>
      <c r="IWS13" s="217"/>
      <c r="IWT13" s="217"/>
      <c r="IWU13" s="217"/>
      <c r="IWV13" s="217"/>
      <c r="IWW13" s="217"/>
      <c r="IWX13" s="217"/>
      <c r="IWY13" s="217"/>
      <c r="IWZ13" s="217"/>
      <c r="IXA13" s="217"/>
      <c r="IXB13" s="217"/>
      <c r="IXC13" s="217"/>
      <c r="IXD13" s="217"/>
      <c r="IXE13" s="217"/>
      <c r="IXF13" s="217"/>
      <c r="IXG13" s="217"/>
      <c r="IXH13" s="217"/>
      <c r="IXI13" s="217"/>
      <c r="IXJ13" s="217"/>
      <c r="IXK13" s="217"/>
      <c r="IXL13" s="217"/>
      <c r="IXM13" s="217"/>
      <c r="IXN13" s="217"/>
      <c r="IXO13" s="217"/>
      <c r="IXP13" s="217"/>
      <c r="IXQ13" s="217"/>
      <c r="IXR13" s="217"/>
      <c r="IXS13" s="217"/>
      <c r="IXT13" s="217"/>
      <c r="IXU13" s="217"/>
      <c r="IXV13" s="217"/>
      <c r="IXW13" s="217"/>
      <c r="IXX13" s="217"/>
      <c r="IXY13" s="217"/>
      <c r="IXZ13" s="217"/>
      <c r="IYA13" s="217"/>
      <c r="IYB13" s="217"/>
      <c r="IYC13" s="217"/>
      <c r="IYD13" s="217"/>
      <c r="IYE13" s="217"/>
      <c r="IYF13" s="217"/>
      <c r="IYG13" s="217"/>
      <c r="IYH13" s="217"/>
      <c r="IYI13" s="217"/>
      <c r="IYJ13" s="217"/>
      <c r="IYK13" s="217"/>
      <c r="IYL13" s="217"/>
      <c r="IYM13" s="217"/>
      <c r="IYN13" s="217"/>
      <c r="IYO13" s="217"/>
      <c r="IYP13" s="217"/>
      <c r="IYQ13" s="217"/>
      <c r="IYR13" s="217"/>
      <c r="IYS13" s="217"/>
      <c r="IYT13" s="217"/>
      <c r="IYU13" s="217"/>
      <c r="IYV13" s="217"/>
      <c r="IYW13" s="217"/>
      <c r="IYX13" s="217"/>
      <c r="IYY13" s="217"/>
      <c r="IYZ13" s="217"/>
      <c r="IZA13" s="217"/>
      <c r="IZB13" s="217"/>
      <c r="IZC13" s="217"/>
      <c r="IZD13" s="217"/>
      <c r="IZE13" s="217"/>
      <c r="IZF13" s="217"/>
      <c r="IZG13" s="217"/>
      <c r="IZH13" s="217"/>
      <c r="IZI13" s="217"/>
      <c r="IZJ13" s="217"/>
      <c r="IZK13" s="217"/>
      <c r="IZL13" s="217"/>
      <c r="IZM13" s="217"/>
      <c r="IZN13" s="217"/>
      <c r="IZO13" s="217"/>
      <c r="IZP13" s="217"/>
      <c r="IZQ13" s="217"/>
      <c r="IZR13" s="217"/>
      <c r="IZS13" s="217"/>
      <c r="IZT13" s="217"/>
      <c r="IZU13" s="217"/>
      <c r="IZV13" s="217"/>
      <c r="IZW13" s="217"/>
      <c r="IZX13" s="217"/>
      <c r="IZY13" s="217"/>
      <c r="IZZ13" s="217"/>
      <c r="JAA13" s="217"/>
      <c r="JAB13" s="217"/>
      <c r="JAC13" s="217"/>
      <c r="JAD13" s="217"/>
      <c r="JAE13" s="217"/>
      <c r="JAF13" s="217"/>
      <c r="JAG13" s="217"/>
      <c r="JAH13" s="217"/>
      <c r="JAI13" s="217"/>
      <c r="JAJ13" s="217"/>
      <c r="JAK13" s="217"/>
      <c r="JAL13" s="217"/>
      <c r="JAM13" s="217"/>
      <c r="JAN13" s="217"/>
      <c r="JAO13" s="217"/>
      <c r="JAP13" s="217"/>
      <c r="JAQ13" s="217"/>
      <c r="JAR13" s="217"/>
      <c r="JAS13" s="217"/>
      <c r="JAT13" s="217"/>
      <c r="JAU13" s="217"/>
      <c r="JAV13" s="217"/>
      <c r="JAW13" s="217"/>
      <c r="JAX13" s="217"/>
      <c r="JAY13" s="217"/>
      <c r="JAZ13" s="217"/>
      <c r="JBA13" s="217"/>
      <c r="JBB13" s="217"/>
      <c r="JBC13" s="217"/>
      <c r="JBD13" s="217"/>
      <c r="JBE13" s="217"/>
      <c r="JBF13" s="217"/>
      <c r="JBG13" s="217"/>
      <c r="JBH13" s="217"/>
      <c r="JBI13" s="217"/>
      <c r="JBJ13" s="217"/>
      <c r="JBK13" s="217"/>
      <c r="JBL13" s="217"/>
      <c r="JBM13" s="217"/>
      <c r="JBN13" s="217"/>
      <c r="JBO13" s="217"/>
      <c r="JBP13" s="217"/>
      <c r="JBQ13" s="217"/>
      <c r="JBR13" s="217"/>
      <c r="JBS13" s="217"/>
      <c r="JBT13" s="217"/>
      <c r="JBU13" s="217"/>
      <c r="JBV13" s="217"/>
      <c r="JBW13" s="217"/>
      <c r="JBX13" s="217"/>
      <c r="JBY13" s="217"/>
      <c r="JBZ13" s="217"/>
      <c r="JCA13" s="217"/>
      <c r="JCB13" s="217"/>
      <c r="JCC13" s="217"/>
      <c r="JCD13" s="217"/>
      <c r="JCE13" s="217"/>
      <c r="JCF13" s="217"/>
      <c r="JCG13" s="217"/>
      <c r="JCH13" s="217"/>
      <c r="JCI13" s="217"/>
      <c r="JCJ13" s="217"/>
      <c r="JCK13" s="217"/>
      <c r="JCL13" s="217"/>
      <c r="JCM13" s="217"/>
      <c r="JCN13" s="217"/>
      <c r="JCO13" s="217"/>
      <c r="JCP13" s="217"/>
      <c r="JCQ13" s="217"/>
      <c r="JCR13" s="217"/>
      <c r="JCS13" s="217"/>
      <c r="JCT13" s="217"/>
      <c r="JCU13" s="217"/>
      <c r="JCV13" s="217"/>
      <c r="JCW13" s="217"/>
      <c r="JCX13" s="217"/>
      <c r="JCY13" s="217"/>
      <c r="JCZ13" s="217"/>
      <c r="JDA13" s="217"/>
      <c r="JDB13" s="217"/>
      <c r="JDC13" s="217"/>
      <c r="JDD13" s="217"/>
      <c r="JDE13" s="217"/>
      <c r="JDF13" s="217"/>
      <c r="JDG13" s="217"/>
      <c r="JDH13" s="217"/>
      <c r="JDI13" s="217"/>
      <c r="JDJ13" s="217"/>
      <c r="JDK13" s="217"/>
      <c r="JDL13" s="217"/>
      <c r="JDM13" s="217"/>
      <c r="JDN13" s="217"/>
      <c r="JDO13" s="217"/>
      <c r="JDP13" s="217"/>
      <c r="JDQ13" s="217"/>
      <c r="JDR13" s="217"/>
      <c r="JDS13" s="217"/>
      <c r="JDT13" s="217"/>
      <c r="JDU13" s="217"/>
      <c r="JDV13" s="217"/>
      <c r="JDW13" s="217"/>
      <c r="JDX13" s="217"/>
      <c r="JDY13" s="217"/>
      <c r="JDZ13" s="217"/>
      <c r="JEA13" s="217"/>
      <c r="JEB13" s="217"/>
      <c r="JEC13" s="217"/>
      <c r="JED13" s="217"/>
      <c r="JEE13" s="217"/>
      <c r="JEF13" s="217"/>
      <c r="JEG13" s="217"/>
      <c r="JEH13" s="217"/>
      <c r="JEI13" s="217"/>
      <c r="JEJ13" s="217"/>
      <c r="JEK13" s="217"/>
      <c r="JEL13" s="217"/>
      <c r="JEM13" s="217"/>
      <c r="JEN13" s="217"/>
      <c r="JEO13" s="217"/>
      <c r="JEP13" s="217"/>
      <c r="JEQ13" s="217"/>
      <c r="JER13" s="217"/>
      <c r="JES13" s="217"/>
      <c r="JET13" s="217"/>
      <c r="JEU13" s="217"/>
      <c r="JEV13" s="217"/>
      <c r="JEW13" s="217"/>
      <c r="JEX13" s="217"/>
      <c r="JEY13" s="217"/>
      <c r="JEZ13" s="217"/>
      <c r="JFA13" s="217"/>
      <c r="JFB13" s="217"/>
      <c r="JFC13" s="217"/>
      <c r="JFD13" s="217"/>
      <c r="JFE13" s="217"/>
      <c r="JFF13" s="217"/>
      <c r="JFG13" s="217"/>
      <c r="JFH13" s="217"/>
      <c r="JFI13" s="217"/>
      <c r="JFJ13" s="217"/>
      <c r="JFK13" s="217"/>
      <c r="JFL13" s="217"/>
      <c r="JFM13" s="217"/>
      <c r="JFN13" s="217"/>
      <c r="JFO13" s="217"/>
      <c r="JFP13" s="217"/>
      <c r="JFQ13" s="217"/>
      <c r="JFR13" s="217"/>
      <c r="JFS13" s="217"/>
      <c r="JFT13" s="217"/>
      <c r="JFU13" s="217"/>
      <c r="JFV13" s="217"/>
      <c r="JFW13" s="217"/>
      <c r="JFX13" s="217"/>
      <c r="JFY13" s="217"/>
      <c r="JFZ13" s="217"/>
      <c r="JGA13" s="217"/>
      <c r="JGB13" s="217"/>
      <c r="JGC13" s="217"/>
      <c r="JGD13" s="217"/>
      <c r="JGE13" s="217"/>
      <c r="JGF13" s="217"/>
      <c r="JGG13" s="217"/>
      <c r="JGH13" s="217"/>
      <c r="JGI13" s="217"/>
      <c r="JGJ13" s="217"/>
      <c r="JGK13" s="217"/>
      <c r="JGL13" s="217"/>
      <c r="JGM13" s="217"/>
      <c r="JGN13" s="217"/>
      <c r="JGO13" s="217"/>
      <c r="JGP13" s="217"/>
      <c r="JGQ13" s="217"/>
      <c r="JGR13" s="217"/>
      <c r="JGS13" s="217"/>
      <c r="JGT13" s="217"/>
      <c r="JGU13" s="217"/>
      <c r="JGV13" s="217"/>
      <c r="JGW13" s="217"/>
      <c r="JGX13" s="217"/>
      <c r="JGY13" s="217"/>
      <c r="JGZ13" s="217"/>
      <c r="JHA13" s="217"/>
      <c r="JHB13" s="217"/>
      <c r="JHC13" s="217"/>
      <c r="JHD13" s="217"/>
      <c r="JHE13" s="217"/>
      <c r="JHF13" s="217"/>
      <c r="JHG13" s="217"/>
      <c r="JHH13" s="217"/>
      <c r="JHI13" s="217"/>
      <c r="JHJ13" s="217"/>
      <c r="JHK13" s="217"/>
      <c r="JHL13" s="217"/>
      <c r="JHM13" s="217"/>
      <c r="JHN13" s="217"/>
      <c r="JHO13" s="217"/>
      <c r="JHP13" s="217"/>
      <c r="JHQ13" s="217"/>
      <c r="JHR13" s="217"/>
      <c r="JHS13" s="217"/>
      <c r="JHT13" s="217"/>
      <c r="JHU13" s="217"/>
      <c r="JHV13" s="217"/>
      <c r="JHW13" s="217"/>
      <c r="JHX13" s="217"/>
      <c r="JHY13" s="217"/>
      <c r="JHZ13" s="217"/>
      <c r="JIA13" s="217"/>
      <c r="JIB13" s="217"/>
      <c r="JIC13" s="217"/>
      <c r="JID13" s="217"/>
      <c r="JIE13" s="217"/>
      <c r="JIF13" s="217"/>
      <c r="JIG13" s="217"/>
      <c r="JIH13" s="217"/>
      <c r="JII13" s="217"/>
      <c r="JIJ13" s="217"/>
      <c r="JIK13" s="217"/>
      <c r="JIL13" s="217"/>
      <c r="JIM13" s="217"/>
      <c r="JIN13" s="217"/>
      <c r="JIO13" s="217"/>
      <c r="JIP13" s="217"/>
      <c r="JIQ13" s="217"/>
      <c r="JIR13" s="217"/>
      <c r="JIS13" s="217"/>
      <c r="JIT13" s="217"/>
      <c r="JIU13" s="217"/>
      <c r="JIV13" s="217"/>
      <c r="JIW13" s="217"/>
      <c r="JIX13" s="217"/>
      <c r="JIY13" s="217"/>
      <c r="JIZ13" s="217"/>
      <c r="JJA13" s="217"/>
      <c r="JJB13" s="217"/>
      <c r="JJC13" s="217"/>
      <c r="JJD13" s="217"/>
      <c r="JJE13" s="217"/>
      <c r="JJF13" s="217"/>
      <c r="JJG13" s="217"/>
      <c r="JJH13" s="217"/>
      <c r="JJI13" s="217"/>
      <c r="JJJ13" s="217"/>
      <c r="JJK13" s="217"/>
      <c r="JJL13" s="217"/>
      <c r="JJM13" s="217"/>
      <c r="JJN13" s="217"/>
      <c r="JJO13" s="217"/>
      <c r="JJP13" s="217"/>
      <c r="JJQ13" s="217"/>
      <c r="JJR13" s="217"/>
      <c r="JJS13" s="217"/>
      <c r="JJT13" s="217"/>
      <c r="JJU13" s="217"/>
      <c r="JJV13" s="217"/>
      <c r="JJW13" s="217"/>
      <c r="JJX13" s="217"/>
      <c r="JJY13" s="217"/>
      <c r="JJZ13" s="217"/>
      <c r="JKA13" s="217"/>
      <c r="JKB13" s="217"/>
      <c r="JKC13" s="217"/>
      <c r="JKD13" s="217"/>
      <c r="JKE13" s="217"/>
      <c r="JKF13" s="217"/>
      <c r="JKG13" s="217"/>
      <c r="JKH13" s="217"/>
      <c r="JKI13" s="217"/>
      <c r="JKJ13" s="217"/>
      <c r="JKK13" s="217"/>
      <c r="JKL13" s="217"/>
      <c r="JKM13" s="217"/>
      <c r="JKN13" s="217"/>
      <c r="JKO13" s="217"/>
      <c r="JKP13" s="217"/>
      <c r="JKQ13" s="217"/>
      <c r="JKR13" s="217"/>
      <c r="JKS13" s="217"/>
      <c r="JKT13" s="217"/>
      <c r="JKU13" s="217"/>
      <c r="JKV13" s="217"/>
      <c r="JKW13" s="217"/>
      <c r="JKX13" s="217"/>
      <c r="JKY13" s="217"/>
      <c r="JKZ13" s="217"/>
      <c r="JLA13" s="217"/>
      <c r="JLB13" s="217"/>
      <c r="JLC13" s="217"/>
      <c r="JLD13" s="217"/>
      <c r="JLE13" s="217"/>
      <c r="JLF13" s="217"/>
      <c r="JLG13" s="217"/>
      <c r="JLH13" s="217"/>
      <c r="JLI13" s="217"/>
      <c r="JLJ13" s="217"/>
      <c r="JLK13" s="217"/>
      <c r="JLL13" s="217"/>
      <c r="JLM13" s="217"/>
      <c r="JLN13" s="217"/>
      <c r="JLO13" s="217"/>
      <c r="JLP13" s="217"/>
      <c r="JLQ13" s="217"/>
      <c r="JLR13" s="217"/>
      <c r="JLS13" s="217"/>
      <c r="JLT13" s="217"/>
      <c r="JLU13" s="217"/>
      <c r="JLV13" s="217"/>
      <c r="JLW13" s="217"/>
      <c r="JLX13" s="217"/>
      <c r="JLY13" s="217"/>
      <c r="JLZ13" s="217"/>
      <c r="JMA13" s="217"/>
      <c r="JMB13" s="217"/>
      <c r="JMC13" s="217"/>
      <c r="JMD13" s="217"/>
      <c r="JME13" s="217"/>
      <c r="JMF13" s="217"/>
      <c r="JMG13" s="217"/>
      <c r="JMH13" s="217"/>
      <c r="JMI13" s="217"/>
      <c r="JMJ13" s="217"/>
      <c r="JMK13" s="217"/>
      <c r="JML13" s="217"/>
      <c r="JMM13" s="217"/>
      <c r="JMN13" s="217"/>
      <c r="JMO13" s="217"/>
      <c r="JMP13" s="217"/>
      <c r="JMQ13" s="217"/>
      <c r="JMR13" s="217"/>
      <c r="JMS13" s="217"/>
      <c r="JMT13" s="217"/>
      <c r="JMU13" s="217"/>
      <c r="JMV13" s="217"/>
      <c r="JMW13" s="217"/>
      <c r="JMX13" s="217"/>
      <c r="JMY13" s="217"/>
      <c r="JMZ13" s="217"/>
      <c r="JNA13" s="217"/>
      <c r="JNB13" s="217"/>
      <c r="JNC13" s="217"/>
      <c r="JND13" s="217"/>
      <c r="JNE13" s="217"/>
      <c r="JNF13" s="217"/>
      <c r="JNG13" s="217"/>
      <c r="JNH13" s="217"/>
      <c r="JNI13" s="217"/>
      <c r="JNJ13" s="217"/>
      <c r="JNK13" s="217"/>
      <c r="JNL13" s="217"/>
      <c r="JNM13" s="217"/>
      <c r="JNN13" s="217"/>
      <c r="JNO13" s="217"/>
      <c r="JNP13" s="217"/>
      <c r="JNQ13" s="217"/>
      <c r="JNR13" s="217"/>
      <c r="JNS13" s="217"/>
      <c r="JNT13" s="217"/>
      <c r="JNU13" s="217"/>
      <c r="JNV13" s="217"/>
      <c r="JNW13" s="217"/>
      <c r="JNX13" s="217"/>
      <c r="JNY13" s="217"/>
      <c r="JNZ13" s="217"/>
      <c r="JOA13" s="217"/>
      <c r="JOB13" s="217"/>
      <c r="JOC13" s="217"/>
      <c r="JOD13" s="217"/>
      <c r="JOE13" s="217"/>
      <c r="JOF13" s="217"/>
      <c r="JOG13" s="217"/>
      <c r="JOH13" s="217"/>
      <c r="JOI13" s="217"/>
      <c r="JOJ13" s="217"/>
      <c r="JOK13" s="217"/>
      <c r="JOL13" s="217"/>
      <c r="JOM13" s="217"/>
      <c r="JON13" s="217"/>
      <c r="JOO13" s="217"/>
      <c r="JOP13" s="217"/>
      <c r="JOQ13" s="217"/>
      <c r="JOR13" s="217"/>
      <c r="JOS13" s="217"/>
      <c r="JOT13" s="217"/>
      <c r="JOU13" s="217"/>
      <c r="JOV13" s="217"/>
      <c r="JOW13" s="217"/>
      <c r="JOX13" s="217"/>
      <c r="JOY13" s="217"/>
      <c r="JOZ13" s="217"/>
      <c r="JPA13" s="217"/>
      <c r="JPB13" s="217"/>
      <c r="JPC13" s="217"/>
      <c r="JPD13" s="217"/>
      <c r="JPE13" s="217"/>
      <c r="JPF13" s="217"/>
      <c r="JPG13" s="217"/>
      <c r="JPH13" s="217"/>
      <c r="JPI13" s="217"/>
      <c r="JPJ13" s="217"/>
      <c r="JPK13" s="217"/>
      <c r="JPL13" s="217"/>
      <c r="JPM13" s="217"/>
      <c r="JPN13" s="217"/>
      <c r="JPO13" s="217"/>
      <c r="JPP13" s="217"/>
      <c r="JPQ13" s="217"/>
      <c r="JPR13" s="217"/>
      <c r="JPS13" s="217"/>
      <c r="JPT13" s="217"/>
      <c r="JPU13" s="217"/>
      <c r="JPV13" s="217"/>
      <c r="JPW13" s="217"/>
      <c r="JPX13" s="217"/>
      <c r="JPY13" s="217"/>
      <c r="JPZ13" s="217"/>
      <c r="JQA13" s="217"/>
      <c r="JQB13" s="217"/>
      <c r="JQC13" s="217"/>
      <c r="JQD13" s="217"/>
      <c r="JQE13" s="217"/>
      <c r="JQF13" s="217"/>
      <c r="JQG13" s="217"/>
      <c r="JQH13" s="217"/>
      <c r="JQI13" s="217"/>
      <c r="JQJ13" s="217"/>
      <c r="JQK13" s="217"/>
      <c r="JQL13" s="217"/>
      <c r="JQM13" s="217"/>
      <c r="JQN13" s="217"/>
      <c r="JQO13" s="217"/>
      <c r="JQP13" s="217"/>
      <c r="JQQ13" s="217"/>
      <c r="JQR13" s="217"/>
      <c r="JQS13" s="217"/>
      <c r="JQT13" s="217"/>
      <c r="JQU13" s="217"/>
      <c r="JQV13" s="217"/>
      <c r="JQW13" s="217"/>
      <c r="JQX13" s="217"/>
      <c r="JQY13" s="217"/>
      <c r="JQZ13" s="217"/>
      <c r="JRA13" s="217"/>
      <c r="JRB13" s="217"/>
      <c r="JRC13" s="217"/>
      <c r="JRD13" s="217"/>
      <c r="JRE13" s="217"/>
      <c r="JRF13" s="217"/>
      <c r="JRG13" s="217"/>
      <c r="JRH13" s="217"/>
      <c r="JRI13" s="217"/>
      <c r="JRJ13" s="217"/>
      <c r="JRK13" s="217"/>
      <c r="JRL13" s="217"/>
      <c r="JRM13" s="217"/>
      <c r="JRN13" s="217"/>
      <c r="JRO13" s="217"/>
      <c r="JRP13" s="217"/>
      <c r="JRQ13" s="217"/>
      <c r="JRR13" s="217"/>
      <c r="JRS13" s="217"/>
      <c r="JRT13" s="217"/>
      <c r="JRU13" s="217"/>
      <c r="JRV13" s="217"/>
      <c r="JRW13" s="217"/>
      <c r="JRX13" s="217"/>
      <c r="JRY13" s="217"/>
      <c r="JRZ13" s="217"/>
      <c r="JSA13" s="217"/>
      <c r="JSB13" s="217"/>
      <c r="JSC13" s="217"/>
      <c r="JSD13" s="217"/>
      <c r="JSE13" s="217"/>
      <c r="JSF13" s="217"/>
      <c r="JSG13" s="217"/>
      <c r="JSH13" s="217"/>
      <c r="JSI13" s="217"/>
      <c r="JSJ13" s="217"/>
      <c r="JSK13" s="217"/>
      <c r="JSL13" s="217"/>
      <c r="JSM13" s="217"/>
      <c r="JSN13" s="217"/>
      <c r="JSO13" s="217"/>
      <c r="JSP13" s="217"/>
      <c r="JSQ13" s="217"/>
      <c r="JSR13" s="217"/>
      <c r="JSS13" s="217"/>
      <c r="JST13" s="217"/>
      <c r="JSU13" s="217"/>
      <c r="JSV13" s="217"/>
      <c r="JSW13" s="217"/>
      <c r="JSX13" s="217"/>
      <c r="JSY13" s="217"/>
      <c r="JSZ13" s="217"/>
      <c r="JTA13" s="217"/>
      <c r="JTB13" s="217"/>
      <c r="JTC13" s="217"/>
      <c r="JTD13" s="217"/>
      <c r="JTE13" s="217"/>
      <c r="JTF13" s="217"/>
      <c r="JTG13" s="217"/>
      <c r="JTH13" s="217"/>
      <c r="JTI13" s="217"/>
      <c r="JTJ13" s="217"/>
      <c r="JTK13" s="217"/>
      <c r="JTL13" s="217"/>
      <c r="JTM13" s="217"/>
      <c r="JTN13" s="217"/>
      <c r="JTO13" s="217"/>
      <c r="JTP13" s="217"/>
      <c r="JTQ13" s="217"/>
      <c r="JTR13" s="217"/>
      <c r="JTS13" s="217"/>
      <c r="JTT13" s="217"/>
      <c r="JTU13" s="217"/>
      <c r="JTV13" s="217"/>
      <c r="JTW13" s="217"/>
      <c r="JTX13" s="217"/>
      <c r="JTY13" s="217"/>
      <c r="JTZ13" s="217"/>
      <c r="JUA13" s="217"/>
      <c r="JUB13" s="217"/>
      <c r="JUC13" s="217"/>
      <c r="JUD13" s="217"/>
      <c r="JUE13" s="217"/>
      <c r="JUF13" s="217"/>
      <c r="JUG13" s="217"/>
      <c r="JUH13" s="217"/>
      <c r="JUI13" s="217"/>
      <c r="JUJ13" s="217"/>
      <c r="JUK13" s="217"/>
      <c r="JUL13" s="217"/>
      <c r="JUM13" s="217"/>
      <c r="JUN13" s="217"/>
      <c r="JUO13" s="217"/>
      <c r="JUP13" s="217"/>
      <c r="JUQ13" s="217"/>
      <c r="JUR13" s="217"/>
      <c r="JUS13" s="217"/>
      <c r="JUT13" s="217"/>
      <c r="JUU13" s="217"/>
      <c r="JUV13" s="217"/>
      <c r="JUW13" s="217"/>
      <c r="JUX13" s="217"/>
      <c r="JUY13" s="217"/>
      <c r="JUZ13" s="217"/>
      <c r="JVA13" s="217"/>
      <c r="JVB13" s="217"/>
      <c r="JVC13" s="217"/>
      <c r="JVD13" s="217"/>
      <c r="JVE13" s="217"/>
      <c r="JVF13" s="217"/>
      <c r="JVG13" s="217"/>
      <c r="JVH13" s="217"/>
      <c r="JVI13" s="217"/>
      <c r="JVJ13" s="217"/>
      <c r="JVK13" s="217"/>
      <c r="JVL13" s="217"/>
      <c r="JVM13" s="217"/>
      <c r="JVN13" s="217"/>
      <c r="JVO13" s="217"/>
      <c r="JVP13" s="217"/>
      <c r="JVQ13" s="217"/>
      <c r="JVR13" s="217"/>
      <c r="JVS13" s="217"/>
      <c r="JVT13" s="217"/>
      <c r="JVU13" s="217"/>
      <c r="JVV13" s="217"/>
      <c r="JVW13" s="217"/>
      <c r="JVX13" s="217"/>
      <c r="JVY13" s="217"/>
      <c r="JVZ13" s="217"/>
      <c r="JWA13" s="217"/>
      <c r="JWB13" s="217"/>
      <c r="JWC13" s="217"/>
      <c r="JWD13" s="217"/>
      <c r="JWE13" s="217"/>
      <c r="JWF13" s="217"/>
      <c r="JWG13" s="217"/>
      <c r="JWH13" s="217"/>
      <c r="JWI13" s="217"/>
      <c r="JWJ13" s="217"/>
      <c r="JWK13" s="217"/>
      <c r="JWL13" s="217"/>
      <c r="JWM13" s="217"/>
      <c r="JWN13" s="217"/>
      <c r="JWO13" s="217"/>
      <c r="JWP13" s="217"/>
      <c r="JWQ13" s="217"/>
      <c r="JWR13" s="217"/>
      <c r="JWS13" s="217"/>
      <c r="JWT13" s="217"/>
      <c r="JWU13" s="217"/>
      <c r="JWV13" s="217"/>
      <c r="JWW13" s="217"/>
      <c r="JWX13" s="217"/>
      <c r="JWY13" s="217"/>
      <c r="JWZ13" s="217"/>
      <c r="JXA13" s="217"/>
      <c r="JXB13" s="217"/>
      <c r="JXC13" s="217"/>
      <c r="JXD13" s="217"/>
      <c r="JXE13" s="217"/>
      <c r="JXF13" s="217"/>
      <c r="JXG13" s="217"/>
      <c r="JXH13" s="217"/>
      <c r="JXI13" s="217"/>
      <c r="JXJ13" s="217"/>
      <c r="JXK13" s="217"/>
      <c r="JXL13" s="217"/>
      <c r="JXM13" s="217"/>
      <c r="JXN13" s="217"/>
      <c r="JXO13" s="217"/>
      <c r="JXP13" s="217"/>
      <c r="JXQ13" s="217"/>
      <c r="JXR13" s="217"/>
      <c r="JXS13" s="217"/>
      <c r="JXT13" s="217"/>
      <c r="JXU13" s="217"/>
      <c r="JXV13" s="217"/>
      <c r="JXW13" s="217"/>
      <c r="JXX13" s="217"/>
      <c r="JXY13" s="217"/>
      <c r="JXZ13" s="217"/>
      <c r="JYA13" s="217"/>
      <c r="JYB13" s="217"/>
      <c r="JYC13" s="217"/>
      <c r="JYD13" s="217"/>
      <c r="JYE13" s="217"/>
      <c r="JYF13" s="217"/>
      <c r="JYG13" s="217"/>
      <c r="JYH13" s="217"/>
      <c r="JYI13" s="217"/>
      <c r="JYJ13" s="217"/>
      <c r="JYK13" s="217"/>
      <c r="JYL13" s="217"/>
      <c r="JYM13" s="217"/>
      <c r="JYN13" s="217"/>
      <c r="JYO13" s="217"/>
      <c r="JYP13" s="217"/>
      <c r="JYQ13" s="217"/>
      <c r="JYR13" s="217"/>
      <c r="JYS13" s="217"/>
      <c r="JYT13" s="217"/>
      <c r="JYU13" s="217"/>
      <c r="JYV13" s="217"/>
      <c r="JYW13" s="217"/>
      <c r="JYX13" s="217"/>
      <c r="JYY13" s="217"/>
      <c r="JYZ13" s="217"/>
      <c r="JZA13" s="217"/>
      <c r="JZB13" s="217"/>
      <c r="JZC13" s="217"/>
      <c r="JZD13" s="217"/>
      <c r="JZE13" s="217"/>
      <c r="JZF13" s="217"/>
      <c r="JZG13" s="217"/>
      <c r="JZH13" s="217"/>
      <c r="JZI13" s="217"/>
      <c r="JZJ13" s="217"/>
      <c r="JZK13" s="217"/>
      <c r="JZL13" s="217"/>
      <c r="JZM13" s="217"/>
      <c r="JZN13" s="217"/>
      <c r="JZO13" s="217"/>
      <c r="JZP13" s="217"/>
      <c r="JZQ13" s="217"/>
      <c r="JZR13" s="217"/>
      <c r="JZS13" s="217"/>
      <c r="JZT13" s="217"/>
      <c r="JZU13" s="217"/>
      <c r="JZV13" s="217"/>
      <c r="JZW13" s="217"/>
      <c r="JZX13" s="217"/>
      <c r="JZY13" s="217"/>
      <c r="JZZ13" s="217"/>
      <c r="KAA13" s="217"/>
      <c r="KAB13" s="217"/>
      <c r="KAC13" s="217"/>
      <c r="KAD13" s="217"/>
      <c r="KAE13" s="217"/>
      <c r="KAF13" s="217"/>
      <c r="KAG13" s="217"/>
      <c r="KAH13" s="217"/>
      <c r="KAI13" s="217"/>
      <c r="KAJ13" s="217"/>
      <c r="KAK13" s="217"/>
      <c r="KAL13" s="217"/>
      <c r="KAM13" s="217"/>
      <c r="KAN13" s="217"/>
      <c r="KAO13" s="217"/>
      <c r="KAP13" s="217"/>
      <c r="KAQ13" s="217"/>
      <c r="KAR13" s="217"/>
      <c r="KAS13" s="217"/>
      <c r="KAT13" s="217"/>
      <c r="KAU13" s="217"/>
      <c r="KAV13" s="217"/>
      <c r="KAW13" s="217"/>
      <c r="KAX13" s="217"/>
      <c r="KAY13" s="217"/>
      <c r="KAZ13" s="217"/>
      <c r="KBA13" s="217"/>
      <c r="KBB13" s="217"/>
      <c r="KBC13" s="217"/>
      <c r="KBD13" s="217"/>
      <c r="KBE13" s="217"/>
      <c r="KBF13" s="217"/>
      <c r="KBG13" s="217"/>
      <c r="KBH13" s="217"/>
      <c r="KBI13" s="217"/>
      <c r="KBJ13" s="217"/>
      <c r="KBK13" s="217"/>
      <c r="KBL13" s="217"/>
      <c r="KBM13" s="217"/>
      <c r="KBN13" s="217"/>
      <c r="KBO13" s="217"/>
      <c r="KBP13" s="217"/>
      <c r="KBQ13" s="217"/>
      <c r="KBR13" s="217"/>
      <c r="KBS13" s="217"/>
      <c r="KBT13" s="217"/>
      <c r="KBU13" s="217"/>
      <c r="KBV13" s="217"/>
      <c r="KBW13" s="217"/>
      <c r="KBX13" s="217"/>
      <c r="KBY13" s="217"/>
      <c r="KBZ13" s="217"/>
      <c r="KCA13" s="217"/>
      <c r="KCB13" s="217"/>
      <c r="KCC13" s="217"/>
      <c r="KCD13" s="217"/>
      <c r="KCE13" s="217"/>
      <c r="KCF13" s="217"/>
      <c r="KCG13" s="217"/>
      <c r="KCH13" s="217"/>
      <c r="KCI13" s="217"/>
      <c r="KCJ13" s="217"/>
      <c r="KCK13" s="217"/>
      <c r="KCL13" s="217"/>
      <c r="KCM13" s="217"/>
      <c r="KCN13" s="217"/>
      <c r="KCO13" s="217"/>
      <c r="KCP13" s="217"/>
      <c r="KCQ13" s="217"/>
      <c r="KCR13" s="217"/>
      <c r="KCS13" s="217"/>
      <c r="KCT13" s="217"/>
      <c r="KCU13" s="217"/>
      <c r="KCV13" s="217"/>
      <c r="KCW13" s="217"/>
      <c r="KCX13" s="217"/>
      <c r="KCY13" s="217"/>
      <c r="KCZ13" s="217"/>
      <c r="KDA13" s="217"/>
      <c r="KDB13" s="217"/>
      <c r="KDC13" s="217"/>
      <c r="KDD13" s="217"/>
      <c r="KDE13" s="217"/>
      <c r="KDF13" s="217"/>
      <c r="KDG13" s="217"/>
      <c r="KDH13" s="217"/>
      <c r="KDI13" s="217"/>
      <c r="KDJ13" s="217"/>
      <c r="KDK13" s="217"/>
      <c r="KDL13" s="217"/>
      <c r="KDM13" s="217"/>
      <c r="KDN13" s="217"/>
      <c r="KDO13" s="217"/>
      <c r="KDP13" s="217"/>
      <c r="KDQ13" s="217"/>
      <c r="KDR13" s="217"/>
      <c r="KDS13" s="217"/>
      <c r="KDT13" s="217"/>
      <c r="KDU13" s="217"/>
      <c r="KDV13" s="217"/>
      <c r="KDW13" s="217"/>
      <c r="KDX13" s="217"/>
      <c r="KDY13" s="217"/>
      <c r="KDZ13" s="217"/>
      <c r="KEA13" s="217"/>
      <c r="KEB13" s="217"/>
      <c r="KEC13" s="217"/>
      <c r="KED13" s="217"/>
      <c r="KEE13" s="217"/>
      <c r="KEF13" s="217"/>
      <c r="KEG13" s="217"/>
      <c r="KEH13" s="217"/>
      <c r="KEI13" s="217"/>
      <c r="KEJ13" s="217"/>
      <c r="KEK13" s="217"/>
      <c r="KEL13" s="217"/>
      <c r="KEM13" s="217"/>
      <c r="KEN13" s="217"/>
      <c r="KEO13" s="217"/>
      <c r="KEP13" s="217"/>
      <c r="KEQ13" s="217"/>
      <c r="KER13" s="217"/>
      <c r="KES13" s="217"/>
      <c r="KET13" s="217"/>
      <c r="KEU13" s="217"/>
      <c r="KEV13" s="217"/>
      <c r="KEW13" s="217"/>
      <c r="KEX13" s="217"/>
      <c r="KEY13" s="217"/>
      <c r="KEZ13" s="217"/>
      <c r="KFA13" s="217"/>
      <c r="KFB13" s="217"/>
      <c r="KFC13" s="217"/>
      <c r="KFD13" s="217"/>
      <c r="KFE13" s="217"/>
      <c r="KFF13" s="217"/>
      <c r="KFG13" s="217"/>
      <c r="KFH13" s="217"/>
      <c r="KFI13" s="217"/>
      <c r="KFJ13" s="217"/>
      <c r="KFK13" s="217"/>
      <c r="KFL13" s="217"/>
      <c r="KFM13" s="217"/>
      <c r="KFN13" s="217"/>
      <c r="KFO13" s="217"/>
      <c r="KFP13" s="217"/>
      <c r="KFQ13" s="217"/>
      <c r="KFR13" s="217"/>
      <c r="KFS13" s="217"/>
      <c r="KFT13" s="217"/>
      <c r="KFU13" s="217"/>
      <c r="KFV13" s="217"/>
      <c r="KFW13" s="217"/>
      <c r="KFX13" s="217"/>
      <c r="KFY13" s="217"/>
      <c r="KFZ13" s="217"/>
      <c r="KGA13" s="217"/>
      <c r="KGB13" s="217"/>
      <c r="KGC13" s="217"/>
      <c r="KGD13" s="217"/>
      <c r="KGE13" s="217"/>
      <c r="KGF13" s="217"/>
      <c r="KGG13" s="217"/>
      <c r="KGH13" s="217"/>
      <c r="KGI13" s="217"/>
      <c r="KGJ13" s="217"/>
      <c r="KGK13" s="217"/>
      <c r="KGL13" s="217"/>
      <c r="KGM13" s="217"/>
      <c r="KGN13" s="217"/>
      <c r="KGO13" s="217"/>
      <c r="KGP13" s="217"/>
      <c r="KGQ13" s="217"/>
      <c r="KGR13" s="217"/>
      <c r="KGS13" s="217"/>
      <c r="KGT13" s="217"/>
      <c r="KGU13" s="217"/>
      <c r="KGV13" s="217"/>
      <c r="KGW13" s="217"/>
      <c r="KGX13" s="217"/>
      <c r="KGY13" s="217"/>
      <c r="KGZ13" s="217"/>
      <c r="KHA13" s="217"/>
      <c r="KHB13" s="217"/>
      <c r="KHC13" s="217"/>
      <c r="KHD13" s="217"/>
      <c r="KHE13" s="217"/>
      <c r="KHF13" s="217"/>
      <c r="KHG13" s="217"/>
      <c r="KHH13" s="217"/>
      <c r="KHI13" s="217"/>
      <c r="KHJ13" s="217"/>
      <c r="KHK13" s="217"/>
      <c r="KHL13" s="217"/>
      <c r="KHM13" s="217"/>
      <c r="KHN13" s="217"/>
      <c r="KHO13" s="217"/>
      <c r="KHP13" s="217"/>
      <c r="KHQ13" s="217"/>
      <c r="KHR13" s="217"/>
      <c r="KHS13" s="217"/>
      <c r="KHT13" s="217"/>
      <c r="KHU13" s="217"/>
      <c r="KHV13" s="217"/>
      <c r="KHW13" s="217"/>
      <c r="KHX13" s="217"/>
      <c r="KHY13" s="217"/>
      <c r="KHZ13" s="217"/>
      <c r="KIA13" s="217"/>
      <c r="KIB13" s="217"/>
      <c r="KIC13" s="217"/>
      <c r="KID13" s="217"/>
      <c r="KIE13" s="217"/>
      <c r="KIF13" s="217"/>
      <c r="KIG13" s="217"/>
      <c r="KIH13" s="217"/>
      <c r="KII13" s="217"/>
      <c r="KIJ13" s="217"/>
      <c r="KIK13" s="217"/>
      <c r="KIL13" s="217"/>
      <c r="KIM13" s="217"/>
      <c r="KIN13" s="217"/>
      <c r="KIO13" s="217"/>
      <c r="KIP13" s="217"/>
      <c r="KIQ13" s="217"/>
      <c r="KIR13" s="217"/>
      <c r="KIS13" s="217"/>
      <c r="KIT13" s="217"/>
      <c r="KIU13" s="217"/>
      <c r="KIV13" s="217"/>
      <c r="KIW13" s="217"/>
      <c r="KIX13" s="217"/>
      <c r="KIY13" s="217"/>
      <c r="KIZ13" s="217"/>
      <c r="KJA13" s="217"/>
      <c r="KJB13" s="217"/>
      <c r="KJC13" s="217"/>
      <c r="KJD13" s="217"/>
      <c r="KJE13" s="217"/>
      <c r="KJF13" s="217"/>
      <c r="KJG13" s="217"/>
      <c r="KJH13" s="217"/>
      <c r="KJI13" s="217"/>
      <c r="KJJ13" s="217"/>
      <c r="KJK13" s="217"/>
      <c r="KJL13" s="217"/>
      <c r="KJM13" s="217"/>
      <c r="KJN13" s="217"/>
      <c r="KJO13" s="217"/>
      <c r="KJP13" s="217"/>
      <c r="KJQ13" s="217"/>
      <c r="KJR13" s="217"/>
      <c r="KJS13" s="217"/>
      <c r="KJT13" s="217"/>
      <c r="KJU13" s="217"/>
      <c r="KJV13" s="217"/>
      <c r="KJW13" s="217"/>
      <c r="KJX13" s="217"/>
      <c r="KJY13" s="217"/>
      <c r="KJZ13" s="217"/>
      <c r="KKA13" s="217"/>
      <c r="KKB13" s="217"/>
      <c r="KKC13" s="217"/>
      <c r="KKD13" s="217"/>
      <c r="KKE13" s="217"/>
      <c r="KKF13" s="217"/>
      <c r="KKG13" s="217"/>
      <c r="KKH13" s="217"/>
      <c r="KKI13" s="217"/>
      <c r="KKJ13" s="217"/>
      <c r="KKK13" s="217"/>
      <c r="KKL13" s="217"/>
      <c r="KKM13" s="217"/>
      <c r="KKN13" s="217"/>
      <c r="KKO13" s="217"/>
      <c r="KKP13" s="217"/>
      <c r="KKQ13" s="217"/>
      <c r="KKR13" s="217"/>
      <c r="KKS13" s="217"/>
      <c r="KKT13" s="217"/>
      <c r="KKU13" s="217"/>
      <c r="KKV13" s="217"/>
      <c r="KKW13" s="217"/>
      <c r="KKX13" s="217"/>
      <c r="KKY13" s="217"/>
      <c r="KKZ13" s="217"/>
      <c r="KLA13" s="217"/>
      <c r="KLB13" s="217"/>
      <c r="KLC13" s="217"/>
      <c r="KLD13" s="217"/>
      <c r="KLE13" s="217"/>
      <c r="KLF13" s="217"/>
      <c r="KLG13" s="217"/>
      <c r="KLH13" s="217"/>
      <c r="KLI13" s="217"/>
      <c r="KLJ13" s="217"/>
      <c r="KLK13" s="217"/>
      <c r="KLL13" s="217"/>
      <c r="KLM13" s="217"/>
      <c r="KLN13" s="217"/>
      <c r="KLO13" s="217"/>
      <c r="KLP13" s="217"/>
      <c r="KLQ13" s="217"/>
      <c r="KLR13" s="217"/>
      <c r="KLS13" s="217"/>
      <c r="KLT13" s="217"/>
      <c r="KLU13" s="217"/>
      <c r="KLV13" s="217"/>
      <c r="KLW13" s="217"/>
      <c r="KLX13" s="217"/>
      <c r="KLY13" s="217"/>
      <c r="KLZ13" s="217"/>
      <c r="KMA13" s="217"/>
      <c r="KMB13" s="217"/>
      <c r="KMC13" s="217"/>
      <c r="KMD13" s="217"/>
      <c r="KME13" s="217"/>
      <c r="KMF13" s="217"/>
      <c r="KMG13" s="217"/>
      <c r="KMH13" s="217"/>
      <c r="KMI13" s="217"/>
      <c r="KMJ13" s="217"/>
      <c r="KMK13" s="217"/>
      <c r="KML13" s="217"/>
      <c r="KMM13" s="217"/>
      <c r="KMN13" s="217"/>
      <c r="KMO13" s="217"/>
      <c r="KMP13" s="217"/>
      <c r="KMQ13" s="217"/>
      <c r="KMR13" s="217"/>
      <c r="KMS13" s="217"/>
      <c r="KMT13" s="217"/>
      <c r="KMU13" s="217"/>
      <c r="KMV13" s="217"/>
      <c r="KMW13" s="217"/>
      <c r="KMX13" s="217"/>
      <c r="KMY13" s="217"/>
      <c r="KMZ13" s="217"/>
      <c r="KNA13" s="217"/>
      <c r="KNB13" s="217"/>
      <c r="KNC13" s="217"/>
      <c r="KND13" s="217"/>
      <c r="KNE13" s="217"/>
      <c r="KNF13" s="217"/>
      <c r="KNG13" s="217"/>
      <c r="KNH13" s="217"/>
      <c r="KNI13" s="217"/>
      <c r="KNJ13" s="217"/>
      <c r="KNK13" s="217"/>
      <c r="KNL13" s="217"/>
      <c r="KNM13" s="217"/>
      <c r="KNN13" s="217"/>
      <c r="KNO13" s="217"/>
      <c r="KNP13" s="217"/>
      <c r="KNQ13" s="217"/>
      <c r="KNR13" s="217"/>
      <c r="KNS13" s="217"/>
      <c r="KNT13" s="217"/>
      <c r="KNU13" s="217"/>
      <c r="KNV13" s="217"/>
      <c r="KNW13" s="217"/>
      <c r="KNX13" s="217"/>
      <c r="KNY13" s="217"/>
      <c r="KNZ13" s="217"/>
      <c r="KOA13" s="217"/>
      <c r="KOB13" s="217"/>
      <c r="KOC13" s="217"/>
      <c r="KOD13" s="217"/>
      <c r="KOE13" s="217"/>
      <c r="KOF13" s="217"/>
      <c r="KOG13" s="217"/>
      <c r="KOH13" s="217"/>
      <c r="KOI13" s="217"/>
      <c r="KOJ13" s="217"/>
      <c r="KOK13" s="217"/>
      <c r="KOL13" s="217"/>
      <c r="KOM13" s="217"/>
      <c r="KON13" s="217"/>
      <c r="KOO13" s="217"/>
      <c r="KOP13" s="217"/>
      <c r="KOQ13" s="217"/>
      <c r="KOR13" s="217"/>
      <c r="KOS13" s="217"/>
      <c r="KOT13" s="217"/>
      <c r="KOU13" s="217"/>
      <c r="KOV13" s="217"/>
      <c r="KOW13" s="217"/>
      <c r="KOX13" s="217"/>
      <c r="KOY13" s="217"/>
      <c r="KOZ13" s="217"/>
      <c r="KPA13" s="217"/>
      <c r="KPB13" s="217"/>
      <c r="KPC13" s="217"/>
      <c r="KPD13" s="217"/>
      <c r="KPE13" s="217"/>
      <c r="KPF13" s="217"/>
      <c r="KPG13" s="217"/>
      <c r="KPH13" s="217"/>
      <c r="KPI13" s="217"/>
      <c r="KPJ13" s="217"/>
      <c r="KPK13" s="217"/>
      <c r="KPL13" s="217"/>
      <c r="KPM13" s="217"/>
      <c r="KPN13" s="217"/>
      <c r="KPO13" s="217"/>
      <c r="KPP13" s="217"/>
      <c r="KPQ13" s="217"/>
      <c r="KPR13" s="217"/>
      <c r="KPS13" s="217"/>
      <c r="KPT13" s="217"/>
      <c r="KPU13" s="217"/>
      <c r="KPV13" s="217"/>
      <c r="KPW13" s="217"/>
      <c r="KPX13" s="217"/>
      <c r="KPY13" s="217"/>
      <c r="KPZ13" s="217"/>
      <c r="KQA13" s="217"/>
      <c r="KQB13" s="217"/>
      <c r="KQC13" s="217"/>
      <c r="KQD13" s="217"/>
      <c r="KQE13" s="217"/>
      <c r="KQF13" s="217"/>
      <c r="KQG13" s="217"/>
      <c r="KQH13" s="217"/>
      <c r="KQI13" s="217"/>
      <c r="KQJ13" s="217"/>
      <c r="KQK13" s="217"/>
      <c r="KQL13" s="217"/>
      <c r="KQM13" s="217"/>
      <c r="KQN13" s="217"/>
      <c r="KQO13" s="217"/>
      <c r="KQP13" s="217"/>
      <c r="KQQ13" s="217"/>
      <c r="KQR13" s="217"/>
      <c r="KQS13" s="217"/>
      <c r="KQT13" s="217"/>
      <c r="KQU13" s="217"/>
      <c r="KQV13" s="217"/>
      <c r="KQW13" s="217"/>
      <c r="KQX13" s="217"/>
      <c r="KQY13" s="217"/>
      <c r="KQZ13" s="217"/>
      <c r="KRA13" s="217"/>
      <c r="KRB13" s="217"/>
      <c r="KRC13" s="217"/>
      <c r="KRD13" s="217"/>
      <c r="KRE13" s="217"/>
      <c r="KRF13" s="217"/>
      <c r="KRG13" s="217"/>
      <c r="KRH13" s="217"/>
      <c r="KRI13" s="217"/>
      <c r="KRJ13" s="217"/>
      <c r="KRK13" s="217"/>
      <c r="KRL13" s="217"/>
      <c r="KRM13" s="217"/>
      <c r="KRN13" s="217"/>
      <c r="KRO13" s="217"/>
      <c r="KRP13" s="217"/>
      <c r="KRQ13" s="217"/>
      <c r="KRR13" s="217"/>
      <c r="KRS13" s="217"/>
      <c r="KRT13" s="217"/>
      <c r="KRU13" s="217"/>
      <c r="KRV13" s="217"/>
      <c r="KRW13" s="217"/>
      <c r="KRX13" s="217"/>
      <c r="KRY13" s="217"/>
      <c r="KRZ13" s="217"/>
      <c r="KSA13" s="217"/>
      <c r="KSB13" s="217"/>
      <c r="KSC13" s="217"/>
      <c r="KSD13" s="217"/>
      <c r="KSE13" s="217"/>
      <c r="KSF13" s="217"/>
      <c r="KSG13" s="217"/>
      <c r="KSH13" s="217"/>
      <c r="KSI13" s="217"/>
      <c r="KSJ13" s="217"/>
      <c r="KSK13" s="217"/>
      <c r="KSL13" s="217"/>
      <c r="KSM13" s="217"/>
      <c r="KSN13" s="217"/>
      <c r="KSO13" s="217"/>
      <c r="KSP13" s="217"/>
      <c r="KSQ13" s="217"/>
      <c r="KSR13" s="217"/>
      <c r="KSS13" s="217"/>
      <c r="KST13" s="217"/>
      <c r="KSU13" s="217"/>
      <c r="KSV13" s="217"/>
      <c r="KSW13" s="217"/>
      <c r="KSX13" s="217"/>
      <c r="KSY13" s="217"/>
      <c r="KSZ13" s="217"/>
      <c r="KTA13" s="217"/>
      <c r="KTB13" s="217"/>
      <c r="KTC13" s="217"/>
      <c r="KTD13" s="217"/>
      <c r="KTE13" s="217"/>
      <c r="KTF13" s="217"/>
      <c r="KTG13" s="217"/>
      <c r="KTH13" s="217"/>
      <c r="KTI13" s="217"/>
      <c r="KTJ13" s="217"/>
      <c r="KTK13" s="217"/>
      <c r="KTL13" s="217"/>
      <c r="KTM13" s="217"/>
      <c r="KTN13" s="217"/>
      <c r="KTO13" s="217"/>
      <c r="KTP13" s="217"/>
      <c r="KTQ13" s="217"/>
      <c r="KTR13" s="217"/>
      <c r="KTS13" s="217"/>
      <c r="KTT13" s="217"/>
      <c r="KTU13" s="217"/>
      <c r="KTV13" s="217"/>
      <c r="KTW13" s="217"/>
      <c r="KTX13" s="217"/>
      <c r="KTY13" s="217"/>
      <c r="KTZ13" s="217"/>
      <c r="KUA13" s="217"/>
      <c r="KUB13" s="217"/>
      <c r="KUC13" s="217"/>
      <c r="KUD13" s="217"/>
      <c r="KUE13" s="217"/>
      <c r="KUF13" s="217"/>
      <c r="KUG13" s="217"/>
      <c r="KUH13" s="217"/>
      <c r="KUI13" s="217"/>
      <c r="KUJ13" s="217"/>
      <c r="KUK13" s="217"/>
      <c r="KUL13" s="217"/>
      <c r="KUM13" s="217"/>
      <c r="KUN13" s="217"/>
      <c r="KUO13" s="217"/>
      <c r="KUP13" s="217"/>
      <c r="KUQ13" s="217"/>
      <c r="KUR13" s="217"/>
      <c r="KUS13" s="217"/>
      <c r="KUT13" s="217"/>
      <c r="KUU13" s="217"/>
      <c r="KUV13" s="217"/>
      <c r="KUW13" s="217"/>
      <c r="KUX13" s="217"/>
      <c r="KUY13" s="217"/>
      <c r="KUZ13" s="217"/>
      <c r="KVA13" s="217"/>
      <c r="KVB13" s="217"/>
      <c r="KVC13" s="217"/>
      <c r="KVD13" s="217"/>
      <c r="KVE13" s="217"/>
      <c r="KVF13" s="217"/>
      <c r="KVG13" s="217"/>
      <c r="KVH13" s="217"/>
      <c r="KVI13" s="217"/>
      <c r="KVJ13" s="217"/>
      <c r="KVK13" s="217"/>
      <c r="KVL13" s="217"/>
      <c r="KVM13" s="217"/>
      <c r="KVN13" s="217"/>
      <c r="KVO13" s="217"/>
      <c r="KVP13" s="217"/>
      <c r="KVQ13" s="217"/>
      <c r="KVR13" s="217"/>
      <c r="KVS13" s="217"/>
      <c r="KVT13" s="217"/>
      <c r="KVU13" s="217"/>
      <c r="KVV13" s="217"/>
      <c r="KVW13" s="217"/>
      <c r="KVX13" s="217"/>
      <c r="KVY13" s="217"/>
      <c r="KVZ13" s="217"/>
      <c r="KWA13" s="217"/>
      <c r="KWB13" s="217"/>
      <c r="KWC13" s="217"/>
      <c r="KWD13" s="217"/>
      <c r="KWE13" s="217"/>
      <c r="KWF13" s="217"/>
      <c r="KWG13" s="217"/>
      <c r="KWH13" s="217"/>
      <c r="KWI13" s="217"/>
      <c r="KWJ13" s="217"/>
      <c r="KWK13" s="217"/>
      <c r="KWL13" s="217"/>
      <c r="KWM13" s="217"/>
      <c r="KWN13" s="217"/>
      <c r="KWO13" s="217"/>
      <c r="KWP13" s="217"/>
      <c r="KWQ13" s="217"/>
      <c r="KWR13" s="217"/>
      <c r="KWS13" s="217"/>
      <c r="KWT13" s="217"/>
      <c r="KWU13" s="217"/>
      <c r="KWV13" s="217"/>
      <c r="KWW13" s="217"/>
      <c r="KWX13" s="217"/>
      <c r="KWY13" s="217"/>
      <c r="KWZ13" s="217"/>
      <c r="KXA13" s="217"/>
      <c r="KXB13" s="217"/>
      <c r="KXC13" s="217"/>
      <c r="KXD13" s="217"/>
      <c r="KXE13" s="217"/>
      <c r="KXF13" s="217"/>
      <c r="KXG13" s="217"/>
      <c r="KXH13" s="217"/>
      <c r="KXI13" s="217"/>
      <c r="KXJ13" s="217"/>
      <c r="KXK13" s="217"/>
      <c r="KXL13" s="217"/>
      <c r="KXM13" s="217"/>
      <c r="KXN13" s="217"/>
      <c r="KXO13" s="217"/>
      <c r="KXP13" s="217"/>
      <c r="KXQ13" s="217"/>
      <c r="KXR13" s="217"/>
      <c r="KXS13" s="217"/>
      <c r="KXT13" s="217"/>
      <c r="KXU13" s="217"/>
      <c r="KXV13" s="217"/>
      <c r="KXW13" s="217"/>
      <c r="KXX13" s="217"/>
      <c r="KXY13" s="217"/>
      <c r="KXZ13" s="217"/>
      <c r="KYA13" s="217"/>
      <c r="KYB13" s="217"/>
      <c r="KYC13" s="217"/>
      <c r="KYD13" s="217"/>
      <c r="KYE13" s="217"/>
      <c r="KYF13" s="217"/>
      <c r="KYG13" s="217"/>
      <c r="KYH13" s="217"/>
      <c r="KYI13" s="217"/>
      <c r="KYJ13" s="217"/>
      <c r="KYK13" s="217"/>
      <c r="KYL13" s="217"/>
      <c r="KYM13" s="217"/>
      <c r="KYN13" s="217"/>
      <c r="KYO13" s="217"/>
      <c r="KYP13" s="217"/>
      <c r="KYQ13" s="217"/>
      <c r="KYR13" s="217"/>
      <c r="KYS13" s="217"/>
      <c r="KYT13" s="217"/>
      <c r="KYU13" s="217"/>
      <c r="KYV13" s="217"/>
      <c r="KYW13" s="217"/>
      <c r="KYX13" s="217"/>
      <c r="KYY13" s="217"/>
      <c r="KYZ13" s="217"/>
      <c r="KZA13" s="217"/>
      <c r="KZB13" s="217"/>
      <c r="KZC13" s="217"/>
      <c r="KZD13" s="217"/>
      <c r="KZE13" s="217"/>
      <c r="KZF13" s="217"/>
      <c r="KZG13" s="217"/>
      <c r="KZH13" s="217"/>
      <c r="KZI13" s="217"/>
      <c r="KZJ13" s="217"/>
      <c r="KZK13" s="217"/>
      <c r="KZL13" s="217"/>
      <c r="KZM13" s="217"/>
      <c r="KZN13" s="217"/>
      <c r="KZO13" s="217"/>
      <c r="KZP13" s="217"/>
      <c r="KZQ13" s="217"/>
      <c r="KZR13" s="217"/>
      <c r="KZS13" s="217"/>
      <c r="KZT13" s="217"/>
      <c r="KZU13" s="217"/>
      <c r="KZV13" s="217"/>
      <c r="KZW13" s="217"/>
      <c r="KZX13" s="217"/>
      <c r="KZY13" s="217"/>
      <c r="KZZ13" s="217"/>
      <c r="LAA13" s="217"/>
      <c r="LAB13" s="217"/>
      <c r="LAC13" s="217"/>
      <c r="LAD13" s="217"/>
      <c r="LAE13" s="217"/>
      <c r="LAF13" s="217"/>
      <c r="LAG13" s="217"/>
      <c r="LAH13" s="217"/>
      <c r="LAI13" s="217"/>
      <c r="LAJ13" s="217"/>
      <c r="LAK13" s="217"/>
      <c r="LAL13" s="217"/>
      <c r="LAM13" s="217"/>
      <c r="LAN13" s="217"/>
      <c r="LAO13" s="217"/>
      <c r="LAP13" s="217"/>
      <c r="LAQ13" s="217"/>
      <c r="LAR13" s="217"/>
      <c r="LAS13" s="217"/>
      <c r="LAT13" s="217"/>
      <c r="LAU13" s="217"/>
      <c r="LAV13" s="217"/>
      <c r="LAW13" s="217"/>
      <c r="LAX13" s="217"/>
      <c r="LAY13" s="217"/>
      <c r="LAZ13" s="217"/>
      <c r="LBA13" s="217"/>
      <c r="LBB13" s="217"/>
      <c r="LBC13" s="217"/>
      <c r="LBD13" s="217"/>
      <c r="LBE13" s="217"/>
      <c r="LBF13" s="217"/>
      <c r="LBG13" s="217"/>
      <c r="LBH13" s="217"/>
      <c r="LBI13" s="217"/>
      <c r="LBJ13" s="217"/>
      <c r="LBK13" s="217"/>
      <c r="LBL13" s="217"/>
      <c r="LBM13" s="217"/>
      <c r="LBN13" s="217"/>
      <c r="LBO13" s="217"/>
      <c r="LBP13" s="217"/>
      <c r="LBQ13" s="217"/>
      <c r="LBR13" s="217"/>
      <c r="LBS13" s="217"/>
      <c r="LBT13" s="217"/>
      <c r="LBU13" s="217"/>
      <c r="LBV13" s="217"/>
      <c r="LBW13" s="217"/>
      <c r="LBX13" s="217"/>
      <c r="LBY13" s="217"/>
      <c r="LBZ13" s="217"/>
      <c r="LCA13" s="217"/>
      <c r="LCB13" s="217"/>
      <c r="LCC13" s="217"/>
      <c r="LCD13" s="217"/>
      <c r="LCE13" s="217"/>
      <c r="LCF13" s="217"/>
      <c r="LCG13" s="217"/>
      <c r="LCH13" s="217"/>
      <c r="LCI13" s="217"/>
      <c r="LCJ13" s="217"/>
      <c r="LCK13" s="217"/>
      <c r="LCL13" s="217"/>
      <c r="LCM13" s="217"/>
      <c r="LCN13" s="217"/>
      <c r="LCO13" s="217"/>
      <c r="LCP13" s="217"/>
      <c r="LCQ13" s="217"/>
      <c r="LCR13" s="217"/>
      <c r="LCS13" s="217"/>
      <c r="LCT13" s="217"/>
      <c r="LCU13" s="217"/>
      <c r="LCV13" s="217"/>
      <c r="LCW13" s="217"/>
      <c r="LCX13" s="217"/>
      <c r="LCY13" s="217"/>
      <c r="LCZ13" s="217"/>
      <c r="LDA13" s="217"/>
      <c r="LDB13" s="217"/>
      <c r="LDC13" s="217"/>
      <c r="LDD13" s="217"/>
      <c r="LDE13" s="217"/>
      <c r="LDF13" s="217"/>
      <c r="LDG13" s="217"/>
      <c r="LDH13" s="217"/>
      <c r="LDI13" s="217"/>
      <c r="LDJ13" s="217"/>
      <c r="LDK13" s="217"/>
      <c r="LDL13" s="217"/>
      <c r="LDM13" s="217"/>
      <c r="LDN13" s="217"/>
      <c r="LDO13" s="217"/>
      <c r="LDP13" s="217"/>
      <c r="LDQ13" s="217"/>
      <c r="LDR13" s="217"/>
      <c r="LDS13" s="217"/>
      <c r="LDT13" s="217"/>
      <c r="LDU13" s="217"/>
      <c r="LDV13" s="217"/>
      <c r="LDW13" s="217"/>
      <c r="LDX13" s="217"/>
      <c r="LDY13" s="217"/>
      <c r="LDZ13" s="217"/>
      <c r="LEA13" s="217"/>
      <c r="LEB13" s="217"/>
      <c r="LEC13" s="217"/>
      <c r="LED13" s="217"/>
      <c r="LEE13" s="217"/>
      <c r="LEF13" s="217"/>
      <c r="LEG13" s="217"/>
      <c r="LEH13" s="217"/>
      <c r="LEI13" s="217"/>
      <c r="LEJ13" s="217"/>
      <c r="LEK13" s="217"/>
      <c r="LEL13" s="217"/>
      <c r="LEM13" s="217"/>
      <c r="LEN13" s="217"/>
      <c r="LEO13" s="217"/>
      <c r="LEP13" s="217"/>
      <c r="LEQ13" s="217"/>
      <c r="LER13" s="217"/>
      <c r="LES13" s="217"/>
      <c r="LET13" s="217"/>
      <c r="LEU13" s="217"/>
      <c r="LEV13" s="217"/>
      <c r="LEW13" s="217"/>
      <c r="LEX13" s="217"/>
      <c r="LEY13" s="217"/>
      <c r="LEZ13" s="217"/>
      <c r="LFA13" s="217"/>
      <c r="LFB13" s="217"/>
      <c r="LFC13" s="217"/>
      <c r="LFD13" s="217"/>
      <c r="LFE13" s="217"/>
      <c r="LFF13" s="217"/>
      <c r="LFG13" s="217"/>
      <c r="LFH13" s="217"/>
      <c r="LFI13" s="217"/>
      <c r="LFJ13" s="217"/>
      <c r="LFK13" s="217"/>
      <c r="LFL13" s="217"/>
      <c r="LFM13" s="217"/>
      <c r="LFN13" s="217"/>
      <c r="LFO13" s="217"/>
      <c r="LFP13" s="217"/>
      <c r="LFQ13" s="217"/>
      <c r="LFR13" s="217"/>
      <c r="LFS13" s="217"/>
      <c r="LFT13" s="217"/>
      <c r="LFU13" s="217"/>
      <c r="LFV13" s="217"/>
      <c r="LFW13" s="217"/>
      <c r="LFX13" s="217"/>
      <c r="LFY13" s="217"/>
      <c r="LFZ13" s="217"/>
      <c r="LGA13" s="217"/>
      <c r="LGB13" s="217"/>
      <c r="LGC13" s="217"/>
      <c r="LGD13" s="217"/>
      <c r="LGE13" s="217"/>
      <c r="LGF13" s="217"/>
      <c r="LGG13" s="217"/>
      <c r="LGH13" s="217"/>
      <c r="LGI13" s="217"/>
      <c r="LGJ13" s="217"/>
      <c r="LGK13" s="217"/>
      <c r="LGL13" s="217"/>
      <c r="LGM13" s="217"/>
      <c r="LGN13" s="217"/>
      <c r="LGO13" s="217"/>
      <c r="LGP13" s="217"/>
      <c r="LGQ13" s="217"/>
      <c r="LGR13" s="217"/>
      <c r="LGS13" s="217"/>
      <c r="LGT13" s="217"/>
      <c r="LGU13" s="217"/>
      <c r="LGV13" s="217"/>
      <c r="LGW13" s="217"/>
      <c r="LGX13" s="217"/>
      <c r="LGY13" s="217"/>
      <c r="LGZ13" s="217"/>
      <c r="LHA13" s="217"/>
      <c r="LHB13" s="217"/>
      <c r="LHC13" s="217"/>
      <c r="LHD13" s="217"/>
      <c r="LHE13" s="217"/>
      <c r="LHF13" s="217"/>
      <c r="LHG13" s="217"/>
      <c r="LHH13" s="217"/>
      <c r="LHI13" s="217"/>
      <c r="LHJ13" s="217"/>
      <c r="LHK13" s="217"/>
      <c r="LHL13" s="217"/>
      <c r="LHM13" s="217"/>
      <c r="LHN13" s="217"/>
      <c r="LHO13" s="217"/>
      <c r="LHP13" s="217"/>
      <c r="LHQ13" s="217"/>
      <c r="LHR13" s="217"/>
      <c r="LHS13" s="217"/>
      <c r="LHT13" s="217"/>
      <c r="LHU13" s="217"/>
      <c r="LHV13" s="217"/>
      <c r="LHW13" s="217"/>
      <c r="LHX13" s="217"/>
      <c r="LHY13" s="217"/>
      <c r="LHZ13" s="217"/>
      <c r="LIA13" s="217"/>
      <c r="LIB13" s="217"/>
      <c r="LIC13" s="217"/>
      <c r="LID13" s="217"/>
      <c r="LIE13" s="217"/>
      <c r="LIF13" s="217"/>
      <c r="LIG13" s="217"/>
      <c r="LIH13" s="217"/>
      <c r="LII13" s="217"/>
      <c r="LIJ13" s="217"/>
      <c r="LIK13" s="217"/>
      <c r="LIL13" s="217"/>
      <c r="LIM13" s="217"/>
      <c r="LIN13" s="217"/>
      <c r="LIO13" s="217"/>
      <c r="LIP13" s="217"/>
      <c r="LIQ13" s="217"/>
      <c r="LIR13" s="217"/>
      <c r="LIS13" s="217"/>
      <c r="LIT13" s="217"/>
      <c r="LIU13" s="217"/>
      <c r="LIV13" s="217"/>
      <c r="LIW13" s="217"/>
      <c r="LIX13" s="217"/>
      <c r="LIY13" s="217"/>
      <c r="LIZ13" s="217"/>
      <c r="LJA13" s="217"/>
      <c r="LJB13" s="217"/>
      <c r="LJC13" s="217"/>
      <c r="LJD13" s="217"/>
      <c r="LJE13" s="217"/>
      <c r="LJF13" s="217"/>
      <c r="LJG13" s="217"/>
      <c r="LJH13" s="217"/>
      <c r="LJI13" s="217"/>
      <c r="LJJ13" s="217"/>
      <c r="LJK13" s="217"/>
      <c r="LJL13" s="217"/>
      <c r="LJM13" s="217"/>
      <c r="LJN13" s="217"/>
      <c r="LJO13" s="217"/>
      <c r="LJP13" s="217"/>
      <c r="LJQ13" s="217"/>
      <c r="LJR13" s="217"/>
      <c r="LJS13" s="217"/>
      <c r="LJT13" s="217"/>
      <c r="LJU13" s="217"/>
      <c r="LJV13" s="217"/>
      <c r="LJW13" s="217"/>
      <c r="LJX13" s="217"/>
      <c r="LJY13" s="217"/>
      <c r="LJZ13" s="217"/>
      <c r="LKA13" s="217"/>
      <c r="LKB13" s="217"/>
      <c r="LKC13" s="217"/>
      <c r="LKD13" s="217"/>
      <c r="LKE13" s="217"/>
      <c r="LKF13" s="217"/>
      <c r="LKG13" s="217"/>
      <c r="LKH13" s="217"/>
      <c r="LKI13" s="217"/>
      <c r="LKJ13" s="217"/>
      <c r="LKK13" s="217"/>
      <c r="LKL13" s="217"/>
      <c r="LKM13" s="217"/>
      <c r="LKN13" s="217"/>
      <c r="LKO13" s="217"/>
      <c r="LKP13" s="217"/>
      <c r="LKQ13" s="217"/>
      <c r="LKR13" s="217"/>
      <c r="LKS13" s="217"/>
      <c r="LKT13" s="217"/>
      <c r="LKU13" s="217"/>
      <c r="LKV13" s="217"/>
      <c r="LKW13" s="217"/>
      <c r="LKX13" s="217"/>
      <c r="LKY13" s="217"/>
      <c r="LKZ13" s="217"/>
      <c r="LLA13" s="217"/>
      <c r="LLB13" s="217"/>
      <c r="LLC13" s="217"/>
      <c r="LLD13" s="217"/>
      <c r="LLE13" s="217"/>
      <c r="LLF13" s="217"/>
      <c r="LLG13" s="217"/>
      <c r="LLH13" s="217"/>
      <c r="LLI13" s="217"/>
      <c r="LLJ13" s="217"/>
      <c r="LLK13" s="217"/>
      <c r="LLL13" s="217"/>
      <c r="LLM13" s="217"/>
      <c r="LLN13" s="217"/>
      <c r="LLO13" s="217"/>
      <c r="LLP13" s="217"/>
      <c r="LLQ13" s="217"/>
      <c r="LLR13" s="217"/>
      <c r="LLS13" s="217"/>
      <c r="LLT13" s="217"/>
      <c r="LLU13" s="217"/>
      <c r="LLV13" s="217"/>
      <c r="LLW13" s="217"/>
      <c r="LLX13" s="217"/>
      <c r="LLY13" s="217"/>
      <c r="LLZ13" s="217"/>
      <c r="LMA13" s="217"/>
      <c r="LMB13" s="217"/>
      <c r="LMC13" s="217"/>
      <c r="LMD13" s="217"/>
      <c r="LME13" s="217"/>
      <c r="LMF13" s="217"/>
      <c r="LMG13" s="217"/>
      <c r="LMH13" s="217"/>
      <c r="LMI13" s="217"/>
      <c r="LMJ13" s="217"/>
      <c r="LMK13" s="217"/>
      <c r="LML13" s="217"/>
      <c r="LMM13" s="217"/>
      <c r="LMN13" s="217"/>
      <c r="LMO13" s="217"/>
      <c r="LMP13" s="217"/>
      <c r="LMQ13" s="217"/>
      <c r="LMR13" s="217"/>
      <c r="LMS13" s="217"/>
      <c r="LMT13" s="217"/>
      <c r="LMU13" s="217"/>
      <c r="LMV13" s="217"/>
      <c r="LMW13" s="217"/>
      <c r="LMX13" s="217"/>
      <c r="LMY13" s="217"/>
      <c r="LMZ13" s="217"/>
      <c r="LNA13" s="217"/>
      <c r="LNB13" s="217"/>
      <c r="LNC13" s="217"/>
      <c r="LND13" s="217"/>
      <c r="LNE13" s="217"/>
      <c r="LNF13" s="217"/>
      <c r="LNG13" s="217"/>
      <c r="LNH13" s="217"/>
      <c r="LNI13" s="217"/>
      <c r="LNJ13" s="217"/>
      <c r="LNK13" s="217"/>
      <c r="LNL13" s="217"/>
      <c r="LNM13" s="217"/>
      <c r="LNN13" s="217"/>
      <c r="LNO13" s="217"/>
      <c r="LNP13" s="217"/>
      <c r="LNQ13" s="217"/>
      <c r="LNR13" s="217"/>
      <c r="LNS13" s="217"/>
      <c r="LNT13" s="217"/>
      <c r="LNU13" s="217"/>
      <c r="LNV13" s="217"/>
      <c r="LNW13" s="217"/>
      <c r="LNX13" s="217"/>
      <c r="LNY13" s="217"/>
      <c r="LNZ13" s="217"/>
      <c r="LOA13" s="217"/>
      <c r="LOB13" s="217"/>
      <c r="LOC13" s="217"/>
      <c r="LOD13" s="217"/>
      <c r="LOE13" s="217"/>
      <c r="LOF13" s="217"/>
      <c r="LOG13" s="217"/>
      <c r="LOH13" s="217"/>
      <c r="LOI13" s="217"/>
      <c r="LOJ13" s="217"/>
      <c r="LOK13" s="217"/>
      <c r="LOL13" s="217"/>
      <c r="LOM13" s="217"/>
      <c r="LON13" s="217"/>
      <c r="LOO13" s="217"/>
      <c r="LOP13" s="217"/>
      <c r="LOQ13" s="217"/>
      <c r="LOR13" s="217"/>
      <c r="LOS13" s="217"/>
      <c r="LOT13" s="217"/>
      <c r="LOU13" s="217"/>
      <c r="LOV13" s="217"/>
      <c r="LOW13" s="217"/>
      <c r="LOX13" s="217"/>
      <c r="LOY13" s="217"/>
      <c r="LOZ13" s="217"/>
      <c r="LPA13" s="217"/>
      <c r="LPB13" s="217"/>
      <c r="LPC13" s="217"/>
      <c r="LPD13" s="217"/>
      <c r="LPE13" s="217"/>
      <c r="LPF13" s="217"/>
      <c r="LPG13" s="217"/>
      <c r="LPH13" s="217"/>
      <c r="LPI13" s="217"/>
      <c r="LPJ13" s="217"/>
      <c r="LPK13" s="217"/>
      <c r="LPL13" s="217"/>
      <c r="LPM13" s="217"/>
      <c r="LPN13" s="217"/>
      <c r="LPO13" s="217"/>
      <c r="LPP13" s="217"/>
      <c r="LPQ13" s="217"/>
      <c r="LPR13" s="217"/>
      <c r="LPS13" s="217"/>
      <c r="LPT13" s="217"/>
      <c r="LPU13" s="217"/>
      <c r="LPV13" s="217"/>
      <c r="LPW13" s="217"/>
      <c r="LPX13" s="217"/>
      <c r="LPY13" s="217"/>
      <c r="LPZ13" s="217"/>
      <c r="LQA13" s="217"/>
      <c r="LQB13" s="217"/>
      <c r="LQC13" s="217"/>
      <c r="LQD13" s="217"/>
      <c r="LQE13" s="217"/>
      <c r="LQF13" s="217"/>
      <c r="LQG13" s="217"/>
      <c r="LQH13" s="217"/>
      <c r="LQI13" s="217"/>
      <c r="LQJ13" s="217"/>
      <c r="LQK13" s="217"/>
      <c r="LQL13" s="217"/>
      <c r="LQM13" s="217"/>
      <c r="LQN13" s="217"/>
      <c r="LQO13" s="217"/>
      <c r="LQP13" s="217"/>
      <c r="LQQ13" s="217"/>
      <c r="LQR13" s="217"/>
      <c r="LQS13" s="217"/>
      <c r="LQT13" s="217"/>
      <c r="LQU13" s="217"/>
      <c r="LQV13" s="217"/>
      <c r="LQW13" s="217"/>
      <c r="LQX13" s="217"/>
      <c r="LQY13" s="217"/>
      <c r="LQZ13" s="217"/>
      <c r="LRA13" s="217"/>
      <c r="LRB13" s="217"/>
      <c r="LRC13" s="217"/>
      <c r="LRD13" s="217"/>
      <c r="LRE13" s="217"/>
      <c r="LRF13" s="217"/>
      <c r="LRG13" s="217"/>
      <c r="LRH13" s="217"/>
      <c r="LRI13" s="217"/>
      <c r="LRJ13" s="217"/>
      <c r="LRK13" s="217"/>
      <c r="LRL13" s="217"/>
      <c r="LRM13" s="217"/>
      <c r="LRN13" s="217"/>
      <c r="LRO13" s="217"/>
      <c r="LRP13" s="217"/>
      <c r="LRQ13" s="217"/>
      <c r="LRR13" s="217"/>
      <c r="LRS13" s="217"/>
      <c r="LRT13" s="217"/>
      <c r="LRU13" s="217"/>
      <c r="LRV13" s="217"/>
      <c r="LRW13" s="217"/>
      <c r="LRX13" s="217"/>
      <c r="LRY13" s="217"/>
      <c r="LRZ13" s="217"/>
      <c r="LSA13" s="217"/>
      <c r="LSB13" s="217"/>
      <c r="LSC13" s="217"/>
      <c r="LSD13" s="217"/>
      <c r="LSE13" s="217"/>
      <c r="LSF13" s="217"/>
      <c r="LSG13" s="217"/>
      <c r="LSH13" s="217"/>
      <c r="LSI13" s="217"/>
      <c r="LSJ13" s="217"/>
      <c r="LSK13" s="217"/>
      <c r="LSL13" s="217"/>
      <c r="LSM13" s="217"/>
      <c r="LSN13" s="217"/>
      <c r="LSO13" s="217"/>
      <c r="LSP13" s="217"/>
      <c r="LSQ13" s="217"/>
      <c r="LSR13" s="217"/>
      <c r="LSS13" s="217"/>
      <c r="LST13" s="217"/>
      <c r="LSU13" s="217"/>
      <c r="LSV13" s="217"/>
      <c r="LSW13" s="217"/>
      <c r="LSX13" s="217"/>
      <c r="LSY13" s="217"/>
      <c r="LSZ13" s="217"/>
      <c r="LTA13" s="217"/>
      <c r="LTB13" s="217"/>
      <c r="LTC13" s="217"/>
      <c r="LTD13" s="217"/>
      <c r="LTE13" s="217"/>
      <c r="LTF13" s="217"/>
      <c r="LTG13" s="217"/>
      <c r="LTH13" s="217"/>
      <c r="LTI13" s="217"/>
      <c r="LTJ13" s="217"/>
      <c r="LTK13" s="217"/>
      <c r="LTL13" s="217"/>
      <c r="LTM13" s="217"/>
      <c r="LTN13" s="217"/>
      <c r="LTO13" s="217"/>
      <c r="LTP13" s="217"/>
      <c r="LTQ13" s="217"/>
      <c r="LTR13" s="217"/>
      <c r="LTS13" s="217"/>
      <c r="LTT13" s="217"/>
      <c r="LTU13" s="217"/>
      <c r="LTV13" s="217"/>
      <c r="LTW13" s="217"/>
      <c r="LTX13" s="217"/>
      <c r="LTY13" s="217"/>
      <c r="LTZ13" s="217"/>
      <c r="LUA13" s="217"/>
      <c r="LUB13" s="217"/>
      <c r="LUC13" s="217"/>
      <c r="LUD13" s="217"/>
      <c r="LUE13" s="217"/>
      <c r="LUF13" s="217"/>
      <c r="LUG13" s="217"/>
      <c r="LUH13" s="217"/>
      <c r="LUI13" s="217"/>
      <c r="LUJ13" s="217"/>
      <c r="LUK13" s="217"/>
      <c r="LUL13" s="217"/>
      <c r="LUM13" s="217"/>
      <c r="LUN13" s="217"/>
      <c r="LUO13" s="217"/>
      <c r="LUP13" s="217"/>
      <c r="LUQ13" s="217"/>
      <c r="LUR13" s="217"/>
      <c r="LUS13" s="217"/>
      <c r="LUT13" s="217"/>
      <c r="LUU13" s="217"/>
      <c r="LUV13" s="217"/>
      <c r="LUW13" s="217"/>
      <c r="LUX13" s="217"/>
      <c r="LUY13" s="217"/>
      <c r="LUZ13" s="217"/>
      <c r="LVA13" s="217"/>
      <c r="LVB13" s="217"/>
      <c r="LVC13" s="217"/>
      <c r="LVD13" s="217"/>
      <c r="LVE13" s="217"/>
      <c r="LVF13" s="217"/>
      <c r="LVG13" s="217"/>
      <c r="LVH13" s="217"/>
      <c r="LVI13" s="217"/>
      <c r="LVJ13" s="217"/>
      <c r="LVK13" s="217"/>
      <c r="LVL13" s="217"/>
      <c r="LVM13" s="217"/>
      <c r="LVN13" s="217"/>
      <c r="LVO13" s="217"/>
      <c r="LVP13" s="217"/>
      <c r="LVQ13" s="217"/>
      <c r="LVR13" s="217"/>
      <c r="LVS13" s="217"/>
      <c r="LVT13" s="217"/>
      <c r="LVU13" s="217"/>
      <c r="LVV13" s="217"/>
      <c r="LVW13" s="217"/>
      <c r="LVX13" s="217"/>
      <c r="LVY13" s="217"/>
      <c r="LVZ13" s="217"/>
      <c r="LWA13" s="217"/>
      <c r="LWB13" s="217"/>
      <c r="LWC13" s="217"/>
      <c r="LWD13" s="217"/>
      <c r="LWE13" s="217"/>
      <c r="LWF13" s="217"/>
      <c r="LWG13" s="217"/>
      <c r="LWH13" s="217"/>
      <c r="LWI13" s="217"/>
      <c r="LWJ13" s="217"/>
      <c r="LWK13" s="217"/>
      <c r="LWL13" s="217"/>
      <c r="LWM13" s="217"/>
      <c r="LWN13" s="217"/>
      <c r="LWO13" s="217"/>
      <c r="LWP13" s="217"/>
      <c r="LWQ13" s="217"/>
      <c r="LWR13" s="217"/>
      <c r="LWS13" s="217"/>
      <c r="LWT13" s="217"/>
      <c r="LWU13" s="217"/>
      <c r="LWV13" s="217"/>
      <c r="LWW13" s="217"/>
      <c r="LWX13" s="217"/>
      <c r="LWY13" s="217"/>
      <c r="LWZ13" s="217"/>
      <c r="LXA13" s="217"/>
      <c r="LXB13" s="217"/>
      <c r="LXC13" s="217"/>
      <c r="LXD13" s="217"/>
      <c r="LXE13" s="217"/>
      <c r="LXF13" s="217"/>
      <c r="LXG13" s="217"/>
      <c r="LXH13" s="217"/>
      <c r="LXI13" s="217"/>
      <c r="LXJ13" s="217"/>
      <c r="LXK13" s="217"/>
      <c r="LXL13" s="217"/>
      <c r="LXM13" s="217"/>
      <c r="LXN13" s="217"/>
      <c r="LXO13" s="217"/>
      <c r="LXP13" s="217"/>
      <c r="LXQ13" s="217"/>
      <c r="LXR13" s="217"/>
      <c r="LXS13" s="217"/>
      <c r="LXT13" s="217"/>
      <c r="LXU13" s="217"/>
      <c r="LXV13" s="217"/>
      <c r="LXW13" s="217"/>
      <c r="LXX13" s="217"/>
      <c r="LXY13" s="217"/>
      <c r="LXZ13" s="217"/>
      <c r="LYA13" s="217"/>
      <c r="LYB13" s="217"/>
      <c r="LYC13" s="217"/>
      <c r="LYD13" s="217"/>
      <c r="LYE13" s="217"/>
      <c r="LYF13" s="217"/>
      <c r="LYG13" s="217"/>
      <c r="LYH13" s="217"/>
      <c r="LYI13" s="217"/>
      <c r="LYJ13" s="217"/>
      <c r="LYK13" s="217"/>
      <c r="LYL13" s="217"/>
      <c r="LYM13" s="217"/>
      <c r="LYN13" s="217"/>
      <c r="LYO13" s="217"/>
      <c r="LYP13" s="217"/>
      <c r="LYQ13" s="217"/>
      <c r="LYR13" s="217"/>
      <c r="LYS13" s="217"/>
      <c r="LYT13" s="217"/>
      <c r="LYU13" s="217"/>
      <c r="LYV13" s="217"/>
      <c r="LYW13" s="217"/>
      <c r="LYX13" s="217"/>
      <c r="LYY13" s="217"/>
      <c r="LYZ13" s="217"/>
      <c r="LZA13" s="217"/>
      <c r="LZB13" s="217"/>
      <c r="LZC13" s="217"/>
      <c r="LZD13" s="217"/>
      <c r="LZE13" s="217"/>
      <c r="LZF13" s="217"/>
      <c r="LZG13" s="217"/>
      <c r="LZH13" s="217"/>
      <c r="LZI13" s="217"/>
      <c r="LZJ13" s="217"/>
      <c r="LZK13" s="217"/>
      <c r="LZL13" s="217"/>
      <c r="LZM13" s="217"/>
      <c r="LZN13" s="217"/>
      <c r="LZO13" s="217"/>
      <c r="LZP13" s="217"/>
      <c r="LZQ13" s="217"/>
      <c r="LZR13" s="217"/>
      <c r="LZS13" s="217"/>
      <c r="LZT13" s="217"/>
      <c r="LZU13" s="217"/>
      <c r="LZV13" s="217"/>
      <c r="LZW13" s="217"/>
      <c r="LZX13" s="217"/>
      <c r="LZY13" s="217"/>
      <c r="LZZ13" s="217"/>
      <c r="MAA13" s="217"/>
      <c r="MAB13" s="217"/>
      <c r="MAC13" s="217"/>
      <c r="MAD13" s="217"/>
      <c r="MAE13" s="217"/>
      <c r="MAF13" s="217"/>
      <c r="MAG13" s="217"/>
      <c r="MAH13" s="217"/>
      <c r="MAI13" s="217"/>
      <c r="MAJ13" s="217"/>
      <c r="MAK13" s="217"/>
      <c r="MAL13" s="217"/>
      <c r="MAM13" s="217"/>
      <c r="MAN13" s="217"/>
      <c r="MAO13" s="217"/>
      <c r="MAP13" s="217"/>
      <c r="MAQ13" s="217"/>
      <c r="MAR13" s="217"/>
      <c r="MAS13" s="217"/>
      <c r="MAT13" s="217"/>
      <c r="MAU13" s="217"/>
      <c r="MAV13" s="217"/>
      <c r="MAW13" s="217"/>
      <c r="MAX13" s="217"/>
      <c r="MAY13" s="217"/>
      <c r="MAZ13" s="217"/>
      <c r="MBA13" s="217"/>
      <c r="MBB13" s="217"/>
      <c r="MBC13" s="217"/>
      <c r="MBD13" s="217"/>
      <c r="MBE13" s="217"/>
      <c r="MBF13" s="217"/>
      <c r="MBG13" s="217"/>
      <c r="MBH13" s="217"/>
      <c r="MBI13" s="217"/>
      <c r="MBJ13" s="217"/>
      <c r="MBK13" s="217"/>
      <c r="MBL13" s="217"/>
      <c r="MBM13" s="217"/>
      <c r="MBN13" s="217"/>
      <c r="MBO13" s="217"/>
      <c r="MBP13" s="217"/>
      <c r="MBQ13" s="217"/>
      <c r="MBR13" s="217"/>
      <c r="MBS13" s="217"/>
      <c r="MBT13" s="217"/>
      <c r="MBU13" s="217"/>
      <c r="MBV13" s="217"/>
      <c r="MBW13" s="217"/>
      <c r="MBX13" s="217"/>
      <c r="MBY13" s="217"/>
      <c r="MBZ13" s="217"/>
      <c r="MCA13" s="217"/>
      <c r="MCB13" s="217"/>
      <c r="MCC13" s="217"/>
      <c r="MCD13" s="217"/>
      <c r="MCE13" s="217"/>
      <c r="MCF13" s="217"/>
      <c r="MCG13" s="217"/>
      <c r="MCH13" s="217"/>
      <c r="MCI13" s="217"/>
      <c r="MCJ13" s="217"/>
      <c r="MCK13" s="217"/>
      <c r="MCL13" s="217"/>
      <c r="MCM13" s="217"/>
      <c r="MCN13" s="217"/>
      <c r="MCO13" s="217"/>
      <c r="MCP13" s="217"/>
      <c r="MCQ13" s="217"/>
      <c r="MCR13" s="217"/>
      <c r="MCS13" s="217"/>
      <c r="MCT13" s="217"/>
      <c r="MCU13" s="217"/>
      <c r="MCV13" s="217"/>
      <c r="MCW13" s="217"/>
      <c r="MCX13" s="217"/>
      <c r="MCY13" s="217"/>
      <c r="MCZ13" s="217"/>
      <c r="MDA13" s="217"/>
      <c r="MDB13" s="217"/>
      <c r="MDC13" s="217"/>
      <c r="MDD13" s="217"/>
      <c r="MDE13" s="217"/>
      <c r="MDF13" s="217"/>
      <c r="MDG13" s="217"/>
      <c r="MDH13" s="217"/>
      <c r="MDI13" s="217"/>
      <c r="MDJ13" s="217"/>
      <c r="MDK13" s="217"/>
      <c r="MDL13" s="217"/>
      <c r="MDM13" s="217"/>
      <c r="MDN13" s="217"/>
      <c r="MDO13" s="217"/>
      <c r="MDP13" s="217"/>
      <c r="MDQ13" s="217"/>
      <c r="MDR13" s="217"/>
      <c r="MDS13" s="217"/>
      <c r="MDT13" s="217"/>
      <c r="MDU13" s="217"/>
      <c r="MDV13" s="217"/>
      <c r="MDW13" s="217"/>
      <c r="MDX13" s="217"/>
      <c r="MDY13" s="217"/>
      <c r="MDZ13" s="217"/>
      <c r="MEA13" s="217"/>
      <c r="MEB13" s="217"/>
      <c r="MEC13" s="217"/>
      <c r="MED13" s="217"/>
      <c r="MEE13" s="217"/>
      <c r="MEF13" s="217"/>
      <c r="MEG13" s="217"/>
      <c r="MEH13" s="217"/>
      <c r="MEI13" s="217"/>
      <c r="MEJ13" s="217"/>
      <c r="MEK13" s="217"/>
      <c r="MEL13" s="217"/>
      <c r="MEM13" s="217"/>
      <c r="MEN13" s="217"/>
      <c r="MEO13" s="217"/>
      <c r="MEP13" s="217"/>
      <c r="MEQ13" s="217"/>
      <c r="MER13" s="217"/>
      <c r="MES13" s="217"/>
      <c r="MET13" s="217"/>
      <c r="MEU13" s="217"/>
      <c r="MEV13" s="217"/>
      <c r="MEW13" s="217"/>
      <c r="MEX13" s="217"/>
      <c r="MEY13" s="217"/>
      <c r="MEZ13" s="217"/>
      <c r="MFA13" s="217"/>
      <c r="MFB13" s="217"/>
      <c r="MFC13" s="217"/>
      <c r="MFD13" s="217"/>
      <c r="MFE13" s="217"/>
      <c r="MFF13" s="217"/>
      <c r="MFG13" s="217"/>
      <c r="MFH13" s="217"/>
      <c r="MFI13" s="217"/>
      <c r="MFJ13" s="217"/>
      <c r="MFK13" s="217"/>
      <c r="MFL13" s="217"/>
      <c r="MFM13" s="217"/>
      <c r="MFN13" s="217"/>
      <c r="MFO13" s="217"/>
      <c r="MFP13" s="217"/>
      <c r="MFQ13" s="217"/>
      <c r="MFR13" s="217"/>
      <c r="MFS13" s="217"/>
      <c r="MFT13" s="217"/>
      <c r="MFU13" s="217"/>
      <c r="MFV13" s="217"/>
      <c r="MFW13" s="217"/>
      <c r="MFX13" s="217"/>
      <c r="MFY13" s="217"/>
      <c r="MFZ13" s="217"/>
      <c r="MGA13" s="217"/>
      <c r="MGB13" s="217"/>
      <c r="MGC13" s="217"/>
      <c r="MGD13" s="217"/>
      <c r="MGE13" s="217"/>
      <c r="MGF13" s="217"/>
      <c r="MGG13" s="217"/>
      <c r="MGH13" s="217"/>
      <c r="MGI13" s="217"/>
      <c r="MGJ13" s="217"/>
      <c r="MGK13" s="217"/>
      <c r="MGL13" s="217"/>
      <c r="MGM13" s="217"/>
      <c r="MGN13" s="217"/>
      <c r="MGO13" s="217"/>
      <c r="MGP13" s="217"/>
      <c r="MGQ13" s="217"/>
      <c r="MGR13" s="217"/>
      <c r="MGS13" s="217"/>
      <c r="MGT13" s="217"/>
      <c r="MGU13" s="217"/>
      <c r="MGV13" s="217"/>
      <c r="MGW13" s="217"/>
      <c r="MGX13" s="217"/>
      <c r="MGY13" s="217"/>
      <c r="MGZ13" s="217"/>
      <c r="MHA13" s="217"/>
      <c r="MHB13" s="217"/>
      <c r="MHC13" s="217"/>
      <c r="MHD13" s="217"/>
      <c r="MHE13" s="217"/>
      <c r="MHF13" s="217"/>
      <c r="MHG13" s="217"/>
      <c r="MHH13" s="217"/>
      <c r="MHI13" s="217"/>
      <c r="MHJ13" s="217"/>
      <c r="MHK13" s="217"/>
      <c r="MHL13" s="217"/>
      <c r="MHM13" s="217"/>
      <c r="MHN13" s="217"/>
      <c r="MHO13" s="217"/>
      <c r="MHP13" s="217"/>
      <c r="MHQ13" s="217"/>
      <c r="MHR13" s="217"/>
      <c r="MHS13" s="217"/>
      <c r="MHT13" s="217"/>
      <c r="MHU13" s="217"/>
      <c r="MHV13" s="217"/>
      <c r="MHW13" s="217"/>
      <c r="MHX13" s="217"/>
      <c r="MHY13" s="217"/>
      <c r="MHZ13" s="217"/>
      <c r="MIA13" s="217"/>
      <c r="MIB13" s="217"/>
      <c r="MIC13" s="217"/>
      <c r="MID13" s="217"/>
      <c r="MIE13" s="217"/>
      <c r="MIF13" s="217"/>
      <c r="MIG13" s="217"/>
      <c r="MIH13" s="217"/>
      <c r="MII13" s="217"/>
      <c r="MIJ13" s="217"/>
      <c r="MIK13" s="217"/>
      <c r="MIL13" s="217"/>
      <c r="MIM13" s="217"/>
      <c r="MIN13" s="217"/>
      <c r="MIO13" s="217"/>
      <c r="MIP13" s="217"/>
      <c r="MIQ13" s="217"/>
      <c r="MIR13" s="217"/>
      <c r="MIS13" s="217"/>
      <c r="MIT13" s="217"/>
      <c r="MIU13" s="217"/>
      <c r="MIV13" s="217"/>
      <c r="MIW13" s="217"/>
      <c r="MIX13" s="217"/>
      <c r="MIY13" s="217"/>
      <c r="MIZ13" s="217"/>
      <c r="MJA13" s="217"/>
      <c r="MJB13" s="217"/>
      <c r="MJC13" s="217"/>
      <c r="MJD13" s="217"/>
      <c r="MJE13" s="217"/>
      <c r="MJF13" s="217"/>
      <c r="MJG13" s="217"/>
      <c r="MJH13" s="217"/>
      <c r="MJI13" s="217"/>
      <c r="MJJ13" s="217"/>
      <c r="MJK13" s="217"/>
      <c r="MJL13" s="217"/>
      <c r="MJM13" s="217"/>
      <c r="MJN13" s="217"/>
      <c r="MJO13" s="217"/>
      <c r="MJP13" s="217"/>
      <c r="MJQ13" s="217"/>
      <c r="MJR13" s="217"/>
      <c r="MJS13" s="217"/>
      <c r="MJT13" s="217"/>
      <c r="MJU13" s="217"/>
      <c r="MJV13" s="217"/>
      <c r="MJW13" s="217"/>
      <c r="MJX13" s="217"/>
      <c r="MJY13" s="217"/>
      <c r="MJZ13" s="217"/>
      <c r="MKA13" s="217"/>
      <c r="MKB13" s="217"/>
      <c r="MKC13" s="217"/>
      <c r="MKD13" s="217"/>
      <c r="MKE13" s="217"/>
      <c r="MKF13" s="217"/>
      <c r="MKG13" s="217"/>
      <c r="MKH13" s="217"/>
      <c r="MKI13" s="217"/>
      <c r="MKJ13" s="217"/>
      <c r="MKK13" s="217"/>
      <c r="MKL13" s="217"/>
      <c r="MKM13" s="217"/>
      <c r="MKN13" s="217"/>
      <c r="MKO13" s="217"/>
      <c r="MKP13" s="217"/>
      <c r="MKQ13" s="217"/>
      <c r="MKR13" s="217"/>
      <c r="MKS13" s="217"/>
      <c r="MKT13" s="217"/>
      <c r="MKU13" s="217"/>
      <c r="MKV13" s="217"/>
      <c r="MKW13" s="217"/>
      <c r="MKX13" s="217"/>
      <c r="MKY13" s="217"/>
      <c r="MKZ13" s="217"/>
      <c r="MLA13" s="217"/>
      <c r="MLB13" s="217"/>
      <c r="MLC13" s="217"/>
      <c r="MLD13" s="217"/>
      <c r="MLE13" s="217"/>
      <c r="MLF13" s="217"/>
      <c r="MLG13" s="217"/>
      <c r="MLH13" s="217"/>
      <c r="MLI13" s="217"/>
      <c r="MLJ13" s="217"/>
      <c r="MLK13" s="217"/>
      <c r="MLL13" s="217"/>
      <c r="MLM13" s="217"/>
      <c r="MLN13" s="217"/>
      <c r="MLO13" s="217"/>
      <c r="MLP13" s="217"/>
      <c r="MLQ13" s="217"/>
      <c r="MLR13" s="217"/>
      <c r="MLS13" s="217"/>
      <c r="MLT13" s="217"/>
      <c r="MLU13" s="217"/>
      <c r="MLV13" s="217"/>
      <c r="MLW13" s="217"/>
      <c r="MLX13" s="217"/>
      <c r="MLY13" s="217"/>
      <c r="MLZ13" s="217"/>
      <c r="MMA13" s="217"/>
      <c r="MMB13" s="217"/>
      <c r="MMC13" s="217"/>
      <c r="MMD13" s="217"/>
      <c r="MME13" s="217"/>
      <c r="MMF13" s="217"/>
      <c r="MMG13" s="217"/>
      <c r="MMH13" s="217"/>
      <c r="MMI13" s="217"/>
      <c r="MMJ13" s="217"/>
      <c r="MMK13" s="217"/>
      <c r="MML13" s="217"/>
      <c r="MMM13" s="217"/>
      <c r="MMN13" s="217"/>
      <c r="MMO13" s="217"/>
      <c r="MMP13" s="217"/>
      <c r="MMQ13" s="217"/>
      <c r="MMR13" s="217"/>
      <c r="MMS13" s="217"/>
      <c r="MMT13" s="217"/>
      <c r="MMU13" s="217"/>
      <c r="MMV13" s="217"/>
      <c r="MMW13" s="217"/>
      <c r="MMX13" s="217"/>
      <c r="MMY13" s="217"/>
      <c r="MMZ13" s="217"/>
      <c r="MNA13" s="217"/>
      <c r="MNB13" s="217"/>
      <c r="MNC13" s="217"/>
      <c r="MND13" s="217"/>
      <c r="MNE13" s="217"/>
      <c r="MNF13" s="217"/>
      <c r="MNG13" s="217"/>
      <c r="MNH13" s="217"/>
      <c r="MNI13" s="217"/>
      <c r="MNJ13" s="217"/>
      <c r="MNK13" s="217"/>
      <c r="MNL13" s="217"/>
      <c r="MNM13" s="217"/>
      <c r="MNN13" s="217"/>
      <c r="MNO13" s="217"/>
      <c r="MNP13" s="217"/>
      <c r="MNQ13" s="217"/>
      <c r="MNR13" s="217"/>
      <c r="MNS13" s="217"/>
      <c r="MNT13" s="217"/>
      <c r="MNU13" s="217"/>
      <c r="MNV13" s="217"/>
      <c r="MNW13" s="217"/>
      <c r="MNX13" s="217"/>
      <c r="MNY13" s="217"/>
      <c r="MNZ13" s="217"/>
      <c r="MOA13" s="217"/>
      <c r="MOB13" s="217"/>
      <c r="MOC13" s="217"/>
      <c r="MOD13" s="217"/>
      <c r="MOE13" s="217"/>
      <c r="MOF13" s="217"/>
      <c r="MOG13" s="217"/>
      <c r="MOH13" s="217"/>
      <c r="MOI13" s="217"/>
      <c r="MOJ13" s="217"/>
      <c r="MOK13" s="217"/>
      <c r="MOL13" s="217"/>
      <c r="MOM13" s="217"/>
      <c r="MON13" s="217"/>
      <c r="MOO13" s="217"/>
      <c r="MOP13" s="217"/>
      <c r="MOQ13" s="217"/>
      <c r="MOR13" s="217"/>
      <c r="MOS13" s="217"/>
      <c r="MOT13" s="217"/>
      <c r="MOU13" s="217"/>
      <c r="MOV13" s="217"/>
      <c r="MOW13" s="217"/>
      <c r="MOX13" s="217"/>
      <c r="MOY13" s="217"/>
      <c r="MOZ13" s="217"/>
      <c r="MPA13" s="217"/>
      <c r="MPB13" s="217"/>
      <c r="MPC13" s="217"/>
      <c r="MPD13" s="217"/>
      <c r="MPE13" s="217"/>
      <c r="MPF13" s="217"/>
      <c r="MPG13" s="217"/>
      <c r="MPH13" s="217"/>
      <c r="MPI13" s="217"/>
      <c r="MPJ13" s="217"/>
      <c r="MPK13" s="217"/>
      <c r="MPL13" s="217"/>
      <c r="MPM13" s="217"/>
      <c r="MPN13" s="217"/>
      <c r="MPO13" s="217"/>
      <c r="MPP13" s="217"/>
      <c r="MPQ13" s="217"/>
      <c r="MPR13" s="217"/>
      <c r="MPS13" s="217"/>
      <c r="MPT13" s="217"/>
      <c r="MPU13" s="217"/>
      <c r="MPV13" s="217"/>
      <c r="MPW13" s="217"/>
      <c r="MPX13" s="217"/>
      <c r="MPY13" s="217"/>
      <c r="MPZ13" s="217"/>
      <c r="MQA13" s="217"/>
      <c r="MQB13" s="217"/>
      <c r="MQC13" s="217"/>
      <c r="MQD13" s="217"/>
      <c r="MQE13" s="217"/>
      <c r="MQF13" s="217"/>
      <c r="MQG13" s="217"/>
      <c r="MQH13" s="217"/>
      <c r="MQI13" s="217"/>
      <c r="MQJ13" s="217"/>
      <c r="MQK13" s="217"/>
      <c r="MQL13" s="217"/>
      <c r="MQM13" s="217"/>
      <c r="MQN13" s="217"/>
      <c r="MQO13" s="217"/>
      <c r="MQP13" s="217"/>
      <c r="MQQ13" s="217"/>
      <c r="MQR13" s="217"/>
      <c r="MQS13" s="217"/>
      <c r="MQT13" s="217"/>
      <c r="MQU13" s="217"/>
      <c r="MQV13" s="217"/>
      <c r="MQW13" s="217"/>
      <c r="MQX13" s="217"/>
      <c r="MQY13" s="217"/>
      <c r="MQZ13" s="217"/>
      <c r="MRA13" s="217"/>
      <c r="MRB13" s="217"/>
      <c r="MRC13" s="217"/>
      <c r="MRD13" s="217"/>
      <c r="MRE13" s="217"/>
      <c r="MRF13" s="217"/>
      <c r="MRG13" s="217"/>
      <c r="MRH13" s="217"/>
      <c r="MRI13" s="217"/>
      <c r="MRJ13" s="217"/>
      <c r="MRK13" s="217"/>
      <c r="MRL13" s="217"/>
      <c r="MRM13" s="217"/>
      <c r="MRN13" s="217"/>
      <c r="MRO13" s="217"/>
      <c r="MRP13" s="217"/>
      <c r="MRQ13" s="217"/>
      <c r="MRR13" s="217"/>
      <c r="MRS13" s="217"/>
      <c r="MRT13" s="217"/>
      <c r="MRU13" s="217"/>
      <c r="MRV13" s="217"/>
      <c r="MRW13" s="217"/>
      <c r="MRX13" s="217"/>
      <c r="MRY13" s="217"/>
      <c r="MRZ13" s="217"/>
      <c r="MSA13" s="217"/>
      <c r="MSB13" s="217"/>
      <c r="MSC13" s="217"/>
      <c r="MSD13" s="217"/>
      <c r="MSE13" s="217"/>
      <c r="MSF13" s="217"/>
      <c r="MSG13" s="217"/>
      <c r="MSH13" s="217"/>
      <c r="MSI13" s="217"/>
      <c r="MSJ13" s="217"/>
      <c r="MSK13" s="217"/>
      <c r="MSL13" s="217"/>
      <c r="MSM13" s="217"/>
      <c r="MSN13" s="217"/>
      <c r="MSO13" s="217"/>
      <c r="MSP13" s="217"/>
      <c r="MSQ13" s="217"/>
      <c r="MSR13" s="217"/>
      <c r="MSS13" s="217"/>
      <c r="MST13" s="217"/>
      <c r="MSU13" s="217"/>
      <c r="MSV13" s="217"/>
      <c r="MSW13" s="217"/>
      <c r="MSX13" s="217"/>
      <c r="MSY13" s="217"/>
      <c r="MSZ13" s="217"/>
      <c r="MTA13" s="217"/>
      <c r="MTB13" s="217"/>
      <c r="MTC13" s="217"/>
      <c r="MTD13" s="217"/>
      <c r="MTE13" s="217"/>
      <c r="MTF13" s="217"/>
      <c r="MTG13" s="217"/>
      <c r="MTH13" s="217"/>
      <c r="MTI13" s="217"/>
      <c r="MTJ13" s="217"/>
      <c r="MTK13" s="217"/>
      <c r="MTL13" s="217"/>
      <c r="MTM13" s="217"/>
      <c r="MTN13" s="217"/>
      <c r="MTO13" s="217"/>
      <c r="MTP13" s="217"/>
      <c r="MTQ13" s="217"/>
      <c r="MTR13" s="217"/>
      <c r="MTS13" s="217"/>
      <c r="MTT13" s="217"/>
      <c r="MTU13" s="217"/>
      <c r="MTV13" s="217"/>
      <c r="MTW13" s="217"/>
      <c r="MTX13" s="217"/>
      <c r="MTY13" s="217"/>
      <c r="MTZ13" s="217"/>
      <c r="MUA13" s="217"/>
      <c r="MUB13" s="217"/>
      <c r="MUC13" s="217"/>
      <c r="MUD13" s="217"/>
      <c r="MUE13" s="217"/>
      <c r="MUF13" s="217"/>
      <c r="MUG13" s="217"/>
      <c r="MUH13" s="217"/>
      <c r="MUI13" s="217"/>
      <c r="MUJ13" s="217"/>
      <c r="MUK13" s="217"/>
      <c r="MUL13" s="217"/>
      <c r="MUM13" s="217"/>
      <c r="MUN13" s="217"/>
      <c r="MUO13" s="217"/>
      <c r="MUP13" s="217"/>
      <c r="MUQ13" s="217"/>
      <c r="MUR13" s="217"/>
      <c r="MUS13" s="217"/>
      <c r="MUT13" s="217"/>
      <c r="MUU13" s="217"/>
      <c r="MUV13" s="217"/>
      <c r="MUW13" s="217"/>
      <c r="MUX13" s="217"/>
      <c r="MUY13" s="217"/>
      <c r="MUZ13" s="217"/>
      <c r="MVA13" s="217"/>
      <c r="MVB13" s="217"/>
      <c r="MVC13" s="217"/>
      <c r="MVD13" s="217"/>
      <c r="MVE13" s="217"/>
      <c r="MVF13" s="217"/>
      <c r="MVG13" s="217"/>
      <c r="MVH13" s="217"/>
      <c r="MVI13" s="217"/>
      <c r="MVJ13" s="217"/>
      <c r="MVK13" s="217"/>
      <c r="MVL13" s="217"/>
      <c r="MVM13" s="217"/>
      <c r="MVN13" s="217"/>
      <c r="MVO13" s="217"/>
      <c r="MVP13" s="217"/>
      <c r="MVQ13" s="217"/>
      <c r="MVR13" s="217"/>
      <c r="MVS13" s="217"/>
      <c r="MVT13" s="217"/>
      <c r="MVU13" s="217"/>
      <c r="MVV13" s="217"/>
      <c r="MVW13" s="217"/>
      <c r="MVX13" s="217"/>
      <c r="MVY13" s="217"/>
      <c r="MVZ13" s="217"/>
      <c r="MWA13" s="217"/>
      <c r="MWB13" s="217"/>
      <c r="MWC13" s="217"/>
      <c r="MWD13" s="217"/>
      <c r="MWE13" s="217"/>
      <c r="MWF13" s="217"/>
      <c r="MWG13" s="217"/>
      <c r="MWH13" s="217"/>
      <c r="MWI13" s="217"/>
      <c r="MWJ13" s="217"/>
      <c r="MWK13" s="217"/>
      <c r="MWL13" s="217"/>
      <c r="MWM13" s="217"/>
      <c r="MWN13" s="217"/>
      <c r="MWO13" s="217"/>
      <c r="MWP13" s="217"/>
      <c r="MWQ13" s="217"/>
      <c r="MWR13" s="217"/>
      <c r="MWS13" s="217"/>
      <c r="MWT13" s="217"/>
      <c r="MWU13" s="217"/>
      <c r="MWV13" s="217"/>
      <c r="MWW13" s="217"/>
      <c r="MWX13" s="217"/>
      <c r="MWY13" s="217"/>
      <c r="MWZ13" s="217"/>
      <c r="MXA13" s="217"/>
      <c r="MXB13" s="217"/>
      <c r="MXC13" s="217"/>
      <c r="MXD13" s="217"/>
      <c r="MXE13" s="217"/>
      <c r="MXF13" s="217"/>
      <c r="MXG13" s="217"/>
      <c r="MXH13" s="217"/>
      <c r="MXI13" s="217"/>
      <c r="MXJ13" s="217"/>
      <c r="MXK13" s="217"/>
      <c r="MXL13" s="217"/>
      <c r="MXM13" s="217"/>
      <c r="MXN13" s="217"/>
      <c r="MXO13" s="217"/>
      <c r="MXP13" s="217"/>
      <c r="MXQ13" s="217"/>
      <c r="MXR13" s="217"/>
      <c r="MXS13" s="217"/>
      <c r="MXT13" s="217"/>
      <c r="MXU13" s="217"/>
      <c r="MXV13" s="217"/>
      <c r="MXW13" s="217"/>
      <c r="MXX13" s="217"/>
      <c r="MXY13" s="217"/>
      <c r="MXZ13" s="217"/>
      <c r="MYA13" s="217"/>
      <c r="MYB13" s="217"/>
      <c r="MYC13" s="217"/>
      <c r="MYD13" s="217"/>
      <c r="MYE13" s="217"/>
      <c r="MYF13" s="217"/>
      <c r="MYG13" s="217"/>
      <c r="MYH13" s="217"/>
      <c r="MYI13" s="217"/>
      <c r="MYJ13" s="217"/>
      <c r="MYK13" s="217"/>
      <c r="MYL13" s="217"/>
      <c r="MYM13" s="217"/>
      <c r="MYN13" s="217"/>
      <c r="MYO13" s="217"/>
      <c r="MYP13" s="217"/>
      <c r="MYQ13" s="217"/>
      <c r="MYR13" s="217"/>
      <c r="MYS13" s="217"/>
      <c r="MYT13" s="217"/>
      <c r="MYU13" s="217"/>
      <c r="MYV13" s="217"/>
      <c r="MYW13" s="217"/>
      <c r="MYX13" s="217"/>
      <c r="MYY13" s="217"/>
      <c r="MYZ13" s="217"/>
      <c r="MZA13" s="217"/>
      <c r="MZB13" s="217"/>
      <c r="MZC13" s="217"/>
      <c r="MZD13" s="217"/>
      <c r="MZE13" s="217"/>
      <c r="MZF13" s="217"/>
      <c r="MZG13" s="217"/>
      <c r="MZH13" s="217"/>
      <c r="MZI13" s="217"/>
      <c r="MZJ13" s="217"/>
      <c r="MZK13" s="217"/>
      <c r="MZL13" s="217"/>
      <c r="MZM13" s="217"/>
      <c r="MZN13" s="217"/>
      <c r="MZO13" s="217"/>
      <c r="MZP13" s="217"/>
      <c r="MZQ13" s="217"/>
      <c r="MZR13" s="217"/>
      <c r="MZS13" s="217"/>
      <c r="MZT13" s="217"/>
      <c r="MZU13" s="217"/>
      <c r="MZV13" s="217"/>
      <c r="MZW13" s="217"/>
      <c r="MZX13" s="217"/>
      <c r="MZY13" s="217"/>
      <c r="MZZ13" s="217"/>
      <c r="NAA13" s="217"/>
      <c r="NAB13" s="217"/>
      <c r="NAC13" s="217"/>
      <c r="NAD13" s="217"/>
      <c r="NAE13" s="217"/>
      <c r="NAF13" s="217"/>
      <c r="NAG13" s="217"/>
      <c r="NAH13" s="217"/>
      <c r="NAI13" s="217"/>
      <c r="NAJ13" s="217"/>
      <c r="NAK13" s="217"/>
      <c r="NAL13" s="217"/>
      <c r="NAM13" s="217"/>
      <c r="NAN13" s="217"/>
      <c r="NAO13" s="217"/>
      <c r="NAP13" s="217"/>
      <c r="NAQ13" s="217"/>
      <c r="NAR13" s="217"/>
      <c r="NAS13" s="217"/>
      <c r="NAT13" s="217"/>
      <c r="NAU13" s="217"/>
      <c r="NAV13" s="217"/>
      <c r="NAW13" s="217"/>
      <c r="NAX13" s="217"/>
      <c r="NAY13" s="217"/>
      <c r="NAZ13" s="217"/>
      <c r="NBA13" s="217"/>
      <c r="NBB13" s="217"/>
      <c r="NBC13" s="217"/>
      <c r="NBD13" s="217"/>
      <c r="NBE13" s="217"/>
      <c r="NBF13" s="217"/>
      <c r="NBG13" s="217"/>
      <c r="NBH13" s="217"/>
      <c r="NBI13" s="217"/>
      <c r="NBJ13" s="217"/>
      <c r="NBK13" s="217"/>
      <c r="NBL13" s="217"/>
      <c r="NBM13" s="217"/>
      <c r="NBN13" s="217"/>
      <c r="NBO13" s="217"/>
      <c r="NBP13" s="217"/>
      <c r="NBQ13" s="217"/>
      <c r="NBR13" s="217"/>
      <c r="NBS13" s="217"/>
      <c r="NBT13" s="217"/>
      <c r="NBU13" s="217"/>
      <c r="NBV13" s="217"/>
      <c r="NBW13" s="217"/>
      <c r="NBX13" s="217"/>
      <c r="NBY13" s="217"/>
      <c r="NBZ13" s="217"/>
      <c r="NCA13" s="217"/>
      <c r="NCB13" s="217"/>
      <c r="NCC13" s="217"/>
      <c r="NCD13" s="217"/>
      <c r="NCE13" s="217"/>
      <c r="NCF13" s="217"/>
      <c r="NCG13" s="217"/>
      <c r="NCH13" s="217"/>
      <c r="NCI13" s="217"/>
      <c r="NCJ13" s="217"/>
      <c r="NCK13" s="217"/>
      <c r="NCL13" s="217"/>
      <c r="NCM13" s="217"/>
      <c r="NCN13" s="217"/>
      <c r="NCO13" s="217"/>
      <c r="NCP13" s="217"/>
      <c r="NCQ13" s="217"/>
      <c r="NCR13" s="217"/>
      <c r="NCS13" s="217"/>
      <c r="NCT13" s="217"/>
      <c r="NCU13" s="217"/>
      <c r="NCV13" s="217"/>
      <c r="NCW13" s="217"/>
      <c r="NCX13" s="217"/>
      <c r="NCY13" s="217"/>
      <c r="NCZ13" s="217"/>
      <c r="NDA13" s="217"/>
      <c r="NDB13" s="217"/>
      <c r="NDC13" s="217"/>
      <c r="NDD13" s="217"/>
      <c r="NDE13" s="217"/>
      <c r="NDF13" s="217"/>
      <c r="NDG13" s="217"/>
      <c r="NDH13" s="217"/>
      <c r="NDI13" s="217"/>
      <c r="NDJ13" s="217"/>
      <c r="NDK13" s="217"/>
      <c r="NDL13" s="217"/>
      <c r="NDM13" s="217"/>
      <c r="NDN13" s="217"/>
      <c r="NDO13" s="217"/>
      <c r="NDP13" s="217"/>
      <c r="NDQ13" s="217"/>
      <c r="NDR13" s="217"/>
      <c r="NDS13" s="217"/>
      <c r="NDT13" s="217"/>
      <c r="NDU13" s="217"/>
      <c r="NDV13" s="217"/>
      <c r="NDW13" s="217"/>
      <c r="NDX13" s="217"/>
      <c r="NDY13" s="217"/>
      <c r="NDZ13" s="217"/>
      <c r="NEA13" s="217"/>
      <c r="NEB13" s="217"/>
      <c r="NEC13" s="217"/>
      <c r="NED13" s="217"/>
      <c r="NEE13" s="217"/>
      <c r="NEF13" s="217"/>
      <c r="NEG13" s="217"/>
      <c r="NEH13" s="217"/>
      <c r="NEI13" s="217"/>
      <c r="NEJ13" s="217"/>
      <c r="NEK13" s="217"/>
      <c r="NEL13" s="217"/>
      <c r="NEM13" s="217"/>
      <c r="NEN13" s="217"/>
      <c r="NEO13" s="217"/>
      <c r="NEP13" s="217"/>
      <c r="NEQ13" s="217"/>
      <c r="NER13" s="217"/>
      <c r="NES13" s="217"/>
      <c r="NET13" s="217"/>
      <c r="NEU13" s="217"/>
      <c r="NEV13" s="217"/>
      <c r="NEW13" s="217"/>
      <c r="NEX13" s="217"/>
      <c r="NEY13" s="217"/>
      <c r="NEZ13" s="217"/>
      <c r="NFA13" s="217"/>
      <c r="NFB13" s="217"/>
      <c r="NFC13" s="217"/>
      <c r="NFD13" s="217"/>
      <c r="NFE13" s="217"/>
      <c r="NFF13" s="217"/>
      <c r="NFG13" s="217"/>
      <c r="NFH13" s="217"/>
      <c r="NFI13" s="217"/>
      <c r="NFJ13" s="217"/>
      <c r="NFK13" s="217"/>
      <c r="NFL13" s="217"/>
      <c r="NFM13" s="217"/>
      <c r="NFN13" s="217"/>
      <c r="NFO13" s="217"/>
      <c r="NFP13" s="217"/>
      <c r="NFQ13" s="217"/>
      <c r="NFR13" s="217"/>
      <c r="NFS13" s="217"/>
      <c r="NFT13" s="217"/>
      <c r="NFU13" s="217"/>
      <c r="NFV13" s="217"/>
      <c r="NFW13" s="217"/>
      <c r="NFX13" s="217"/>
      <c r="NFY13" s="217"/>
      <c r="NFZ13" s="217"/>
      <c r="NGA13" s="217"/>
      <c r="NGB13" s="217"/>
      <c r="NGC13" s="217"/>
      <c r="NGD13" s="217"/>
      <c r="NGE13" s="217"/>
      <c r="NGF13" s="217"/>
      <c r="NGG13" s="217"/>
      <c r="NGH13" s="217"/>
      <c r="NGI13" s="217"/>
      <c r="NGJ13" s="217"/>
      <c r="NGK13" s="217"/>
      <c r="NGL13" s="217"/>
      <c r="NGM13" s="217"/>
      <c r="NGN13" s="217"/>
      <c r="NGO13" s="217"/>
      <c r="NGP13" s="217"/>
      <c r="NGQ13" s="217"/>
      <c r="NGR13" s="217"/>
      <c r="NGS13" s="217"/>
      <c r="NGT13" s="217"/>
      <c r="NGU13" s="217"/>
      <c r="NGV13" s="217"/>
      <c r="NGW13" s="217"/>
      <c r="NGX13" s="217"/>
      <c r="NGY13" s="217"/>
      <c r="NGZ13" s="217"/>
      <c r="NHA13" s="217"/>
      <c r="NHB13" s="217"/>
      <c r="NHC13" s="217"/>
      <c r="NHD13" s="217"/>
      <c r="NHE13" s="217"/>
      <c r="NHF13" s="217"/>
      <c r="NHG13" s="217"/>
      <c r="NHH13" s="217"/>
      <c r="NHI13" s="217"/>
      <c r="NHJ13" s="217"/>
      <c r="NHK13" s="217"/>
      <c r="NHL13" s="217"/>
      <c r="NHM13" s="217"/>
      <c r="NHN13" s="217"/>
      <c r="NHO13" s="217"/>
      <c r="NHP13" s="217"/>
      <c r="NHQ13" s="217"/>
      <c r="NHR13" s="217"/>
      <c r="NHS13" s="217"/>
      <c r="NHT13" s="217"/>
      <c r="NHU13" s="217"/>
      <c r="NHV13" s="217"/>
      <c r="NHW13" s="217"/>
      <c r="NHX13" s="217"/>
      <c r="NHY13" s="217"/>
      <c r="NHZ13" s="217"/>
      <c r="NIA13" s="217"/>
      <c r="NIB13" s="217"/>
      <c r="NIC13" s="217"/>
      <c r="NID13" s="217"/>
      <c r="NIE13" s="217"/>
      <c r="NIF13" s="217"/>
      <c r="NIG13" s="217"/>
      <c r="NIH13" s="217"/>
      <c r="NII13" s="217"/>
      <c r="NIJ13" s="217"/>
      <c r="NIK13" s="217"/>
      <c r="NIL13" s="217"/>
      <c r="NIM13" s="217"/>
      <c r="NIN13" s="217"/>
      <c r="NIO13" s="217"/>
      <c r="NIP13" s="217"/>
      <c r="NIQ13" s="217"/>
      <c r="NIR13" s="217"/>
      <c r="NIS13" s="217"/>
      <c r="NIT13" s="217"/>
      <c r="NIU13" s="217"/>
      <c r="NIV13" s="217"/>
      <c r="NIW13" s="217"/>
      <c r="NIX13" s="217"/>
      <c r="NIY13" s="217"/>
      <c r="NIZ13" s="217"/>
      <c r="NJA13" s="217"/>
      <c r="NJB13" s="217"/>
      <c r="NJC13" s="217"/>
      <c r="NJD13" s="217"/>
      <c r="NJE13" s="217"/>
      <c r="NJF13" s="217"/>
      <c r="NJG13" s="217"/>
      <c r="NJH13" s="217"/>
      <c r="NJI13" s="217"/>
      <c r="NJJ13" s="217"/>
      <c r="NJK13" s="217"/>
      <c r="NJL13" s="217"/>
      <c r="NJM13" s="217"/>
      <c r="NJN13" s="217"/>
      <c r="NJO13" s="217"/>
      <c r="NJP13" s="217"/>
      <c r="NJQ13" s="217"/>
      <c r="NJR13" s="217"/>
      <c r="NJS13" s="217"/>
      <c r="NJT13" s="217"/>
      <c r="NJU13" s="217"/>
      <c r="NJV13" s="217"/>
      <c r="NJW13" s="217"/>
      <c r="NJX13" s="217"/>
      <c r="NJY13" s="217"/>
      <c r="NJZ13" s="217"/>
      <c r="NKA13" s="217"/>
      <c r="NKB13" s="217"/>
      <c r="NKC13" s="217"/>
      <c r="NKD13" s="217"/>
      <c r="NKE13" s="217"/>
      <c r="NKF13" s="217"/>
      <c r="NKG13" s="217"/>
      <c r="NKH13" s="217"/>
      <c r="NKI13" s="217"/>
      <c r="NKJ13" s="217"/>
      <c r="NKK13" s="217"/>
      <c r="NKL13" s="217"/>
      <c r="NKM13" s="217"/>
      <c r="NKN13" s="217"/>
      <c r="NKO13" s="217"/>
      <c r="NKP13" s="217"/>
      <c r="NKQ13" s="217"/>
      <c r="NKR13" s="217"/>
      <c r="NKS13" s="217"/>
      <c r="NKT13" s="217"/>
      <c r="NKU13" s="217"/>
      <c r="NKV13" s="217"/>
      <c r="NKW13" s="217"/>
      <c r="NKX13" s="217"/>
      <c r="NKY13" s="217"/>
      <c r="NKZ13" s="217"/>
      <c r="NLA13" s="217"/>
      <c r="NLB13" s="217"/>
      <c r="NLC13" s="217"/>
      <c r="NLD13" s="217"/>
      <c r="NLE13" s="217"/>
      <c r="NLF13" s="217"/>
      <c r="NLG13" s="217"/>
      <c r="NLH13" s="217"/>
      <c r="NLI13" s="217"/>
      <c r="NLJ13" s="217"/>
      <c r="NLK13" s="217"/>
      <c r="NLL13" s="217"/>
      <c r="NLM13" s="217"/>
      <c r="NLN13" s="217"/>
      <c r="NLO13" s="217"/>
      <c r="NLP13" s="217"/>
      <c r="NLQ13" s="217"/>
      <c r="NLR13" s="217"/>
      <c r="NLS13" s="217"/>
      <c r="NLT13" s="217"/>
      <c r="NLU13" s="217"/>
      <c r="NLV13" s="217"/>
      <c r="NLW13" s="217"/>
      <c r="NLX13" s="217"/>
      <c r="NLY13" s="217"/>
      <c r="NLZ13" s="217"/>
      <c r="NMA13" s="217"/>
      <c r="NMB13" s="217"/>
      <c r="NMC13" s="217"/>
      <c r="NMD13" s="217"/>
      <c r="NME13" s="217"/>
      <c r="NMF13" s="217"/>
      <c r="NMG13" s="217"/>
      <c r="NMH13" s="217"/>
      <c r="NMI13" s="217"/>
      <c r="NMJ13" s="217"/>
      <c r="NMK13" s="217"/>
      <c r="NML13" s="217"/>
      <c r="NMM13" s="217"/>
      <c r="NMN13" s="217"/>
      <c r="NMO13" s="217"/>
      <c r="NMP13" s="217"/>
      <c r="NMQ13" s="217"/>
      <c r="NMR13" s="217"/>
      <c r="NMS13" s="217"/>
      <c r="NMT13" s="217"/>
      <c r="NMU13" s="217"/>
      <c r="NMV13" s="217"/>
      <c r="NMW13" s="217"/>
      <c r="NMX13" s="217"/>
      <c r="NMY13" s="217"/>
      <c r="NMZ13" s="217"/>
      <c r="NNA13" s="217"/>
      <c r="NNB13" s="217"/>
      <c r="NNC13" s="217"/>
      <c r="NND13" s="217"/>
      <c r="NNE13" s="217"/>
      <c r="NNF13" s="217"/>
      <c r="NNG13" s="217"/>
      <c r="NNH13" s="217"/>
      <c r="NNI13" s="217"/>
      <c r="NNJ13" s="217"/>
      <c r="NNK13" s="217"/>
      <c r="NNL13" s="217"/>
      <c r="NNM13" s="217"/>
      <c r="NNN13" s="217"/>
      <c r="NNO13" s="217"/>
      <c r="NNP13" s="217"/>
      <c r="NNQ13" s="217"/>
      <c r="NNR13" s="217"/>
      <c r="NNS13" s="217"/>
      <c r="NNT13" s="217"/>
      <c r="NNU13" s="217"/>
      <c r="NNV13" s="217"/>
      <c r="NNW13" s="217"/>
      <c r="NNX13" s="217"/>
      <c r="NNY13" s="217"/>
      <c r="NNZ13" s="217"/>
      <c r="NOA13" s="217"/>
      <c r="NOB13" s="217"/>
      <c r="NOC13" s="217"/>
      <c r="NOD13" s="217"/>
      <c r="NOE13" s="217"/>
      <c r="NOF13" s="217"/>
      <c r="NOG13" s="217"/>
      <c r="NOH13" s="217"/>
      <c r="NOI13" s="217"/>
      <c r="NOJ13" s="217"/>
      <c r="NOK13" s="217"/>
      <c r="NOL13" s="217"/>
      <c r="NOM13" s="217"/>
      <c r="NON13" s="217"/>
      <c r="NOO13" s="217"/>
      <c r="NOP13" s="217"/>
      <c r="NOQ13" s="217"/>
      <c r="NOR13" s="217"/>
      <c r="NOS13" s="217"/>
      <c r="NOT13" s="217"/>
      <c r="NOU13" s="217"/>
      <c r="NOV13" s="217"/>
      <c r="NOW13" s="217"/>
      <c r="NOX13" s="217"/>
      <c r="NOY13" s="217"/>
      <c r="NOZ13" s="217"/>
      <c r="NPA13" s="217"/>
      <c r="NPB13" s="217"/>
      <c r="NPC13" s="217"/>
      <c r="NPD13" s="217"/>
      <c r="NPE13" s="217"/>
      <c r="NPF13" s="217"/>
      <c r="NPG13" s="217"/>
      <c r="NPH13" s="217"/>
      <c r="NPI13" s="217"/>
      <c r="NPJ13" s="217"/>
      <c r="NPK13" s="217"/>
      <c r="NPL13" s="217"/>
      <c r="NPM13" s="217"/>
      <c r="NPN13" s="217"/>
      <c r="NPO13" s="217"/>
      <c r="NPP13" s="217"/>
      <c r="NPQ13" s="217"/>
      <c r="NPR13" s="217"/>
      <c r="NPS13" s="217"/>
      <c r="NPT13" s="217"/>
      <c r="NPU13" s="217"/>
      <c r="NPV13" s="217"/>
      <c r="NPW13" s="217"/>
      <c r="NPX13" s="217"/>
      <c r="NPY13" s="217"/>
      <c r="NPZ13" s="217"/>
      <c r="NQA13" s="217"/>
      <c r="NQB13" s="217"/>
      <c r="NQC13" s="217"/>
      <c r="NQD13" s="217"/>
      <c r="NQE13" s="217"/>
      <c r="NQF13" s="217"/>
      <c r="NQG13" s="217"/>
      <c r="NQH13" s="217"/>
      <c r="NQI13" s="217"/>
      <c r="NQJ13" s="217"/>
      <c r="NQK13" s="217"/>
      <c r="NQL13" s="217"/>
      <c r="NQM13" s="217"/>
      <c r="NQN13" s="217"/>
      <c r="NQO13" s="217"/>
      <c r="NQP13" s="217"/>
      <c r="NQQ13" s="217"/>
      <c r="NQR13" s="217"/>
      <c r="NQS13" s="217"/>
      <c r="NQT13" s="217"/>
      <c r="NQU13" s="217"/>
      <c r="NQV13" s="217"/>
      <c r="NQW13" s="217"/>
      <c r="NQX13" s="217"/>
      <c r="NQY13" s="217"/>
      <c r="NQZ13" s="217"/>
      <c r="NRA13" s="217"/>
      <c r="NRB13" s="217"/>
      <c r="NRC13" s="217"/>
      <c r="NRD13" s="217"/>
      <c r="NRE13" s="217"/>
      <c r="NRF13" s="217"/>
      <c r="NRG13" s="217"/>
      <c r="NRH13" s="217"/>
      <c r="NRI13" s="217"/>
      <c r="NRJ13" s="217"/>
      <c r="NRK13" s="217"/>
      <c r="NRL13" s="217"/>
      <c r="NRM13" s="217"/>
      <c r="NRN13" s="217"/>
      <c r="NRO13" s="217"/>
      <c r="NRP13" s="217"/>
      <c r="NRQ13" s="217"/>
      <c r="NRR13" s="217"/>
      <c r="NRS13" s="217"/>
      <c r="NRT13" s="217"/>
      <c r="NRU13" s="217"/>
      <c r="NRV13" s="217"/>
      <c r="NRW13" s="217"/>
      <c r="NRX13" s="217"/>
      <c r="NRY13" s="217"/>
      <c r="NRZ13" s="217"/>
      <c r="NSA13" s="217"/>
      <c r="NSB13" s="217"/>
      <c r="NSC13" s="217"/>
      <c r="NSD13" s="217"/>
      <c r="NSE13" s="217"/>
      <c r="NSF13" s="217"/>
      <c r="NSG13" s="217"/>
      <c r="NSH13" s="217"/>
      <c r="NSI13" s="217"/>
      <c r="NSJ13" s="217"/>
      <c r="NSK13" s="217"/>
      <c r="NSL13" s="217"/>
      <c r="NSM13" s="217"/>
      <c r="NSN13" s="217"/>
      <c r="NSO13" s="217"/>
      <c r="NSP13" s="217"/>
      <c r="NSQ13" s="217"/>
      <c r="NSR13" s="217"/>
      <c r="NSS13" s="217"/>
      <c r="NST13" s="217"/>
      <c r="NSU13" s="217"/>
      <c r="NSV13" s="217"/>
      <c r="NSW13" s="217"/>
      <c r="NSX13" s="217"/>
      <c r="NSY13" s="217"/>
      <c r="NSZ13" s="217"/>
      <c r="NTA13" s="217"/>
      <c r="NTB13" s="217"/>
      <c r="NTC13" s="217"/>
      <c r="NTD13" s="217"/>
      <c r="NTE13" s="217"/>
      <c r="NTF13" s="217"/>
      <c r="NTG13" s="217"/>
      <c r="NTH13" s="217"/>
      <c r="NTI13" s="217"/>
      <c r="NTJ13" s="217"/>
      <c r="NTK13" s="217"/>
      <c r="NTL13" s="217"/>
      <c r="NTM13" s="217"/>
      <c r="NTN13" s="217"/>
      <c r="NTO13" s="217"/>
      <c r="NTP13" s="217"/>
      <c r="NTQ13" s="217"/>
      <c r="NTR13" s="217"/>
      <c r="NTS13" s="217"/>
      <c r="NTT13" s="217"/>
      <c r="NTU13" s="217"/>
      <c r="NTV13" s="217"/>
      <c r="NTW13" s="217"/>
      <c r="NTX13" s="217"/>
      <c r="NTY13" s="217"/>
      <c r="NTZ13" s="217"/>
      <c r="NUA13" s="217"/>
      <c r="NUB13" s="217"/>
      <c r="NUC13" s="217"/>
      <c r="NUD13" s="217"/>
      <c r="NUE13" s="217"/>
      <c r="NUF13" s="217"/>
      <c r="NUG13" s="217"/>
      <c r="NUH13" s="217"/>
      <c r="NUI13" s="217"/>
      <c r="NUJ13" s="217"/>
      <c r="NUK13" s="217"/>
      <c r="NUL13" s="217"/>
      <c r="NUM13" s="217"/>
      <c r="NUN13" s="217"/>
      <c r="NUO13" s="217"/>
      <c r="NUP13" s="217"/>
      <c r="NUQ13" s="217"/>
      <c r="NUR13" s="217"/>
      <c r="NUS13" s="217"/>
      <c r="NUT13" s="217"/>
      <c r="NUU13" s="217"/>
      <c r="NUV13" s="217"/>
      <c r="NUW13" s="217"/>
      <c r="NUX13" s="217"/>
      <c r="NUY13" s="217"/>
      <c r="NUZ13" s="217"/>
      <c r="NVA13" s="217"/>
      <c r="NVB13" s="217"/>
      <c r="NVC13" s="217"/>
      <c r="NVD13" s="217"/>
      <c r="NVE13" s="217"/>
      <c r="NVF13" s="217"/>
      <c r="NVG13" s="217"/>
      <c r="NVH13" s="217"/>
      <c r="NVI13" s="217"/>
      <c r="NVJ13" s="217"/>
      <c r="NVK13" s="217"/>
      <c r="NVL13" s="217"/>
      <c r="NVM13" s="217"/>
      <c r="NVN13" s="217"/>
      <c r="NVO13" s="217"/>
      <c r="NVP13" s="217"/>
      <c r="NVQ13" s="217"/>
      <c r="NVR13" s="217"/>
      <c r="NVS13" s="217"/>
      <c r="NVT13" s="217"/>
      <c r="NVU13" s="217"/>
      <c r="NVV13" s="217"/>
      <c r="NVW13" s="217"/>
      <c r="NVX13" s="217"/>
      <c r="NVY13" s="217"/>
      <c r="NVZ13" s="217"/>
      <c r="NWA13" s="217"/>
      <c r="NWB13" s="217"/>
      <c r="NWC13" s="217"/>
      <c r="NWD13" s="217"/>
      <c r="NWE13" s="217"/>
      <c r="NWF13" s="217"/>
      <c r="NWG13" s="217"/>
      <c r="NWH13" s="217"/>
      <c r="NWI13" s="217"/>
      <c r="NWJ13" s="217"/>
      <c r="NWK13" s="217"/>
      <c r="NWL13" s="217"/>
      <c r="NWM13" s="217"/>
      <c r="NWN13" s="217"/>
      <c r="NWO13" s="217"/>
      <c r="NWP13" s="217"/>
      <c r="NWQ13" s="217"/>
      <c r="NWR13" s="217"/>
      <c r="NWS13" s="217"/>
      <c r="NWT13" s="217"/>
      <c r="NWU13" s="217"/>
      <c r="NWV13" s="217"/>
      <c r="NWW13" s="217"/>
      <c r="NWX13" s="217"/>
      <c r="NWY13" s="217"/>
      <c r="NWZ13" s="217"/>
      <c r="NXA13" s="217"/>
      <c r="NXB13" s="217"/>
      <c r="NXC13" s="217"/>
      <c r="NXD13" s="217"/>
      <c r="NXE13" s="217"/>
      <c r="NXF13" s="217"/>
      <c r="NXG13" s="217"/>
      <c r="NXH13" s="217"/>
      <c r="NXI13" s="217"/>
      <c r="NXJ13" s="217"/>
      <c r="NXK13" s="217"/>
      <c r="NXL13" s="217"/>
      <c r="NXM13" s="217"/>
      <c r="NXN13" s="217"/>
      <c r="NXO13" s="217"/>
      <c r="NXP13" s="217"/>
      <c r="NXQ13" s="217"/>
      <c r="NXR13" s="217"/>
      <c r="NXS13" s="217"/>
      <c r="NXT13" s="217"/>
      <c r="NXU13" s="217"/>
      <c r="NXV13" s="217"/>
      <c r="NXW13" s="217"/>
      <c r="NXX13" s="217"/>
      <c r="NXY13" s="217"/>
      <c r="NXZ13" s="217"/>
      <c r="NYA13" s="217"/>
      <c r="NYB13" s="217"/>
      <c r="NYC13" s="217"/>
      <c r="NYD13" s="217"/>
      <c r="NYE13" s="217"/>
      <c r="NYF13" s="217"/>
      <c r="NYG13" s="217"/>
      <c r="NYH13" s="217"/>
      <c r="NYI13" s="217"/>
      <c r="NYJ13" s="217"/>
      <c r="NYK13" s="217"/>
      <c r="NYL13" s="217"/>
      <c r="NYM13" s="217"/>
      <c r="NYN13" s="217"/>
      <c r="NYO13" s="217"/>
      <c r="NYP13" s="217"/>
      <c r="NYQ13" s="217"/>
      <c r="NYR13" s="217"/>
      <c r="NYS13" s="217"/>
      <c r="NYT13" s="217"/>
      <c r="NYU13" s="217"/>
      <c r="NYV13" s="217"/>
      <c r="NYW13" s="217"/>
      <c r="NYX13" s="217"/>
      <c r="NYY13" s="217"/>
      <c r="NYZ13" s="217"/>
      <c r="NZA13" s="217"/>
      <c r="NZB13" s="217"/>
      <c r="NZC13" s="217"/>
      <c r="NZD13" s="217"/>
      <c r="NZE13" s="217"/>
      <c r="NZF13" s="217"/>
      <c r="NZG13" s="217"/>
      <c r="NZH13" s="217"/>
      <c r="NZI13" s="217"/>
      <c r="NZJ13" s="217"/>
      <c r="NZK13" s="217"/>
      <c r="NZL13" s="217"/>
      <c r="NZM13" s="217"/>
      <c r="NZN13" s="217"/>
      <c r="NZO13" s="217"/>
      <c r="NZP13" s="217"/>
      <c r="NZQ13" s="217"/>
      <c r="NZR13" s="217"/>
      <c r="NZS13" s="217"/>
      <c r="NZT13" s="217"/>
      <c r="NZU13" s="217"/>
      <c r="NZV13" s="217"/>
      <c r="NZW13" s="217"/>
      <c r="NZX13" s="217"/>
      <c r="NZY13" s="217"/>
      <c r="NZZ13" s="217"/>
      <c r="OAA13" s="217"/>
      <c r="OAB13" s="217"/>
      <c r="OAC13" s="217"/>
      <c r="OAD13" s="217"/>
      <c r="OAE13" s="217"/>
      <c r="OAF13" s="217"/>
      <c r="OAG13" s="217"/>
      <c r="OAH13" s="217"/>
      <c r="OAI13" s="217"/>
      <c r="OAJ13" s="217"/>
      <c r="OAK13" s="217"/>
      <c r="OAL13" s="217"/>
      <c r="OAM13" s="217"/>
      <c r="OAN13" s="217"/>
      <c r="OAO13" s="217"/>
      <c r="OAP13" s="217"/>
      <c r="OAQ13" s="217"/>
      <c r="OAR13" s="217"/>
      <c r="OAS13" s="217"/>
      <c r="OAT13" s="217"/>
      <c r="OAU13" s="217"/>
      <c r="OAV13" s="217"/>
      <c r="OAW13" s="217"/>
      <c r="OAX13" s="217"/>
      <c r="OAY13" s="217"/>
      <c r="OAZ13" s="217"/>
      <c r="OBA13" s="217"/>
      <c r="OBB13" s="217"/>
      <c r="OBC13" s="217"/>
      <c r="OBD13" s="217"/>
      <c r="OBE13" s="217"/>
      <c r="OBF13" s="217"/>
      <c r="OBG13" s="217"/>
      <c r="OBH13" s="217"/>
      <c r="OBI13" s="217"/>
      <c r="OBJ13" s="217"/>
      <c r="OBK13" s="217"/>
      <c r="OBL13" s="217"/>
      <c r="OBM13" s="217"/>
      <c r="OBN13" s="217"/>
      <c r="OBO13" s="217"/>
      <c r="OBP13" s="217"/>
      <c r="OBQ13" s="217"/>
      <c r="OBR13" s="217"/>
      <c r="OBS13" s="217"/>
      <c r="OBT13" s="217"/>
      <c r="OBU13" s="217"/>
      <c r="OBV13" s="217"/>
      <c r="OBW13" s="217"/>
      <c r="OBX13" s="217"/>
      <c r="OBY13" s="217"/>
      <c r="OBZ13" s="217"/>
      <c r="OCA13" s="217"/>
      <c r="OCB13" s="217"/>
      <c r="OCC13" s="217"/>
      <c r="OCD13" s="217"/>
      <c r="OCE13" s="217"/>
      <c r="OCF13" s="217"/>
      <c r="OCG13" s="217"/>
      <c r="OCH13" s="217"/>
      <c r="OCI13" s="217"/>
      <c r="OCJ13" s="217"/>
      <c r="OCK13" s="217"/>
      <c r="OCL13" s="217"/>
      <c r="OCM13" s="217"/>
      <c r="OCN13" s="217"/>
      <c r="OCO13" s="217"/>
      <c r="OCP13" s="217"/>
      <c r="OCQ13" s="217"/>
      <c r="OCR13" s="217"/>
      <c r="OCS13" s="217"/>
      <c r="OCT13" s="217"/>
      <c r="OCU13" s="217"/>
      <c r="OCV13" s="217"/>
      <c r="OCW13" s="217"/>
      <c r="OCX13" s="217"/>
      <c r="OCY13" s="217"/>
      <c r="OCZ13" s="217"/>
      <c r="ODA13" s="217"/>
      <c r="ODB13" s="217"/>
      <c r="ODC13" s="217"/>
      <c r="ODD13" s="217"/>
      <c r="ODE13" s="217"/>
      <c r="ODF13" s="217"/>
      <c r="ODG13" s="217"/>
      <c r="ODH13" s="217"/>
      <c r="ODI13" s="217"/>
      <c r="ODJ13" s="217"/>
      <c r="ODK13" s="217"/>
      <c r="ODL13" s="217"/>
      <c r="ODM13" s="217"/>
      <c r="ODN13" s="217"/>
      <c r="ODO13" s="217"/>
      <c r="ODP13" s="217"/>
      <c r="ODQ13" s="217"/>
      <c r="ODR13" s="217"/>
      <c r="ODS13" s="217"/>
      <c r="ODT13" s="217"/>
      <c r="ODU13" s="217"/>
      <c r="ODV13" s="217"/>
      <c r="ODW13" s="217"/>
      <c r="ODX13" s="217"/>
      <c r="ODY13" s="217"/>
      <c r="ODZ13" s="217"/>
      <c r="OEA13" s="217"/>
      <c r="OEB13" s="217"/>
      <c r="OEC13" s="217"/>
      <c r="OED13" s="217"/>
      <c r="OEE13" s="217"/>
      <c r="OEF13" s="217"/>
      <c r="OEG13" s="217"/>
      <c r="OEH13" s="217"/>
      <c r="OEI13" s="217"/>
      <c r="OEJ13" s="217"/>
      <c r="OEK13" s="217"/>
      <c r="OEL13" s="217"/>
      <c r="OEM13" s="217"/>
      <c r="OEN13" s="217"/>
      <c r="OEO13" s="217"/>
      <c r="OEP13" s="217"/>
      <c r="OEQ13" s="217"/>
      <c r="OER13" s="217"/>
      <c r="OES13" s="217"/>
      <c r="OET13" s="217"/>
      <c r="OEU13" s="217"/>
      <c r="OEV13" s="217"/>
      <c r="OEW13" s="217"/>
      <c r="OEX13" s="217"/>
      <c r="OEY13" s="217"/>
      <c r="OEZ13" s="217"/>
      <c r="OFA13" s="217"/>
      <c r="OFB13" s="217"/>
      <c r="OFC13" s="217"/>
      <c r="OFD13" s="217"/>
      <c r="OFE13" s="217"/>
      <c r="OFF13" s="217"/>
      <c r="OFG13" s="217"/>
      <c r="OFH13" s="217"/>
      <c r="OFI13" s="217"/>
      <c r="OFJ13" s="217"/>
      <c r="OFK13" s="217"/>
      <c r="OFL13" s="217"/>
      <c r="OFM13" s="217"/>
      <c r="OFN13" s="217"/>
      <c r="OFO13" s="217"/>
      <c r="OFP13" s="217"/>
      <c r="OFQ13" s="217"/>
      <c r="OFR13" s="217"/>
      <c r="OFS13" s="217"/>
      <c r="OFT13" s="217"/>
      <c r="OFU13" s="217"/>
      <c r="OFV13" s="217"/>
      <c r="OFW13" s="217"/>
      <c r="OFX13" s="217"/>
      <c r="OFY13" s="217"/>
      <c r="OFZ13" s="217"/>
      <c r="OGA13" s="217"/>
      <c r="OGB13" s="217"/>
      <c r="OGC13" s="217"/>
      <c r="OGD13" s="217"/>
      <c r="OGE13" s="217"/>
      <c r="OGF13" s="217"/>
      <c r="OGG13" s="217"/>
      <c r="OGH13" s="217"/>
      <c r="OGI13" s="217"/>
      <c r="OGJ13" s="217"/>
      <c r="OGK13" s="217"/>
      <c r="OGL13" s="217"/>
      <c r="OGM13" s="217"/>
      <c r="OGN13" s="217"/>
      <c r="OGO13" s="217"/>
      <c r="OGP13" s="217"/>
      <c r="OGQ13" s="217"/>
      <c r="OGR13" s="217"/>
      <c r="OGS13" s="217"/>
      <c r="OGT13" s="217"/>
      <c r="OGU13" s="217"/>
      <c r="OGV13" s="217"/>
      <c r="OGW13" s="217"/>
      <c r="OGX13" s="217"/>
      <c r="OGY13" s="217"/>
      <c r="OGZ13" s="217"/>
      <c r="OHA13" s="217"/>
      <c r="OHB13" s="217"/>
      <c r="OHC13" s="217"/>
      <c r="OHD13" s="217"/>
      <c r="OHE13" s="217"/>
      <c r="OHF13" s="217"/>
      <c r="OHG13" s="217"/>
      <c r="OHH13" s="217"/>
      <c r="OHI13" s="217"/>
      <c r="OHJ13" s="217"/>
      <c r="OHK13" s="217"/>
      <c r="OHL13" s="217"/>
      <c r="OHM13" s="217"/>
      <c r="OHN13" s="217"/>
      <c r="OHO13" s="217"/>
      <c r="OHP13" s="217"/>
      <c r="OHQ13" s="217"/>
      <c r="OHR13" s="217"/>
      <c r="OHS13" s="217"/>
      <c r="OHT13" s="217"/>
      <c r="OHU13" s="217"/>
      <c r="OHV13" s="217"/>
      <c r="OHW13" s="217"/>
      <c r="OHX13" s="217"/>
      <c r="OHY13" s="217"/>
      <c r="OHZ13" s="217"/>
      <c r="OIA13" s="217"/>
      <c r="OIB13" s="217"/>
      <c r="OIC13" s="217"/>
      <c r="OID13" s="217"/>
      <c r="OIE13" s="217"/>
      <c r="OIF13" s="217"/>
      <c r="OIG13" s="217"/>
      <c r="OIH13" s="217"/>
      <c r="OII13" s="217"/>
      <c r="OIJ13" s="217"/>
      <c r="OIK13" s="217"/>
      <c r="OIL13" s="217"/>
      <c r="OIM13" s="217"/>
      <c r="OIN13" s="217"/>
      <c r="OIO13" s="217"/>
      <c r="OIP13" s="217"/>
      <c r="OIQ13" s="217"/>
      <c r="OIR13" s="217"/>
      <c r="OIS13" s="217"/>
      <c r="OIT13" s="217"/>
      <c r="OIU13" s="217"/>
      <c r="OIV13" s="217"/>
      <c r="OIW13" s="217"/>
      <c r="OIX13" s="217"/>
      <c r="OIY13" s="217"/>
      <c r="OIZ13" s="217"/>
      <c r="OJA13" s="217"/>
      <c r="OJB13" s="217"/>
      <c r="OJC13" s="217"/>
      <c r="OJD13" s="217"/>
      <c r="OJE13" s="217"/>
      <c r="OJF13" s="217"/>
      <c r="OJG13" s="217"/>
      <c r="OJH13" s="217"/>
      <c r="OJI13" s="217"/>
      <c r="OJJ13" s="217"/>
      <c r="OJK13" s="217"/>
      <c r="OJL13" s="217"/>
      <c r="OJM13" s="217"/>
      <c r="OJN13" s="217"/>
      <c r="OJO13" s="217"/>
      <c r="OJP13" s="217"/>
      <c r="OJQ13" s="217"/>
      <c r="OJR13" s="217"/>
      <c r="OJS13" s="217"/>
      <c r="OJT13" s="217"/>
      <c r="OJU13" s="217"/>
      <c r="OJV13" s="217"/>
      <c r="OJW13" s="217"/>
      <c r="OJX13" s="217"/>
      <c r="OJY13" s="217"/>
      <c r="OJZ13" s="217"/>
      <c r="OKA13" s="217"/>
      <c r="OKB13" s="217"/>
      <c r="OKC13" s="217"/>
      <c r="OKD13" s="217"/>
      <c r="OKE13" s="217"/>
      <c r="OKF13" s="217"/>
      <c r="OKG13" s="217"/>
      <c r="OKH13" s="217"/>
      <c r="OKI13" s="217"/>
      <c r="OKJ13" s="217"/>
      <c r="OKK13" s="217"/>
      <c r="OKL13" s="217"/>
      <c r="OKM13" s="217"/>
      <c r="OKN13" s="217"/>
      <c r="OKO13" s="217"/>
      <c r="OKP13" s="217"/>
      <c r="OKQ13" s="217"/>
      <c r="OKR13" s="217"/>
      <c r="OKS13" s="217"/>
      <c r="OKT13" s="217"/>
      <c r="OKU13" s="217"/>
      <c r="OKV13" s="217"/>
      <c r="OKW13" s="217"/>
      <c r="OKX13" s="217"/>
      <c r="OKY13" s="217"/>
      <c r="OKZ13" s="217"/>
      <c r="OLA13" s="217"/>
      <c r="OLB13" s="217"/>
      <c r="OLC13" s="217"/>
      <c r="OLD13" s="217"/>
      <c r="OLE13" s="217"/>
      <c r="OLF13" s="217"/>
      <c r="OLG13" s="217"/>
      <c r="OLH13" s="217"/>
      <c r="OLI13" s="217"/>
      <c r="OLJ13" s="217"/>
      <c r="OLK13" s="217"/>
      <c r="OLL13" s="217"/>
      <c r="OLM13" s="217"/>
      <c r="OLN13" s="217"/>
      <c r="OLO13" s="217"/>
      <c r="OLP13" s="217"/>
      <c r="OLQ13" s="217"/>
      <c r="OLR13" s="217"/>
      <c r="OLS13" s="217"/>
      <c r="OLT13" s="217"/>
      <c r="OLU13" s="217"/>
      <c r="OLV13" s="217"/>
      <c r="OLW13" s="217"/>
      <c r="OLX13" s="217"/>
      <c r="OLY13" s="217"/>
      <c r="OLZ13" s="217"/>
      <c r="OMA13" s="217"/>
      <c r="OMB13" s="217"/>
      <c r="OMC13" s="217"/>
      <c r="OMD13" s="217"/>
      <c r="OME13" s="217"/>
      <c r="OMF13" s="217"/>
      <c r="OMG13" s="217"/>
      <c r="OMH13" s="217"/>
      <c r="OMI13" s="217"/>
      <c r="OMJ13" s="217"/>
      <c r="OMK13" s="217"/>
      <c r="OML13" s="217"/>
      <c r="OMM13" s="217"/>
      <c r="OMN13" s="217"/>
      <c r="OMO13" s="217"/>
      <c r="OMP13" s="217"/>
      <c r="OMQ13" s="217"/>
      <c r="OMR13" s="217"/>
      <c r="OMS13" s="217"/>
      <c r="OMT13" s="217"/>
      <c r="OMU13" s="217"/>
      <c r="OMV13" s="217"/>
      <c r="OMW13" s="217"/>
      <c r="OMX13" s="217"/>
      <c r="OMY13" s="217"/>
      <c r="OMZ13" s="217"/>
      <c r="ONA13" s="217"/>
      <c r="ONB13" s="217"/>
      <c r="ONC13" s="217"/>
      <c r="OND13" s="217"/>
      <c r="ONE13" s="217"/>
      <c r="ONF13" s="217"/>
      <c r="ONG13" s="217"/>
      <c r="ONH13" s="217"/>
      <c r="ONI13" s="217"/>
      <c r="ONJ13" s="217"/>
      <c r="ONK13" s="217"/>
      <c r="ONL13" s="217"/>
      <c r="ONM13" s="217"/>
      <c r="ONN13" s="217"/>
      <c r="ONO13" s="217"/>
      <c r="ONP13" s="217"/>
      <c r="ONQ13" s="217"/>
      <c r="ONR13" s="217"/>
      <c r="ONS13" s="217"/>
      <c r="ONT13" s="217"/>
      <c r="ONU13" s="217"/>
      <c r="ONV13" s="217"/>
      <c r="ONW13" s="217"/>
      <c r="ONX13" s="217"/>
      <c r="ONY13" s="217"/>
      <c r="ONZ13" s="217"/>
      <c r="OOA13" s="217"/>
      <c r="OOB13" s="217"/>
      <c r="OOC13" s="217"/>
      <c r="OOD13" s="217"/>
      <c r="OOE13" s="217"/>
      <c r="OOF13" s="217"/>
      <c r="OOG13" s="217"/>
      <c r="OOH13" s="217"/>
      <c r="OOI13" s="217"/>
      <c r="OOJ13" s="217"/>
      <c r="OOK13" s="217"/>
      <c r="OOL13" s="217"/>
      <c r="OOM13" s="217"/>
      <c r="OON13" s="217"/>
      <c r="OOO13" s="217"/>
      <c r="OOP13" s="217"/>
      <c r="OOQ13" s="217"/>
      <c r="OOR13" s="217"/>
      <c r="OOS13" s="217"/>
      <c r="OOT13" s="217"/>
      <c r="OOU13" s="217"/>
      <c r="OOV13" s="217"/>
      <c r="OOW13" s="217"/>
      <c r="OOX13" s="217"/>
      <c r="OOY13" s="217"/>
      <c r="OOZ13" s="217"/>
      <c r="OPA13" s="217"/>
      <c r="OPB13" s="217"/>
      <c r="OPC13" s="217"/>
      <c r="OPD13" s="217"/>
      <c r="OPE13" s="217"/>
      <c r="OPF13" s="217"/>
      <c r="OPG13" s="217"/>
      <c r="OPH13" s="217"/>
      <c r="OPI13" s="217"/>
      <c r="OPJ13" s="217"/>
      <c r="OPK13" s="217"/>
      <c r="OPL13" s="217"/>
      <c r="OPM13" s="217"/>
      <c r="OPN13" s="217"/>
      <c r="OPO13" s="217"/>
      <c r="OPP13" s="217"/>
      <c r="OPQ13" s="217"/>
      <c r="OPR13" s="217"/>
      <c r="OPS13" s="217"/>
      <c r="OPT13" s="217"/>
      <c r="OPU13" s="217"/>
      <c r="OPV13" s="217"/>
      <c r="OPW13" s="217"/>
      <c r="OPX13" s="217"/>
      <c r="OPY13" s="217"/>
      <c r="OPZ13" s="217"/>
      <c r="OQA13" s="217"/>
      <c r="OQB13" s="217"/>
      <c r="OQC13" s="217"/>
      <c r="OQD13" s="217"/>
      <c r="OQE13" s="217"/>
      <c r="OQF13" s="217"/>
      <c r="OQG13" s="217"/>
      <c r="OQH13" s="217"/>
      <c r="OQI13" s="217"/>
      <c r="OQJ13" s="217"/>
      <c r="OQK13" s="217"/>
      <c r="OQL13" s="217"/>
      <c r="OQM13" s="217"/>
      <c r="OQN13" s="217"/>
      <c r="OQO13" s="217"/>
      <c r="OQP13" s="217"/>
      <c r="OQQ13" s="217"/>
      <c r="OQR13" s="217"/>
      <c r="OQS13" s="217"/>
      <c r="OQT13" s="217"/>
      <c r="OQU13" s="217"/>
      <c r="OQV13" s="217"/>
      <c r="OQW13" s="217"/>
      <c r="OQX13" s="217"/>
      <c r="OQY13" s="217"/>
      <c r="OQZ13" s="217"/>
      <c r="ORA13" s="217"/>
      <c r="ORB13" s="217"/>
      <c r="ORC13" s="217"/>
      <c r="ORD13" s="217"/>
      <c r="ORE13" s="217"/>
      <c r="ORF13" s="217"/>
      <c r="ORG13" s="217"/>
      <c r="ORH13" s="217"/>
      <c r="ORI13" s="217"/>
      <c r="ORJ13" s="217"/>
      <c r="ORK13" s="217"/>
      <c r="ORL13" s="217"/>
      <c r="ORM13" s="217"/>
      <c r="ORN13" s="217"/>
      <c r="ORO13" s="217"/>
      <c r="ORP13" s="217"/>
      <c r="ORQ13" s="217"/>
      <c r="ORR13" s="217"/>
      <c r="ORS13" s="217"/>
      <c r="ORT13" s="217"/>
      <c r="ORU13" s="217"/>
      <c r="ORV13" s="217"/>
      <c r="ORW13" s="217"/>
      <c r="ORX13" s="217"/>
      <c r="ORY13" s="217"/>
      <c r="ORZ13" s="217"/>
      <c r="OSA13" s="217"/>
      <c r="OSB13" s="217"/>
      <c r="OSC13" s="217"/>
      <c r="OSD13" s="217"/>
      <c r="OSE13" s="217"/>
      <c r="OSF13" s="217"/>
      <c r="OSG13" s="217"/>
      <c r="OSH13" s="217"/>
      <c r="OSI13" s="217"/>
      <c r="OSJ13" s="217"/>
      <c r="OSK13" s="217"/>
      <c r="OSL13" s="217"/>
      <c r="OSM13" s="217"/>
      <c r="OSN13" s="217"/>
      <c r="OSO13" s="217"/>
      <c r="OSP13" s="217"/>
      <c r="OSQ13" s="217"/>
      <c r="OSR13" s="217"/>
      <c r="OSS13" s="217"/>
      <c r="OST13" s="217"/>
      <c r="OSU13" s="217"/>
      <c r="OSV13" s="217"/>
      <c r="OSW13" s="217"/>
      <c r="OSX13" s="217"/>
      <c r="OSY13" s="217"/>
      <c r="OSZ13" s="217"/>
      <c r="OTA13" s="217"/>
      <c r="OTB13" s="217"/>
      <c r="OTC13" s="217"/>
      <c r="OTD13" s="217"/>
      <c r="OTE13" s="217"/>
      <c r="OTF13" s="217"/>
      <c r="OTG13" s="217"/>
      <c r="OTH13" s="217"/>
      <c r="OTI13" s="217"/>
      <c r="OTJ13" s="217"/>
      <c r="OTK13" s="217"/>
      <c r="OTL13" s="217"/>
      <c r="OTM13" s="217"/>
      <c r="OTN13" s="217"/>
      <c r="OTO13" s="217"/>
      <c r="OTP13" s="217"/>
      <c r="OTQ13" s="217"/>
      <c r="OTR13" s="217"/>
      <c r="OTS13" s="217"/>
      <c r="OTT13" s="217"/>
      <c r="OTU13" s="217"/>
      <c r="OTV13" s="217"/>
      <c r="OTW13" s="217"/>
      <c r="OTX13" s="217"/>
      <c r="OTY13" s="217"/>
      <c r="OTZ13" s="217"/>
      <c r="OUA13" s="217"/>
      <c r="OUB13" s="217"/>
      <c r="OUC13" s="217"/>
      <c r="OUD13" s="217"/>
      <c r="OUE13" s="217"/>
      <c r="OUF13" s="217"/>
      <c r="OUG13" s="217"/>
      <c r="OUH13" s="217"/>
      <c r="OUI13" s="217"/>
      <c r="OUJ13" s="217"/>
      <c r="OUK13" s="217"/>
      <c r="OUL13" s="217"/>
      <c r="OUM13" s="217"/>
      <c r="OUN13" s="217"/>
      <c r="OUO13" s="217"/>
      <c r="OUP13" s="217"/>
      <c r="OUQ13" s="217"/>
      <c r="OUR13" s="217"/>
      <c r="OUS13" s="217"/>
      <c r="OUT13" s="217"/>
      <c r="OUU13" s="217"/>
      <c r="OUV13" s="217"/>
      <c r="OUW13" s="217"/>
      <c r="OUX13" s="217"/>
      <c r="OUY13" s="217"/>
      <c r="OUZ13" s="217"/>
      <c r="OVA13" s="217"/>
      <c r="OVB13" s="217"/>
      <c r="OVC13" s="217"/>
      <c r="OVD13" s="217"/>
      <c r="OVE13" s="217"/>
      <c r="OVF13" s="217"/>
      <c r="OVG13" s="217"/>
      <c r="OVH13" s="217"/>
      <c r="OVI13" s="217"/>
      <c r="OVJ13" s="217"/>
      <c r="OVK13" s="217"/>
      <c r="OVL13" s="217"/>
      <c r="OVM13" s="217"/>
      <c r="OVN13" s="217"/>
      <c r="OVO13" s="217"/>
      <c r="OVP13" s="217"/>
      <c r="OVQ13" s="217"/>
      <c r="OVR13" s="217"/>
      <c r="OVS13" s="217"/>
      <c r="OVT13" s="217"/>
      <c r="OVU13" s="217"/>
      <c r="OVV13" s="217"/>
      <c r="OVW13" s="217"/>
      <c r="OVX13" s="217"/>
      <c r="OVY13" s="217"/>
      <c r="OVZ13" s="217"/>
      <c r="OWA13" s="217"/>
      <c r="OWB13" s="217"/>
      <c r="OWC13" s="217"/>
      <c r="OWD13" s="217"/>
      <c r="OWE13" s="217"/>
      <c r="OWF13" s="217"/>
      <c r="OWG13" s="217"/>
      <c r="OWH13" s="217"/>
      <c r="OWI13" s="217"/>
      <c r="OWJ13" s="217"/>
      <c r="OWK13" s="217"/>
      <c r="OWL13" s="217"/>
      <c r="OWM13" s="217"/>
      <c r="OWN13" s="217"/>
      <c r="OWO13" s="217"/>
      <c r="OWP13" s="217"/>
      <c r="OWQ13" s="217"/>
      <c r="OWR13" s="217"/>
      <c r="OWS13" s="217"/>
      <c r="OWT13" s="217"/>
      <c r="OWU13" s="217"/>
      <c r="OWV13" s="217"/>
      <c r="OWW13" s="217"/>
      <c r="OWX13" s="217"/>
      <c r="OWY13" s="217"/>
      <c r="OWZ13" s="217"/>
      <c r="OXA13" s="217"/>
      <c r="OXB13" s="217"/>
      <c r="OXC13" s="217"/>
      <c r="OXD13" s="217"/>
      <c r="OXE13" s="217"/>
      <c r="OXF13" s="217"/>
      <c r="OXG13" s="217"/>
      <c r="OXH13" s="217"/>
      <c r="OXI13" s="217"/>
      <c r="OXJ13" s="217"/>
      <c r="OXK13" s="217"/>
      <c r="OXL13" s="217"/>
      <c r="OXM13" s="217"/>
      <c r="OXN13" s="217"/>
      <c r="OXO13" s="217"/>
      <c r="OXP13" s="217"/>
      <c r="OXQ13" s="217"/>
      <c r="OXR13" s="217"/>
      <c r="OXS13" s="217"/>
      <c r="OXT13" s="217"/>
      <c r="OXU13" s="217"/>
      <c r="OXV13" s="217"/>
      <c r="OXW13" s="217"/>
      <c r="OXX13" s="217"/>
      <c r="OXY13" s="217"/>
      <c r="OXZ13" s="217"/>
      <c r="OYA13" s="217"/>
      <c r="OYB13" s="217"/>
      <c r="OYC13" s="217"/>
      <c r="OYD13" s="217"/>
      <c r="OYE13" s="217"/>
      <c r="OYF13" s="217"/>
      <c r="OYG13" s="217"/>
      <c r="OYH13" s="217"/>
      <c r="OYI13" s="217"/>
      <c r="OYJ13" s="217"/>
      <c r="OYK13" s="217"/>
      <c r="OYL13" s="217"/>
      <c r="OYM13" s="217"/>
      <c r="OYN13" s="217"/>
      <c r="OYO13" s="217"/>
      <c r="OYP13" s="217"/>
      <c r="OYQ13" s="217"/>
      <c r="OYR13" s="217"/>
      <c r="OYS13" s="217"/>
      <c r="OYT13" s="217"/>
      <c r="OYU13" s="217"/>
      <c r="OYV13" s="217"/>
      <c r="OYW13" s="217"/>
      <c r="OYX13" s="217"/>
      <c r="OYY13" s="217"/>
      <c r="OYZ13" s="217"/>
      <c r="OZA13" s="217"/>
      <c r="OZB13" s="217"/>
      <c r="OZC13" s="217"/>
      <c r="OZD13" s="217"/>
      <c r="OZE13" s="217"/>
      <c r="OZF13" s="217"/>
      <c r="OZG13" s="217"/>
      <c r="OZH13" s="217"/>
      <c r="OZI13" s="217"/>
      <c r="OZJ13" s="217"/>
      <c r="OZK13" s="217"/>
      <c r="OZL13" s="217"/>
      <c r="OZM13" s="217"/>
      <c r="OZN13" s="217"/>
      <c r="OZO13" s="217"/>
      <c r="OZP13" s="217"/>
      <c r="OZQ13" s="217"/>
      <c r="OZR13" s="217"/>
      <c r="OZS13" s="217"/>
      <c r="OZT13" s="217"/>
      <c r="OZU13" s="217"/>
      <c r="OZV13" s="217"/>
      <c r="OZW13" s="217"/>
      <c r="OZX13" s="217"/>
      <c r="OZY13" s="217"/>
      <c r="OZZ13" s="217"/>
      <c r="PAA13" s="217"/>
      <c r="PAB13" s="217"/>
      <c r="PAC13" s="217"/>
      <c r="PAD13" s="217"/>
      <c r="PAE13" s="217"/>
      <c r="PAF13" s="217"/>
      <c r="PAG13" s="217"/>
      <c r="PAH13" s="217"/>
      <c r="PAI13" s="217"/>
      <c r="PAJ13" s="217"/>
      <c r="PAK13" s="217"/>
      <c r="PAL13" s="217"/>
      <c r="PAM13" s="217"/>
      <c r="PAN13" s="217"/>
      <c r="PAO13" s="217"/>
      <c r="PAP13" s="217"/>
      <c r="PAQ13" s="217"/>
      <c r="PAR13" s="217"/>
      <c r="PAS13" s="217"/>
      <c r="PAT13" s="217"/>
      <c r="PAU13" s="217"/>
      <c r="PAV13" s="217"/>
      <c r="PAW13" s="217"/>
      <c r="PAX13" s="217"/>
      <c r="PAY13" s="217"/>
      <c r="PAZ13" s="217"/>
      <c r="PBA13" s="217"/>
      <c r="PBB13" s="217"/>
      <c r="PBC13" s="217"/>
      <c r="PBD13" s="217"/>
      <c r="PBE13" s="217"/>
      <c r="PBF13" s="217"/>
      <c r="PBG13" s="217"/>
      <c r="PBH13" s="217"/>
      <c r="PBI13" s="217"/>
      <c r="PBJ13" s="217"/>
      <c r="PBK13" s="217"/>
      <c r="PBL13" s="217"/>
      <c r="PBM13" s="217"/>
      <c r="PBN13" s="217"/>
      <c r="PBO13" s="217"/>
      <c r="PBP13" s="217"/>
      <c r="PBQ13" s="217"/>
      <c r="PBR13" s="217"/>
      <c r="PBS13" s="217"/>
      <c r="PBT13" s="217"/>
      <c r="PBU13" s="217"/>
      <c r="PBV13" s="217"/>
      <c r="PBW13" s="217"/>
      <c r="PBX13" s="217"/>
      <c r="PBY13" s="217"/>
      <c r="PBZ13" s="217"/>
      <c r="PCA13" s="217"/>
      <c r="PCB13" s="217"/>
      <c r="PCC13" s="217"/>
      <c r="PCD13" s="217"/>
      <c r="PCE13" s="217"/>
      <c r="PCF13" s="217"/>
      <c r="PCG13" s="217"/>
      <c r="PCH13" s="217"/>
      <c r="PCI13" s="217"/>
      <c r="PCJ13" s="217"/>
      <c r="PCK13" s="217"/>
      <c r="PCL13" s="217"/>
      <c r="PCM13" s="217"/>
      <c r="PCN13" s="217"/>
      <c r="PCO13" s="217"/>
      <c r="PCP13" s="217"/>
      <c r="PCQ13" s="217"/>
      <c r="PCR13" s="217"/>
      <c r="PCS13" s="217"/>
      <c r="PCT13" s="217"/>
      <c r="PCU13" s="217"/>
      <c r="PCV13" s="217"/>
      <c r="PCW13" s="217"/>
      <c r="PCX13" s="217"/>
      <c r="PCY13" s="217"/>
      <c r="PCZ13" s="217"/>
      <c r="PDA13" s="217"/>
      <c r="PDB13" s="217"/>
      <c r="PDC13" s="217"/>
      <c r="PDD13" s="217"/>
      <c r="PDE13" s="217"/>
      <c r="PDF13" s="217"/>
      <c r="PDG13" s="217"/>
      <c r="PDH13" s="217"/>
      <c r="PDI13" s="217"/>
      <c r="PDJ13" s="217"/>
      <c r="PDK13" s="217"/>
      <c r="PDL13" s="217"/>
      <c r="PDM13" s="217"/>
      <c r="PDN13" s="217"/>
      <c r="PDO13" s="217"/>
      <c r="PDP13" s="217"/>
      <c r="PDQ13" s="217"/>
      <c r="PDR13" s="217"/>
      <c r="PDS13" s="217"/>
      <c r="PDT13" s="217"/>
      <c r="PDU13" s="217"/>
      <c r="PDV13" s="217"/>
      <c r="PDW13" s="217"/>
      <c r="PDX13" s="217"/>
      <c r="PDY13" s="217"/>
      <c r="PDZ13" s="217"/>
      <c r="PEA13" s="217"/>
      <c r="PEB13" s="217"/>
      <c r="PEC13" s="217"/>
      <c r="PED13" s="217"/>
      <c r="PEE13" s="217"/>
      <c r="PEF13" s="217"/>
      <c r="PEG13" s="217"/>
      <c r="PEH13" s="217"/>
      <c r="PEI13" s="217"/>
      <c r="PEJ13" s="217"/>
      <c r="PEK13" s="217"/>
      <c r="PEL13" s="217"/>
      <c r="PEM13" s="217"/>
      <c r="PEN13" s="217"/>
      <c r="PEO13" s="217"/>
      <c r="PEP13" s="217"/>
      <c r="PEQ13" s="217"/>
      <c r="PER13" s="217"/>
      <c r="PES13" s="217"/>
      <c r="PET13" s="217"/>
      <c r="PEU13" s="217"/>
      <c r="PEV13" s="217"/>
      <c r="PEW13" s="217"/>
      <c r="PEX13" s="217"/>
      <c r="PEY13" s="217"/>
      <c r="PEZ13" s="217"/>
      <c r="PFA13" s="217"/>
      <c r="PFB13" s="217"/>
      <c r="PFC13" s="217"/>
      <c r="PFD13" s="217"/>
      <c r="PFE13" s="217"/>
      <c r="PFF13" s="217"/>
      <c r="PFG13" s="217"/>
      <c r="PFH13" s="217"/>
      <c r="PFI13" s="217"/>
      <c r="PFJ13" s="217"/>
      <c r="PFK13" s="217"/>
      <c r="PFL13" s="217"/>
      <c r="PFM13" s="217"/>
      <c r="PFN13" s="217"/>
      <c r="PFO13" s="217"/>
      <c r="PFP13" s="217"/>
      <c r="PFQ13" s="217"/>
      <c r="PFR13" s="217"/>
      <c r="PFS13" s="217"/>
      <c r="PFT13" s="217"/>
      <c r="PFU13" s="217"/>
      <c r="PFV13" s="217"/>
      <c r="PFW13" s="217"/>
      <c r="PFX13" s="217"/>
      <c r="PFY13" s="217"/>
      <c r="PFZ13" s="217"/>
      <c r="PGA13" s="217"/>
      <c r="PGB13" s="217"/>
      <c r="PGC13" s="217"/>
      <c r="PGD13" s="217"/>
      <c r="PGE13" s="217"/>
      <c r="PGF13" s="217"/>
      <c r="PGG13" s="217"/>
      <c r="PGH13" s="217"/>
      <c r="PGI13" s="217"/>
      <c r="PGJ13" s="217"/>
      <c r="PGK13" s="217"/>
      <c r="PGL13" s="217"/>
      <c r="PGM13" s="217"/>
      <c r="PGN13" s="217"/>
      <c r="PGO13" s="217"/>
      <c r="PGP13" s="217"/>
      <c r="PGQ13" s="217"/>
      <c r="PGR13" s="217"/>
      <c r="PGS13" s="217"/>
      <c r="PGT13" s="217"/>
      <c r="PGU13" s="217"/>
      <c r="PGV13" s="217"/>
      <c r="PGW13" s="217"/>
      <c r="PGX13" s="217"/>
      <c r="PGY13" s="217"/>
      <c r="PGZ13" s="217"/>
      <c r="PHA13" s="217"/>
      <c r="PHB13" s="217"/>
      <c r="PHC13" s="217"/>
      <c r="PHD13" s="217"/>
      <c r="PHE13" s="217"/>
      <c r="PHF13" s="217"/>
      <c r="PHG13" s="217"/>
      <c r="PHH13" s="217"/>
      <c r="PHI13" s="217"/>
      <c r="PHJ13" s="217"/>
      <c r="PHK13" s="217"/>
      <c r="PHL13" s="217"/>
      <c r="PHM13" s="217"/>
      <c r="PHN13" s="217"/>
      <c r="PHO13" s="217"/>
      <c r="PHP13" s="217"/>
      <c r="PHQ13" s="217"/>
      <c r="PHR13" s="217"/>
      <c r="PHS13" s="217"/>
      <c r="PHT13" s="217"/>
      <c r="PHU13" s="217"/>
      <c r="PHV13" s="217"/>
      <c r="PHW13" s="217"/>
      <c r="PHX13" s="217"/>
      <c r="PHY13" s="217"/>
      <c r="PHZ13" s="217"/>
      <c r="PIA13" s="217"/>
      <c r="PIB13" s="217"/>
      <c r="PIC13" s="217"/>
      <c r="PID13" s="217"/>
      <c r="PIE13" s="217"/>
      <c r="PIF13" s="217"/>
      <c r="PIG13" s="217"/>
      <c r="PIH13" s="217"/>
      <c r="PII13" s="217"/>
      <c r="PIJ13" s="217"/>
      <c r="PIK13" s="217"/>
      <c r="PIL13" s="217"/>
      <c r="PIM13" s="217"/>
      <c r="PIN13" s="217"/>
      <c r="PIO13" s="217"/>
      <c r="PIP13" s="217"/>
      <c r="PIQ13" s="217"/>
      <c r="PIR13" s="217"/>
      <c r="PIS13" s="217"/>
      <c r="PIT13" s="217"/>
      <c r="PIU13" s="217"/>
      <c r="PIV13" s="217"/>
      <c r="PIW13" s="217"/>
      <c r="PIX13" s="217"/>
      <c r="PIY13" s="217"/>
      <c r="PIZ13" s="217"/>
      <c r="PJA13" s="217"/>
      <c r="PJB13" s="217"/>
      <c r="PJC13" s="217"/>
      <c r="PJD13" s="217"/>
      <c r="PJE13" s="217"/>
      <c r="PJF13" s="217"/>
      <c r="PJG13" s="217"/>
      <c r="PJH13" s="217"/>
      <c r="PJI13" s="217"/>
      <c r="PJJ13" s="217"/>
      <c r="PJK13" s="217"/>
      <c r="PJL13" s="217"/>
      <c r="PJM13" s="217"/>
      <c r="PJN13" s="217"/>
      <c r="PJO13" s="217"/>
      <c r="PJP13" s="217"/>
      <c r="PJQ13" s="217"/>
      <c r="PJR13" s="217"/>
      <c r="PJS13" s="217"/>
      <c r="PJT13" s="217"/>
      <c r="PJU13" s="217"/>
      <c r="PJV13" s="217"/>
      <c r="PJW13" s="217"/>
      <c r="PJX13" s="217"/>
      <c r="PJY13" s="217"/>
      <c r="PJZ13" s="217"/>
      <c r="PKA13" s="217"/>
      <c r="PKB13" s="217"/>
      <c r="PKC13" s="217"/>
      <c r="PKD13" s="217"/>
      <c r="PKE13" s="217"/>
      <c r="PKF13" s="217"/>
      <c r="PKG13" s="217"/>
      <c r="PKH13" s="217"/>
      <c r="PKI13" s="217"/>
      <c r="PKJ13" s="217"/>
      <c r="PKK13" s="217"/>
      <c r="PKL13" s="217"/>
      <c r="PKM13" s="217"/>
      <c r="PKN13" s="217"/>
      <c r="PKO13" s="217"/>
      <c r="PKP13" s="217"/>
      <c r="PKQ13" s="217"/>
      <c r="PKR13" s="217"/>
      <c r="PKS13" s="217"/>
      <c r="PKT13" s="217"/>
      <c r="PKU13" s="217"/>
      <c r="PKV13" s="217"/>
      <c r="PKW13" s="217"/>
      <c r="PKX13" s="217"/>
      <c r="PKY13" s="217"/>
      <c r="PKZ13" s="217"/>
      <c r="PLA13" s="217"/>
      <c r="PLB13" s="217"/>
      <c r="PLC13" s="217"/>
      <c r="PLD13" s="217"/>
      <c r="PLE13" s="217"/>
      <c r="PLF13" s="217"/>
      <c r="PLG13" s="217"/>
      <c r="PLH13" s="217"/>
      <c r="PLI13" s="217"/>
      <c r="PLJ13" s="217"/>
      <c r="PLK13" s="217"/>
      <c r="PLL13" s="217"/>
      <c r="PLM13" s="217"/>
      <c r="PLN13" s="217"/>
      <c r="PLO13" s="217"/>
      <c r="PLP13" s="217"/>
      <c r="PLQ13" s="217"/>
      <c r="PLR13" s="217"/>
      <c r="PLS13" s="217"/>
      <c r="PLT13" s="217"/>
      <c r="PLU13" s="217"/>
      <c r="PLV13" s="217"/>
      <c r="PLW13" s="217"/>
      <c r="PLX13" s="217"/>
      <c r="PLY13" s="217"/>
      <c r="PLZ13" s="217"/>
      <c r="PMA13" s="217"/>
      <c r="PMB13" s="217"/>
      <c r="PMC13" s="217"/>
      <c r="PMD13" s="217"/>
      <c r="PME13" s="217"/>
      <c r="PMF13" s="217"/>
      <c r="PMG13" s="217"/>
      <c r="PMH13" s="217"/>
      <c r="PMI13" s="217"/>
      <c r="PMJ13" s="217"/>
      <c r="PMK13" s="217"/>
      <c r="PML13" s="217"/>
      <c r="PMM13" s="217"/>
      <c r="PMN13" s="217"/>
      <c r="PMO13" s="217"/>
      <c r="PMP13" s="217"/>
      <c r="PMQ13" s="217"/>
      <c r="PMR13" s="217"/>
      <c r="PMS13" s="217"/>
      <c r="PMT13" s="217"/>
      <c r="PMU13" s="217"/>
      <c r="PMV13" s="217"/>
      <c r="PMW13" s="217"/>
      <c r="PMX13" s="217"/>
      <c r="PMY13" s="217"/>
      <c r="PMZ13" s="217"/>
      <c r="PNA13" s="217"/>
      <c r="PNB13" s="217"/>
      <c r="PNC13" s="217"/>
      <c r="PND13" s="217"/>
      <c r="PNE13" s="217"/>
      <c r="PNF13" s="217"/>
      <c r="PNG13" s="217"/>
      <c r="PNH13" s="217"/>
      <c r="PNI13" s="217"/>
      <c r="PNJ13" s="217"/>
      <c r="PNK13" s="217"/>
      <c r="PNL13" s="217"/>
      <c r="PNM13" s="217"/>
      <c r="PNN13" s="217"/>
      <c r="PNO13" s="217"/>
      <c r="PNP13" s="217"/>
      <c r="PNQ13" s="217"/>
      <c r="PNR13" s="217"/>
      <c r="PNS13" s="217"/>
      <c r="PNT13" s="217"/>
      <c r="PNU13" s="217"/>
      <c r="PNV13" s="217"/>
      <c r="PNW13" s="217"/>
      <c r="PNX13" s="217"/>
      <c r="PNY13" s="217"/>
      <c r="PNZ13" s="217"/>
      <c r="POA13" s="217"/>
      <c r="POB13" s="217"/>
      <c r="POC13" s="217"/>
      <c r="POD13" s="217"/>
      <c r="POE13" s="217"/>
      <c r="POF13" s="217"/>
      <c r="POG13" s="217"/>
      <c r="POH13" s="217"/>
      <c r="POI13" s="217"/>
      <c r="POJ13" s="217"/>
      <c r="POK13" s="217"/>
      <c r="POL13" s="217"/>
      <c r="POM13" s="217"/>
      <c r="PON13" s="217"/>
      <c r="POO13" s="217"/>
      <c r="POP13" s="217"/>
      <c r="POQ13" s="217"/>
      <c r="POR13" s="217"/>
      <c r="POS13" s="217"/>
      <c r="POT13" s="217"/>
      <c r="POU13" s="217"/>
      <c r="POV13" s="217"/>
      <c r="POW13" s="217"/>
      <c r="POX13" s="217"/>
      <c r="POY13" s="217"/>
      <c r="POZ13" s="217"/>
      <c r="PPA13" s="217"/>
      <c r="PPB13" s="217"/>
      <c r="PPC13" s="217"/>
      <c r="PPD13" s="217"/>
      <c r="PPE13" s="217"/>
      <c r="PPF13" s="217"/>
      <c r="PPG13" s="217"/>
      <c r="PPH13" s="217"/>
      <c r="PPI13" s="217"/>
      <c r="PPJ13" s="217"/>
      <c r="PPK13" s="217"/>
      <c r="PPL13" s="217"/>
      <c r="PPM13" s="217"/>
      <c r="PPN13" s="217"/>
      <c r="PPO13" s="217"/>
      <c r="PPP13" s="217"/>
      <c r="PPQ13" s="217"/>
      <c r="PPR13" s="217"/>
      <c r="PPS13" s="217"/>
      <c r="PPT13" s="217"/>
      <c r="PPU13" s="217"/>
      <c r="PPV13" s="217"/>
      <c r="PPW13" s="217"/>
      <c r="PPX13" s="217"/>
      <c r="PPY13" s="217"/>
      <c r="PPZ13" s="217"/>
      <c r="PQA13" s="217"/>
      <c r="PQB13" s="217"/>
      <c r="PQC13" s="217"/>
      <c r="PQD13" s="217"/>
      <c r="PQE13" s="217"/>
      <c r="PQF13" s="217"/>
      <c r="PQG13" s="217"/>
      <c r="PQH13" s="217"/>
      <c r="PQI13" s="217"/>
      <c r="PQJ13" s="217"/>
      <c r="PQK13" s="217"/>
      <c r="PQL13" s="217"/>
      <c r="PQM13" s="217"/>
      <c r="PQN13" s="217"/>
      <c r="PQO13" s="217"/>
      <c r="PQP13" s="217"/>
      <c r="PQQ13" s="217"/>
      <c r="PQR13" s="217"/>
      <c r="PQS13" s="217"/>
      <c r="PQT13" s="217"/>
      <c r="PQU13" s="217"/>
      <c r="PQV13" s="217"/>
      <c r="PQW13" s="217"/>
      <c r="PQX13" s="217"/>
      <c r="PQY13" s="217"/>
      <c r="PQZ13" s="217"/>
      <c r="PRA13" s="217"/>
      <c r="PRB13" s="217"/>
      <c r="PRC13" s="217"/>
      <c r="PRD13" s="217"/>
      <c r="PRE13" s="217"/>
      <c r="PRF13" s="217"/>
      <c r="PRG13" s="217"/>
      <c r="PRH13" s="217"/>
      <c r="PRI13" s="217"/>
      <c r="PRJ13" s="217"/>
      <c r="PRK13" s="217"/>
      <c r="PRL13" s="217"/>
      <c r="PRM13" s="217"/>
      <c r="PRN13" s="217"/>
      <c r="PRO13" s="217"/>
      <c r="PRP13" s="217"/>
      <c r="PRQ13" s="217"/>
      <c r="PRR13" s="217"/>
      <c r="PRS13" s="217"/>
      <c r="PRT13" s="217"/>
      <c r="PRU13" s="217"/>
      <c r="PRV13" s="217"/>
      <c r="PRW13" s="217"/>
      <c r="PRX13" s="217"/>
      <c r="PRY13" s="217"/>
      <c r="PRZ13" s="217"/>
      <c r="PSA13" s="217"/>
      <c r="PSB13" s="217"/>
      <c r="PSC13" s="217"/>
      <c r="PSD13" s="217"/>
      <c r="PSE13" s="217"/>
      <c r="PSF13" s="217"/>
      <c r="PSG13" s="217"/>
      <c r="PSH13" s="217"/>
      <c r="PSI13" s="217"/>
      <c r="PSJ13" s="217"/>
      <c r="PSK13" s="217"/>
      <c r="PSL13" s="217"/>
      <c r="PSM13" s="217"/>
      <c r="PSN13" s="217"/>
      <c r="PSO13" s="217"/>
      <c r="PSP13" s="217"/>
      <c r="PSQ13" s="217"/>
      <c r="PSR13" s="217"/>
      <c r="PSS13" s="217"/>
      <c r="PST13" s="217"/>
      <c r="PSU13" s="217"/>
      <c r="PSV13" s="217"/>
      <c r="PSW13" s="217"/>
      <c r="PSX13" s="217"/>
      <c r="PSY13" s="217"/>
      <c r="PSZ13" s="217"/>
      <c r="PTA13" s="217"/>
      <c r="PTB13" s="217"/>
      <c r="PTC13" s="217"/>
      <c r="PTD13" s="217"/>
      <c r="PTE13" s="217"/>
      <c r="PTF13" s="217"/>
      <c r="PTG13" s="217"/>
      <c r="PTH13" s="217"/>
      <c r="PTI13" s="217"/>
      <c r="PTJ13" s="217"/>
      <c r="PTK13" s="217"/>
      <c r="PTL13" s="217"/>
      <c r="PTM13" s="217"/>
      <c r="PTN13" s="217"/>
      <c r="PTO13" s="217"/>
      <c r="PTP13" s="217"/>
      <c r="PTQ13" s="217"/>
      <c r="PTR13" s="217"/>
      <c r="PTS13" s="217"/>
      <c r="PTT13" s="217"/>
      <c r="PTU13" s="217"/>
      <c r="PTV13" s="217"/>
      <c r="PTW13" s="217"/>
      <c r="PTX13" s="217"/>
      <c r="PTY13" s="217"/>
      <c r="PTZ13" s="217"/>
      <c r="PUA13" s="217"/>
      <c r="PUB13" s="217"/>
      <c r="PUC13" s="217"/>
      <c r="PUD13" s="217"/>
      <c r="PUE13" s="217"/>
      <c r="PUF13" s="217"/>
      <c r="PUG13" s="217"/>
      <c r="PUH13" s="217"/>
      <c r="PUI13" s="217"/>
      <c r="PUJ13" s="217"/>
      <c r="PUK13" s="217"/>
      <c r="PUL13" s="217"/>
      <c r="PUM13" s="217"/>
      <c r="PUN13" s="217"/>
      <c r="PUO13" s="217"/>
      <c r="PUP13" s="217"/>
      <c r="PUQ13" s="217"/>
      <c r="PUR13" s="217"/>
      <c r="PUS13" s="217"/>
      <c r="PUT13" s="217"/>
      <c r="PUU13" s="217"/>
      <c r="PUV13" s="217"/>
      <c r="PUW13" s="217"/>
      <c r="PUX13" s="217"/>
      <c r="PUY13" s="217"/>
      <c r="PUZ13" s="217"/>
      <c r="PVA13" s="217"/>
      <c r="PVB13" s="217"/>
      <c r="PVC13" s="217"/>
      <c r="PVD13" s="217"/>
      <c r="PVE13" s="217"/>
      <c r="PVF13" s="217"/>
      <c r="PVG13" s="217"/>
      <c r="PVH13" s="217"/>
      <c r="PVI13" s="217"/>
      <c r="PVJ13" s="217"/>
      <c r="PVK13" s="217"/>
      <c r="PVL13" s="217"/>
      <c r="PVM13" s="217"/>
      <c r="PVN13" s="217"/>
      <c r="PVO13" s="217"/>
      <c r="PVP13" s="217"/>
      <c r="PVQ13" s="217"/>
      <c r="PVR13" s="217"/>
      <c r="PVS13" s="217"/>
      <c r="PVT13" s="217"/>
      <c r="PVU13" s="217"/>
      <c r="PVV13" s="217"/>
      <c r="PVW13" s="217"/>
      <c r="PVX13" s="217"/>
      <c r="PVY13" s="217"/>
      <c r="PVZ13" s="217"/>
      <c r="PWA13" s="217"/>
      <c r="PWB13" s="217"/>
      <c r="PWC13" s="217"/>
      <c r="PWD13" s="217"/>
      <c r="PWE13" s="217"/>
      <c r="PWF13" s="217"/>
      <c r="PWG13" s="217"/>
      <c r="PWH13" s="217"/>
      <c r="PWI13" s="217"/>
      <c r="PWJ13" s="217"/>
      <c r="PWK13" s="217"/>
      <c r="PWL13" s="217"/>
      <c r="PWM13" s="217"/>
      <c r="PWN13" s="217"/>
      <c r="PWO13" s="217"/>
      <c r="PWP13" s="217"/>
      <c r="PWQ13" s="217"/>
      <c r="PWR13" s="217"/>
      <c r="PWS13" s="217"/>
      <c r="PWT13" s="217"/>
      <c r="PWU13" s="217"/>
      <c r="PWV13" s="217"/>
      <c r="PWW13" s="217"/>
      <c r="PWX13" s="217"/>
      <c r="PWY13" s="217"/>
      <c r="PWZ13" s="217"/>
      <c r="PXA13" s="217"/>
      <c r="PXB13" s="217"/>
      <c r="PXC13" s="217"/>
      <c r="PXD13" s="217"/>
      <c r="PXE13" s="217"/>
      <c r="PXF13" s="217"/>
      <c r="PXG13" s="217"/>
      <c r="PXH13" s="217"/>
      <c r="PXI13" s="217"/>
      <c r="PXJ13" s="217"/>
      <c r="PXK13" s="217"/>
      <c r="PXL13" s="217"/>
      <c r="PXM13" s="217"/>
      <c r="PXN13" s="217"/>
      <c r="PXO13" s="217"/>
      <c r="PXP13" s="217"/>
      <c r="PXQ13" s="217"/>
      <c r="PXR13" s="217"/>
      <c r="PXS13" s="217"/>
      <c r="PXT13" s="217"/>
      <c r="PXU13" s="217"/>
      <c r="PXV13" s="217"/>
      <c r="PXW13" s="217"/>
      <c r="PXX13" s="217"/>
      <c r="PXY13" s="217"/>
      <c r="PXZ13" s="217"/>
      <c r="PYA13" s="217"/>
      <c r="PYB13" s="217"/>
      <c r="PYC13" s="217"/>
      <c r="PYD13" s="217"/>
      <c r="PYE13" s="217"/>
      <c r="PYF13" s="217"/>
      <c r="PYG13" s="217"/>
      <c r="PYH13" s="217"/>
      <c r="PYI13" s="217"/>
      <c r="PYJ13" s="217"/>
      <c r="PYK13" s="217"/>
      <c r="PYL13" s="217"/>
      <c r="PYM13" s="217"/>
      <c r="PYN13" s="217"/>
      <c r="PYO13" s="217"/>
      <c r="PYP13" s="217"/>
      <c r="PYQ13" s="217"/>
      <c r="PYR13" s="217"/>
      <c r="PYS13" s="217"/>
      <c r="PYT13" s="217"/>
      <c r="PYU13" s="217"/>
      <c r="PYV13" s="217"/>
      <c r="PYW13" s="217"/>
      <c r="PYX13" s="217"/>
      <c r="PYY13" s="217"/>
      <c r="PYZ13" s="217"/>
      <c r="PZA13" s="217"/>
      <c r="PZB13" s="217"/>
      <c r="PZC13" s="217"/>
      <c r="PZD13" s="217"/>
      <c r="PZE13" s="217"/>
      <c r="PZF13" s="217"/>
      <c r="PZG13" s="217"/>
      <c r="PZH13" s="217"/>
      <c r="PZI13" s="217"/>
      <c r="PZJ13" s="217"/>
      <c r="PZK13" s="217"/>
      <c r="PZL13" s="217"/>
      <c r="PZM13" s="217"/>
      <c r="PZN13" s="217"/>
      <c r="PZO13" s="217"/>
      <c r="PZP13" s="217"/>
      <c r="PZQ13" s="217"/>
      <c r="PZR13" s="217"/>
      <c r="PZS13" s="217"/>
      <c r="PZT13" s="217"/>
      <c r="PZU13" s="217"/>
      <c r="PZV13" s="217"/>
      <c r="PZW13" s="217"/>
      <c r="PZX13" s="217"/>
      <c r="PZY13" s="217"/>
      <c r="PZZ13" s="217"/>
      <c r="QAA13" s="217"/>
      <c r="QAB13" s="217"/>
      <c r="QAC13" s="217"/>
      <c r="QAD13" s="217"/>
      <c r="QAE13" s="217"/>
      <c r="QAF13" s="217"/>
      <c r="QAG13" s="217"/>
      <c r="QAH13" s="217"/>
      <c r="QAI13" s="217"/>
      <c r="QAJ13" s="217"/>
      <c r="QAK13" s="217"/>
      <c r="QAL13" s="217"/>
      <c r="QAM13" s="217"/>
      <c r="QAN13" s="217"/>
      <c r="QAO13" s="217"/>
      <c r="QAP13" s="217"/>
      <c r="QAQ13" s="217"/>
      <c r="QAR13" s="217"/>
      <c r="QAS13" s="217"/>
      <c r="QAT13" s="217"/>
      <c r="QAU13" s="217"/>
      <c r="QAV13" s="217"/>
      <c r="QAW13" s="217"/>
      <c r="QAX13" s="217"/>
      <c r="QAY13" s="217"/>
      <c r="QAZ13" s="217"/>
      <c r="QBA13" s="217"/>
      <c r="QBB13" s="217"/>
      <c r="QBC13" s="217"/>
      <c r="QBD13" s="217"/>
      <c r="QBE13" s="217"/>
      <c r="QBF13" s="217"/>
      <c r="QBG13" s="217"/>
      <c r="QBH13" s="217"/>
      <c r="QBI13" s="217"/>
      <c r="QBJ13" s="217"/>
      <c r="QBK13" s="217"/>
      <c r="QBL13" s="217"/>
      <c r="QBM13" s="217"/>
      <c r="QBN13" s="217"/>
      <c r="QBO13" s="217"/>
      <c r="QBP13" s="217"/>
      <c r="QBQ13" s="217"/>
      <c r="QBR13" s="217"/>
      <c r="QBS13" s="217"/>
      <c r="QBT13" s="217"/>
      <c r="QBU13" s="217"/>
      <c r="QBV13" s="217"/>
      <c r="QBW13" s="217"/>
      <c r="QBX13" s="217"/>
      <c r="QBY13" s="217"/>
      <c r="QBZ13" s="217"/>
      <c r="QCA13" s="217"/>
      <c r="QCB13" s="217"/>
      <c r="QCC13" s="217"/>
      <c r="QCD13" s="217"/>
      <c r="QCE13" s="217"/>
      <c r="QCF13" s="217"/>
      <c r="QCG13" s="217"/>
      <c r="QCH13" s="217"/>
      <c r="QCI13" s="217"/>
      <c r="QCJ13" s="217"/>
      <c r="QCK13" s="217"/>
      <c r="QCL13" s="217"/>
      <c r="QCM13" s="217"/>
      <c r="QCN13" s="217"/>
      <c r="QCO13" s="217"/>
      <c r="QCP13" s="217"/>
      <c r="QCQ13" s="217"/>
      <c r="QCR13" s="217"/>
      <c r="QCS13" s="217"/>
      <c r="QCT13" s="217"/>
      <c r="QCU13" s="217"/>
      <c r="QCV13" s="217"/>
      <c r="QCW13" s="217"/>
      <c r="QCX13" s="217"/>
      <c r="QCY13" s="217"/>
      <c r="QCZ13" s="217"/>
      <c r="QDA13" s="217"/>
      <c r="QDB13" s="217"/>
      <c r="QDC13" s="217"/>
      <c r="QDD13" s="217"/>
      <c r="QDE13" s="217"/>
      <c r="QDF13" s="217"/>
      <c r="QDG13" s="217"/>
      <c r="QDH13" s="217"/>
      <c r="QDI13" s="217"/>
      <c r="QDJ13" s="217"/>
      <c r="QDK13" s="217"/>
      <c r="QDL13" s="217"/>
      <c r="QDM13" s="217"/>
      <c r="QDN13" s="217"/>
      <c r="QDO13" s="217"/>
      <c r="QDP13" s="217"/>
      <c r="QDQ13" s="217"/>
      <c r="QDR13" s="217"/>
      <c r="QDS13" s="217"/>
      <c r="QDT13" s="217"/>
      <c r="QDU13" s="217"/>
      <c r="QDV13" s="217"/>
      <c r="QDW13" s="217"/>
      <c r="QDX13" s="217"/>
      <c r="QDY13" s="217"/>
      <c r="QDZ13" s="217"/>
      <c r="QEA13" s="217"/>
      <c r="QEB13" s="217"/>
      <c r="QEC13" s="217"/>
      <c r="QED13" s="217"/>
      <c r="QEE13" s="217"/>
      <c r="QEF13" s="217"/>
      <c r="QEG13" s="217"/>
      <c r="QEH13" s="217"/>
      <c r="QEI13" s="217"/>
      <c r="QEJ13" s="217"/>
      <c r="QEK13" s="217"/>
      <c r="QEL13" s="217"/>
      <c r="QEM13" s="217"/>
      <c r="QEN13" s="217"/>
      <c r="QEO13" s="217"/>
      <c r="QEP13" s="217"/>
      <c r="QEQ13" s="217"/>
      <c r="QER13" s="217"/>
      <c r="QES13" s="217"/>
      <c r="QET13" s="217"/>
      <c r="QEU13" s="217"/>
      <c r="QEV13" s="217"/>
      <c r="QEW13" s="217"/>
      <c r="QEX13" s="217"/>
      <c r="QEY13" s="217"/>
      <c r="QEZ13" s="217"/>
      <c r="QFA13" s="217"/>
      <c r="QFB13" s="217"/>
      <c r="QFC13" s="217"/>
      <c r="QFD13" s="217"/>
      <c r="QFE13" s="217"/>
      <c r="QFF13" s="217"/>
      <c r="QFG13" s="217"/>
      <c r="QFH13" s="217"/>
      <c r="QFI13" s="217"/>
      <c r="QFJ13" s="217"/>
      <c r="QFK13" s="217"/>
      <c r="QFL13" s="217"/>
      <c r="QFM13" s="217"/>
      <c r="QFN13" s="217"/>
      <c r="QFO13" s="217"/>
      <c r="QFP13" s="217"/>
      <c r="QFQ13" s="217"/>
      <c r="QFR13" s="217"/>
      <c r="QFS13" s="217"/>
      <c r="QFT13" s="217"/>
      <c r="QFU13" s="217"/>
      <c r="QFV13" s="217"/>
      <c r="QFW13" s="217"/>
      <c r="QFX13" s="217"/>
      <c r="QFY13" s="217"/>
      <c r="QFZ13" s="217"/>
      <c r="QGA13" s="217"/>
      <c r="QGB13" s="217"/>
      <c r="QGC13" s="217"/>
      <c r="QGD13" s="217"/>
      <c r="QGE13" s="217"/>
      <c r="QGF13" s="217"/>
      <c r="QGG13" s="217"/>
      <c r="QGH13" s="217"/>
      <c r="QGI13" s="217"/>
      <c r="QGJ13" s="217"/>
      <c r="QGK13" s="217"/>
      <c r="QGL13" s="217"/>
      <c r="QGM13" s="217"/>
      <c r="QGN13" s="217"/>
      <c r="QGO13" s="217"/>
      <c r="QGP13" s="217"/>
      <c r="QGQ13" s="217"/>
      <c r="QGR13" s="217"/>
      <c r="QGS13" s="217"/>
      <c r="QGT13" s="217"/>
      <c r="QGU13" s="217"/>
      <c r="QGV13" s="217"/>
      <c r="QGW13" s="217"/>
      <c r="QGX13" s="217"/>
      <c r="QGY13" s="217"/>
      <c r="QGZ13" s="217"/>
      <c r="QHA13" s="217"/>
      <c r="QHB13" s="217"/>
      <c r="QHC13" s="217"/>
      <c r="QHD13" s="217"/>
      <c r="QHE13" s="217"/>
      <c r="QHF13" s="217"/>
      <c r="QHG13" s="217"/>
      <c r="QHH13" s="217"/>
      <c r="QHI13" s="217"/>
      <c r="QHJ13" s="217"/>
      <c r="QHK13" s="217"/>
      <c r="QHL13" s="217"/>
      <c r="QHM13" s="217"/>
      <c r="QHN13" s="217"/>
      <c r="QHO13" s="217"/>
      <c r="QHP13" s="217"/>
      <c r="QHQ13" s="217"/>
      <c r="QHR13" s="217"/>
      <c r="QHS13" s="217"/>
      <c r="QHT13" s="217"/>
      <c r="QHU13" s="217"/>
      <c r="QHV13" s="217"/>
      <c r="QHW13" s="217"/>
      <c r="QHX13" s="217"/>
      <c r="QHY13" s="217"/>
      <c r="QHZ13" s="217"/>
      <c r="QIA13" s="217"/>
      <c r="QIB13" s="217"/>
      <c r="QIC13" s="217"/>
      <c r="QID13" s="217"/>
      <c r="QIE13" s="217"/>
      <c r="QIF13" s="217"/>
      <c r="QIG13" s="217"/>
      <c r="QIH13" s="217"/>
      <c r="QII13" s="217"/>
      <c r="QIJ13" s="217"/>
      <c r="QIK13" s="217"/>
      <c r="QIL13" s="217"/>
      <c r="QIM13" s="217"/>
      <c r="QIN13" s="217"/>
      <c r="QIO13" s="217"/>
      <c r="QIP13" s="217"/>
      <c r="QIQ13" s="217"/>
      <c r="QIR13" s="217"/>
      <c r="QIS13" s="217"/>
      <c r="QIT13" s="217"/>
      <c r="QIU13" s="217"/>
      <c r="QIV13" s="217"/>
      <c r="QIW13" s="217"/>
      <c r="QIX13" s="217"/>
      <c r="QIY13" s="217"/>
      <c r="QIZ13" s="217"/>
      <c r="QJA13" s="217"/>
      <c r="QJB13" s="217"/>
      <c r="QJC13" s="217"/>
      <c r="QJD13" s="217"/>
      <c r="QJE13" s="217"/>
      <c r="QJF13" s="217"/>
      <c r="QJG13" s="217"/>
      <c r="QJH13" s="217"/>
      <c r="QJI13" s="217"/>
      <c r="QJJ13" s="217"/>
      <c r="QJK13" s="217"/>
      <c r="QJL13" s="217"/>
      <c r="QJM13" s="217"/>
      <c r="QJN13" s="217"/>
      <c r="QJO13" s="217"/>
      <c r="QJP13" s="217"/>
      <c r="QJQ13" s="217"/>
      <c r="QJR13" s="217"/>
      <c r="QJS13" s="217"/>
      <c r="QJT13" s="217"/>
      <c r="QJU13" s="217"/>
      <c r="QJV13" s="217"/>
      <c r="QJW13" s="217"/>
      <c r="QJX13" s="217"/>
      <c r="QJY13" s="217"/>
      <c r="QJZ13" s="217"/>
      <c r="QKA13" s="217"/>
      <c r="QKB13" s="217"/>
      <c r="QKC13" s="217"/>
      <c r="QKD13" s="217"/>
      <c r="QKE13" s="217"/>
      <c r="QKF13" s="217"/>
      <c r="QKG13" s="217"/>
      <c r="QKH13" s="217"/>
      <c r="QKI13" s="217"/>
      <c r="QKJ13" s="217"/>
      <c r="QKK13" s="217"/>
      <c r="QKL13" s="217"/>
      <c r="QKM13" s="217"/>
      <c r="QKN13" s="217"/>
      <c r="QKO13" s="217"/>
      <c r="QKP13" s="217"/>
      <c r="QKQ13" s="217"/>
      <c r="QKR13" s="217"/>
      <c r="QKS13" s="217"/>
      <c r="QKT13" s="217"/>
      <c r="QKU13" s="217"/>
      <c r="QKV13" s="217"/>
      <c r="QKW13" s="217"/>
      <c r="QKX13" s="217"/>
      <c r="QKY13" s="217"/>
      <c r="QKZ13" s="217"/>
      <c r="QLA13" s="217"/>
      <c r="QLB13" s="217"/>
      <c r="QLC13" s="217"/>
      <c r="QLD13" s="217"/>
      <c r="QLE13" s="217"/>
      <c r="QLF13" s="217"/>
      <c r="QLG13" s="217"/>
      <c r="QLH13" s="217"/>
      <c r="QLI13" s="217"/>
      <c r="QLJ13" s="217"/>
      <c r="QLK13" s="217"/>
      <c r="QLL13" s="217"/>
      <c r="QLM13" s="217"/>
      <c r="QLN13" s="217"/>
      <c r="QLO13" s="217"/>
      <c r="QLP13" s="217"/>
      <c r="QLQ13" s="217"/>
      <c r="QLR13" s="217"/>
      <c r="QLS13" s="217"/>
      <c r="QLT13" s="217"/>
      <c r="QLU13" s="217"/>
      <c r="QLV13" s="217"/>
      <c r="QLW13" s="217"/>
      <c r="QLX13" s="217"/>
      <c r="QLY13" s="217"/>
      <c r="QLZ13" s="217"/>
      <c r="QMA13" s="217"/>
      <c r="QMB13" s="217"/>
      <c r="QMC13" s="217"/>
      <c r="QMD13" s="217"/>
      <c r="QME13" s="217"/>
      <c r="QMF13" s="217"/>
      <c r="QMG13" s="217"/>
      <c r="QMH13" s="217"/>
      <c r="QMI13" s="217"/>
      <c r="QMJ13" s="217"/>
      <c r="QMK13" s="217"/>
      <c r="QML13" s="217"/>
      <c r="QMM13" s="217"/>
      <c r="QMN13" s="217"/>
      <c r="QMO13" s="217"/>
      <c r="QMP13" s="217"/>
      <c r="QMQ13" s="217"/>
      <c r="QMR13" s="217"/>
      <c r="QMS13" s="217"/>
      <c r="QMT13" s="217"/>
      <c r="QMU13" s="217"/>
      <c r="QMV13" s="217"/>
      <c r="QMW13" s="217"/>
      <c r="QMX13" s="217"/>
      <c r="QMY13" s="217"/>
      <c r="QMZ13" s="217"/>
      <c r="QNA13" s="217"/>
      <c r="QNB13" s="217"/>
      <c r="QNC13" s="217"/>
      <c r="QND13" s="217"/>
      <c r="QNE13" s="217"/>
      <c r="QNF13" s="217"/>
      <c r="QNG13" s="217"/>
      <c r="QNH13" s="217"/>
      <c r="QNI13" s="217"/>
      <c r="QNJ13" s="217"/>
      <c r="QNK13" s="217"/>
      <c r="QNL13" s="217"/>
      <c r="QNM13" s="217"/>
      <c r="QNN13" s="217"/>
      <c r="QNO13" s="217"/>
      <c r="QNP13" s="217"/>
      <c r="QNQ13" s="217"/>
      <c r="QNR13" s="217"/>
      <c r="QNS13" s="217"/>
      <c r="QNT13" s="217"/>
      <c r="QNU13" s="217"/>
      <c r="QNV13" s="217"/>
      <c r="QNW13" s="217"/>
      <c r="QNX13" s="217"/>
      <c r="QNY13" s="217"/>
      <c r="QNZ13" s="217"/>
      <c r="QOA13" s="217"/>
      <c r="QOB13" s="217"/>
      <c r="QOC13" s="217"/>
      <c r="QOD13" s="217"/>
      <c r="QOE13" s="217"/>
      <c r="QOF13" s="217"/>
      <c r="QOG13" s="217"/>
      <c r="QOH13" s="217"/>
      <c r="QOI13" s="217"/>
      <c r="QOJ13" s="217"/>
      <c r="QOK13" s="217"/>
      <c r="QOL13" s="217"/>
      <c r="QOM13" s="217"/>
      <c r="QON13" s="217"/>
      <c r="QOO13" s="217"/>
      <c r="QOP13" s="217"/>
      <c r="QOQ13" s="217"/>
      <c r="QOR13" s="217"/>
      <c r="QOS13" s="217"/>
      <c r="QOT13" s="217"/>
      <c r="QOU13" s="217"/>
      <c r="QOV13" s="217"/>
      <c r="QOW13" s="217"/>
      <c r="QOX13" s="217"/>
      <c r="QOY13" s="217"/>
      <c r="QOZ13" s="217"/>
      <c r="QPA13" s="217"/>
      <c r="QPB13" s="217"/>
      <c r="QPC13" s="217"/>
      <c r="QPD13" s="217"/>
      <c r="QPE13" s="217"/>
      <c r="QPF13" s="217"/>
      <c r="QPG13" s="217"/>
      <c r="QPH13" s="217"/>
      <c r="QPI13" s="217"/>
      <c r="QPJ13" s="217"/>
      <c r="QPK13" s="217"/>
      <c r="QPL13" s="217"/>
      <c r="QPM13" s="217"/>
      <c r="QPN13" s="217"/>
      <c r="QPO13" s="217"/>
      <c r="QPP13" s="217"/>
      <c r="QPQ13" s="217"/>
      <c r="QPR13" s="217"/>
      <c r="QPS13" s="217"/>
      <c r="QPT13" s="217"/>
      <c r="QPU13" s="217"/>
      <c r="QPV13" s="217"/>
      <c r="QPW13" s="217"/>
      <c r="QPX13" s="217"/>
      <c r="QPY13" s="217"/>
      <c r="QPZ13" s="217"/>
      <c r="QQA13" s="217"/>
      <c r="QQB13" s="217"/>
      <c r="QQC13" s="217"/>
      <c r="QQD13" s="217"/>
      <c r="QQE13" s="217"/>
      <c r="QQF13" s="217"/>
      <c r="QQG13" s="217"/>
      <c r="QQH13" s="217"/>
      <c r="QQI13" s="217"/>
      <c r="QQJ13" s="217"/>
      <c r="QQK13" s="217"/>
      <c r="QQL13" s="217"/>
      <c r="QQM13" s="217"/>
      <c r="QQN13" s="217"/>
      <c r="QQO13" s="217"/>
      <c r="QQP13" s="217"/>
      <c r="QQQ13" s="217"/>
      <c r="QQR13" s="217"/>
      <c r="QQS13" s="217"/>
      <c r="QQT13" s="217"/>
      <c r="QQU13" s="217"/>
      <c r="QQV13" s="217"/>
      <c r="QQW13" s="217"/>
      <c r="QQX13" s="217"/>
      <c r="QQY13" s="217"/>
      <c r="QQZ13" s="217"/>
      <c r="QRA13" s="217"/>
      <c r="QRB13" s="217"/>
      <c r="QRC13" s="217"/>
      <c r="QRD13" s="217"/>
      <c r="QRE13" s="217"/>
      <c r="QRF13" s="217"/>
      <c r="QRG13" s="217"/>
      <c r="QRH13" s="217"/>
      <c r="QRI13" s="217"/>
      <c r="QRJ13" s="217"/>
      <c r="QRK13" s="217"/>
      <c r="QRL13" s="217"/>
      <c r="QRM13" s="217"/>
      <c r="QRN13" s="217"/>
      <c r="QRO13" s="217"/>
      <c r="QRP13" s="217"/>
      <c r="QRQ13" s="217"/>
      <c r="QRR13" s="217"/>
      <c r="QRS13" s="217"/>
      <c r="QRT13" s="217"/>
      <c r="QRU13" s="217"/>
      <c r="QRV13" s="217"/>
      <c r="QRW13" s="217"/>
      <c r="QRX13" s="217"/>
      <c r="QRY13" s="217"/>
      <c r="QRZ13" s="217"/>
      <c r="QSA13" s="217"/>
      <c r="QSB13" s="217"/>
      <c r="QSC13" s="217"/>
      <c r="QSD13" s="217"/>
      <c r="QSE13" s="217"/>
      <c r="QSF13" s="217"/>
      <c r="QSG13" s="217"/>
      <c r="QSH13" s="217"/>
      <c r="QSI13" s="217"/>
      <c r="QSJ13" s="217"/>
      <c r="QSK13" s="217"/>
      <c r="QSL13" s="217"/>
      <c r="QSM13" s="217"/>
      <c r="QSN13" s="217"/>
      <c r="QSO13" s="217"/>
      <c r="QSP13" s="217"/>
      <c r="QSQ13" s="217"/>
      <c r="QSR13" s="217"/>
      <c r="QSS13" s="217"/>
      <c r="QST13" s="217"/>
      <c r="QSU13" s="217"/>
      <c r="QSV13" s="217"/>
      <c r="QSW13" s="217"/>
      <c r="QSX13" s="217"/>
      <c r="QSY13" s="217"/>
      <c r="QSZ13" s="217"/>
      <c r="QTA13" s="217"/>
      <c r="QTB13" s="217"/>
      <c r="QTC13" s="217"/>
      <c r="QTD13" s="217"/>
      <c r="QTE13" s="217"/>
      <c r="QTF13" s="217"/>
      <c r="QTG13" s="217"/>
      <c r="QTH13" s="217"/>
      <c r="QTI13" s="217"/>
      <c r="QTJ13" s="217"/>
      <c r="QTK13" s="217"/>
      <c r="QTL13" s="217"/>
      <c r="QTM13" s="217"/>
      <c r="QTN13" s="217"/>
      <c r="QTO13" s="217"/>
      <c r="QTP13" s="217"/>
      <c r="QTQ13" s="217"/>
      <c r="QTR13" s="217"/>
      <c r="QTS13" s="217"/>
      <c r="QTT13" s="217"/>
      <c r="QTU13" s="217"/>
      <c r="QTV13" s="217"/>
      <c r="QTW13" s="217"/>
      <c r="QTX13" s="217"/>
      <c r="QTY13" s="217"/>
      <c r="QTZ13" s="217"/>
      <c r="QUA13" s="217"/>
      <c r="QUB13" s="217"/>
      <c r="QUC13" s="217"/>
      <c r="QUD13" s="217"/>
      <c r="QUE13" s="217"/>
      <c r="QUF13" s="217"/>
      <c r="QUG13" s="217"/>
      <c r="QUH13" s="217"/>
      <c r="QUI13" s="217"/>
      <c r="QUJ13" s="217"/>
      <c r="QUK13" s="217"/>
      <c r="QUL13" s="217"/>
      <c r="QUM13" s="217"/>
      <c r="QUN13" s="217"/>
      <c r="QUO13" s="217"/>
      <c r="QUP13" s="217"/>
      <c r="QUQ13" s="217"/>
      <c r="QUR13" s="217"/>
      <c r="QUS13" s="217"/>
      <c r="QUT13" s="217"/>
      <c r="QUU13" s="217"/>
      <c r="QUV13" s="217"/>
      <c r="QUW13" s="217"/>
      <c r="QUX13" s="217"/>
      <c r="QUY13" s="217"/>
      <c r="QUZ13" s="217"/>
      <c r="QVA13" s="217"/>
      <c r="QVB13" s="217"/>
      <c r="QVC13" s="217"/>
      <c r="QVD13" s="217"/>
      <c r="QVE13" s="217"/>
      <c r="QVF13" s="217"/>
      <c r="QVG13" s="217"/>
      <c r="QVH13" s="217"/>
      <c r="QVI13" s="217"/>
      <c r="QVJ13" s="217"/>
      <c r="QVK13" s="217"/>
      <c r="QVL13" s="217"/>
      <c r="QVM13" s="217"/>
      <c r="QVN13" s="217"/>
      <c r="QVO13" s="217"/>
      <c r="QVP13" s="217"/>
      <c r="QVQ13" s="217"/>
      <c r="QVR13" s="217"/>
      <c r="QVS13" s="217"/>
      <c r="QVT13" s="217"/>
      <c r="QVU13" s="217"/>
      <c r="QVV13" s="217"/>
      <c r="QVW13" s="217"/>
      <c r="QVX13" s="217"/>
      <c r="QVY13" s="217"/>
      <c r="QVZ13" s="217"/>
      <c r="QWA13" s="217"/>
      <c r="QWB13" s="217"/>
      <c r="QWC13" s="217"/>
      <c r="QWD13" s="217"/>
      <c r="QWE13" s="217"/>
      <c r="QWF13" s="217"/>
      <c r="QWG13" s="217"/>
      <c r="QWH13" s="217"/>
      <c r="QWI13" s="217"/>
      <c r="QWJ13" s="217"/>
      <c r="QWK13" s="217"/>
      <c r="QWL13" s="217"/>
      <c r="QWM13" s="217"/>
      <c r="QWN13" s="217"/>
      <c r="QWO13" s="217"/>
      <c r="QWP13" s="217"/>
      <c r="QWQ13" s="217"/>
      <c r="QWR13" s="217"/>
      <c r="QWS13" s="217"/>
      <c r="QWT13" s="217"/>
      <c r="QWU13" s="217"/>
      <c r="QWV13" s="217"/>
      <c r="QWW13" s="217"/>
      <c r="QWX13" s="217"/>
      <c r="QWY13" s="217"/>
      <c r="QWZ13" s="217"/>
      <c r="QXA13" s="217"/>
      <c r="QXB13" s="217"/>
      <c r="QXC13" s="217"/>
      <c r="QXD13" s="217"/>
      <c r="QXE13" s="217"/>
      <c r="QXF13" s="217"/>
      <c r="QXG13" s="217"/>
      <c r="QXH13" s="217"/>
      <c r="QXI13" s="217"/>
      <c r="QXJ13" s="217"/>
      <c r="QXK13" s="217"/>
      <c r="QXL13" s="217"/>
      <c r="QXM13" s="217"/>
      <c r="QXN13" s="217"/>
      <c r="QXO13" s="217"/>
      <c r="QXP13" s="217"/>
      <c r="QXQ13" s="217"/>
      <c r="QXR13" s="217"/>
      <c r="QXS13" s="217"/>
      <c r="QXT13" s="217"/>
      <c r="QXU13" s="217"/>
      <c r="QXV13" s="217"/>
      <c r="QXW13" s="217"/>
      <c r="QXX13" s="217"/>
      <c r="QXY13" s="217"/>
      <c r="QXZ13" s="217"/>
      <c r="QYA13" s="217"/>
      <c r="QYB13" s="217"/>
      <c r="QYC13" s="217"/>
      <c r="QYD13" s="217"/>
      <c r="QYE13" s="217"/>
      <c r="QYF13" s="217"/>
      <c r="QYG13" s="217"/>
      <c r="QYH13" s="217"/>
      <c r="QYI13" s="217"/>
      <c r="QYJ13" s="217"/>
      <c r="QYK13" s="217"/>
      <c r="QYL13" s="217"/>
      <c r="QYM13" s="217"/>
      <c r="QYN13" s="217"/>
      <c r="QYO13" s="217"/>
      <c r="QYP13" s="217"/>
      <c r="QYQ13" s="217"/>
      <c r="QYR13" s="217"/>
      <c r="QYS13" s="217"/>
      <c r="QYT13" s="217"/>
      <c r="QYU13" s="217"/>
      <c r="QYV13" s="217"/>
      <c r="QYW13" s="217"/>
      <c r="QYX13" s="217"/>
      <c r="QYY13" s="217"/>
      <c r="QYZ13" s="217"/>
      <c r="QZA13" s="217"/>
      <c r="QZB13" s="217"/>
      <c r="QZC13" s="217"/>
      <c r="QZD13" s="217"/>
      <c r="QZE13" s="217"/>
      <c r="QZF13" s="217"/>
      <c r="QZG13" s="217"/>
      <c r="QZH13" s="217"/>
      <c r="QZI13" s="217"/>
      <c r="QZJ13" s="217"/>
      <c r="QZK13" s="217"/>
      <c r="QZL13" s="217"/>
      <c r="QZM13" s="217"/>
      <c r="QZN13" s="217"/>
      <c r="QZO13" s="217"/>
      <c r="QZP13" s="217"/>
      <c r="QZQ13" s="217"/>
      <c r="QZR13" s="217"/>
      <c r="QZS13" s="217"/>
      <c r="QZT13" s="217"/>
      <c r="QZU13" s="217"/>
      <c r="QZV13" s="217"/>
      <c r="QZW13" s="217"/>
      <c r="QZX13" s="217"/>
      <c r="QZY13" s="217"/>
      <c r="QZZ13" s="217"/>
      <c r="RAA13" s="217"/>
      <c r="RAB13" s="217"/>
      <c r="RAC13" s="217"/>
      <c r="RAD13" s="217"/>
      <c r="RAE13" s="217"/>
      <c r="RAF13" s="217"/>
      <c r="RAG13" s="217"/>
      <c r="RAH13" s="217"/>
      <c r="RAI13" s="217"/>
      <c r="RAJ13" s="217"/>
      <c r="RAK13" s="217"/>
      <c r="RAL13" s="217"/>
      <c r="RAM13" s="217"/>
      <c r="RAN13" s="217"/>
      <c r="RAO13" s="217"/>
      <c r="RAP13" s="217"/>
      <c r="RAQ13" s="217"/>
      <c r="RAR13" s="217"/>
      <c r="RAS13" s="217"/>
      <c r="RAT13" s="217"/>
      <c r="RAU13" s="217"/>
      <c r="RAV13" s="217"/>
      <c r="RAW13" s="217"/>
      <c r="RAX13" s="217"/>
      <c r="RAY13" s="217"/>
      <c r="RAZ13" s="217"/>
      <c r="RBA13" s="217"/>
      <c r="RBB13" s="217"/>
      <c r="RBC13" s="217"/>
      <c r="RBD13" s="217"/>
      <c r="RBE13" s="217"/>
      <c r="RBF13" s="217"/>
      <c r="RBG13" s="217"/>
      <c r="RBH13" s="217"/>
      <c r="RBI13" s="217"/>
      <c r="RBJ13" s="217"/>
      <c r="RBK13" s="217"/>
      <c r="RBL13" s="217"/>
      <c r="RBM13" s="217"/>
      <c r="RBN13" s="217"/>
      <c r="RBO13" s="217"/>
      <c r="RBP13" s="217"/>
      <c r="RBQ13" s="217"/>
      <c r="RBR13" s="217"/>
      <c r="RBS13" s="217"/>
      <c r="RBT13" s="217"/>
      <c r="RBU13" s="217"/>
      <c r="RBV13" s="217"/>
      <c r="RBW13" s="217"/>
      <c r="RBX13" s="217"/>
      <c r="RBY13" s="217"/>
      <c r="RBZ13" s="217"/>
      <c r="RCA13" s="217"/>
      <c r="RCB13" s="217"/>
      <c r="RCC13" s="217"/>
      <c r="RCD13" s="217"/>
      <c r="RCE13" s="217"/>
      <c r="RCF13" s="217"/>
      <c r="RCG13" s="217"/>
      <c r="RCH13" s="217"/>
      <c r="RCI13" s="217"/>
      <c r="RCJ13" s="217"/>
      <c r="RCK13" s="217"/>
      <c r="RCL13" s="217"/>
      <c r="RCM13" s="217"/>
      <c r="RCN13" s="217"/>
      <c r="RCO13" s="217"/>
      <c r="RCP13" s="217"/>
      <c r="RCQ13" s="217"/>
      <c r="RCR13" s="217"/>
      <c r="RCS13" s="217"/>
      <c r="RCT13" s="217"/>
      <c r="RCU13" s="217"/>
      <c r="RCV13" s="217"/>
      <c r="RCW13" s="217"/>
      <c r="RCX13" s="217"/>
      <c r="RCY13" s="217"/>
      <c r="RCZ13" s="217"/>
      <c r="RDA13" s="217"/>
      <c r="RDB13" s="217"/>
      <c r="RDC13" s="217"/>
      <c r="RDD13" s="217"/>
      <c r="RDE13" s="217"/>
      <c r="RDF13" s="217"/>
      <c r="RDG13" s="217"/>
      <c r="RDH13" s="217"/>
      <c r="RDI13" s="217"/>
      <c r="RDJ13" s="217"/>
      <c r="RDK13" s="217"/>
      <c r="RDL13" s="217"/>
      <c r="RDM13" s="217"/>
      <c r="RDN13" s="217"/>
      <c r="RDO13" s="217"/>
      <c r="RDP13" s="217"/>
      <c r="RDQ13" s="217"/>
      <c r="RDR13" s="217"/>
      <c r="RDS13" s="217"/>
      <c r="RDT13" s="217"/>
      <c r="RDU13" s="217"/>
      <c r="RDV13" s="217"/>
      <c r="RDW13" s="217"/>
      <c r="RDX13" s="217"/>
      <c r="RDY13" s="217"/>
      <c r="RDZ13" s="217"/>
      <c r="REA13" s="217"/>
      <c r="REB13" s="217"/>
      <c r="REC13" s="217"/>
      <c r="RED13" s="217"/>
      <c r="REE13" s="217"/>
      <c r="REF13" s="217"/>
      <c r="REG13" s="217"/>
      <c r="REH13" s="217"/>
      <c r="REI13" s="217"/>
      <c r="REJ13" s="217"/>
      <c r="REK13" s="217"/>
      <c r="REL13" s="217"/>
      <c r="REM13" s="217"/>
      <c r="REN13" s="217"/>
      <c r="REO13" s="217"/>
      <c r="REP13" s="217"/>
      <c r="REQ13" s="217"/>
      <c r="RER13" s="217"/>
      <c r="RES13" s="217"/>
      <c r="RET13" s="217"/>
      <c r="REU13" s="217"/>
      <c r="REV13" s="217"/>
      <c r="REW13" s="217"/>
      <c r="REX13" s="217"/>
      <c r="REY13" s="217"/>
      <c r="REZ13" s="217"/>
      <c r="RFA13" s="217"/>
      <c r="RFB13" s="217"/>
      <c r="RFC13" s="217"/>
      <c r="RFD13" s="217"/>
      <c r="RFE13" s="217"/>
      <c r="RFF13" s="217"/>
      <c r="RFG13" s="217"/>
      <c r="RFH13" s="217"/>
      <c r="RFI13" s="217"/>
      <c r="RFJ13" s="217"/>
      <c r="RFK13" s="217"/>
      <c r="RFL13" s="217"/>
      <c r="RFM13" s="217"/>
      <c r="RFN13" s="217"/>
      <c r="RFO13" s="217"/>
      <c r="RFP13" s="217"/>
      <c r="RFQ13" s="217"/>
      <c r="RFR13" s="217"/>
      <c r="RFS13" s="217"/>
      <c r="RFT13" s="217"/>
      <c r="RFU13" s="217"/>
      <c r="RFV13" s="217"/>
      <c r="RFW13" s="217"/>
      <c r="RFX13" s="217"/>
      <c r="RFY13" s="217"/>
      <c r="RFZ13" s="217"/>
      <c r="RGA13" s="217"/>
      <c r="RGB13" s="217"/>
      <c r="RGC13" s="217"/>
      <c r="RGD13" s="217"/>
      <c r="RGE13" s="217"/>
      <c r="RGF13" s="217"/>
      <c r="RGG13" s="217"/>
      <c r="RGH13" s="217"/>
      <c r="RGI13" s="217"/>
      <c r="RGJ13" s="217"/>
      <c r="RGK13" s="217"/>
      <c r="RGL13" s="217"/>
      <c r="RGM13" s="217"/>
      <c r="RGN13" s="217"/>
      <c r="RGO13" s="217"/>
      <c r="RGP13" s="217"/>
      <c r="RGQ13" s="217"/>
      <c r="RGR13" s="217"/>
      <c r="RGS13" s="217"/>
      <c r="RGT13" s="217"/>
      <c r="RGU13" s="217"/>
      <c r="RGV13" s="217"/>
      <c r="RGW13" s="217"/>
      <c r="RGX13" s="217"/>
      <c r="RGY13" s="217"/>
      <c r="RGZ13" s="217"/>
      <c r="RHA13" s="217"/>
      <c r="RHB13" s="217"/>
      <c r="RHC13" s="217"/>
      <c r="RHD13" s="217"/>
      <c r="RHE13" s="217"/>
      <c r="RHF13" s="217"/>
      <c r="RHG13" s="217"/>
      <c r="RHH13" s="217"/>
      <c r="RHI13" s="217"/>
      <c r="RHJ13" s="217"/>
      <c r="RHK13" s="217"/>
      <c r="RHL13" s="217"/>
      <c r="RHM13" s="217"/>
      <c r="RHN13" s="217"/>
      <c r="RHO13" s="217"/>
      <c r="RHP13" s="217"/>
      <c r="RHQ13" s="217"/>
      <c r="RHR13" s="217"/>
      <c r="RHS13" s="217"/>
      <c r="RHT13" s="217"/>
      <c r="RHU13" s="217"/>
      <c r="RHV13" s="217"/>
      <c r="RHW13" s="217"/>
      <c r="RHX13" s="217"/>
      <c r="RHY13" s="217"/>
      <c r="RHZ13" s="217"/>
      <c r="RIA13" s="217"/>
      <c r="RIB13" s="217"/>
      <c r="RIC13" s="217"/>
      <c r="RID13" s="217"/>
      <c r="RIE13" s="217"/>
      <c r="RIF13" s="217"/>
      <c r="RIG13" s="217"/>
      <c r="RIH13" s="217"/>
      <c r="RII13" s="217"/>
      <c r="RIJ13" s="217"/>
      <c r="RIK13" s="217"/>
      <c r="RIL13" s="217"/>
      <c r="RIM13" s="217"/>
      <c r="RIN13" s="217"/>
      <c r="RIO13" s="217"/>
      <c r="RIP13" s="217"/>
      <c r="RIQ13" s="217"/>
      <c r="RIR13" s="217"/>
      <c r="RIS13" s="217"/>
      <c r="RIT13" s="217"/>
      <c r="RIU13" s="217"/>
      <c r="RIV13" s="217"/>
      <c r="RIW13" s="217"/>
      <c r="RIX13" s="217"/>
      <c r="RIY13" s="217"/>
      <c r="RIZ13" s="217"/>
      <c r="RJA13" s="217"/>
      <c r="RJB13" s="217"/>
      <c r="RJC13" s="217"/>
      <c r="RJD13" s="217"/>
      <c r="RJE13" s="217"/>
      <c r="RJF13" s="217"/>
      <c r="RJG13" s="217"/>
      <c r="RJH13" s="217"/>
      <c r="RJI13" s="217"/>
      <c r="RJJ13" s="217"/>
      <c r="RJK13" s="217"/>
      <c r="RJL13" s="217"/>
      <c r="RJM13" s="217"/>
      <c r="RJN13" s="217"/>
      <c r="RJO13" s="217"/>
      <c r="RJP13" s="217"/>
      <c r="RJQ13" s="217"/>
      <c r="RJR13" s="217"/>
      <c r="RJS13" s="217"/>
      <c r="RJT13" s="217"/>
      <c r="RJU13" s="217"/>
      <c r="RJV13" s="217"/>
      <c r="RJW13" s="217"/>
      <c r="RJX13" s="217"/>
      <c r="RJY13" s="217"/>
      <c r="RJZ13" s="217"/>
      <c r="RKA13" s="217"/>
      <c r="RKB13" s="217"/>
      <c r="RKC13" s="217"/>
      <c r="RKD13" s="217"/>
      <c r="RKE13" s="217"/>
      <c r="RKF13" s="217"/>
      <c r="RKG13" s="217"/>
      <c r="RKH13" s="217"/>
      <c r="RKI13" s="217"/>
      <c r="RKJ13" s="217"/>
      <c r="RKK13" s="217"/>
      <c r="RKL13" s="217"/>
      <c r="RKM13" s="217"/>
      <c r="RKN13" s="217"/>
      <c r="RKO13" s="217"/>
      <c r="RKP13" s="217"/>
      <c r="RKQ13" s="217"/>
      <c r="RKR13" s="217"/>
      <c r="RKS13" s="217"/>
      <c r="RKT13" s="217"/>
      <c r="RKU13" s="217"/>
      <c r="RKV13" s="217"/>
      <c r="RKW13" s="217"/>
      <c r="RKX13" s="217"/>
      <c r="RKY13" s="217"/>
      <c r="RKZ13" s="217"/>
      <c r="RLA13" s="217"/>
      <c r="RLB13" s="217"/>
      <c r="RLC13" s="217"/>
      <c r="RLD13" s="217"/>
      <c r="RLE13" s="217"/>
      <c r="RLF13" s="217"/>
      <c r="RLG13" s="217"/>
      <c r="RLH13" s="217"/>
      <c r="RLI13" s="217"/>
      <c r="RLJ13" s="217"/>
      <c r="RLK13" s="217"/>
      <c r="RLL13" s="217"/>
      <c r="RLM13" s="217"/>
      <c r="RLN13" s="217"/>
      <c r="RLO13" s="217"/>
      <c r="RLP13" s="217"/>
      <c r="RLQ13" s="217"/>
      <c r="RLR13" s="217"/>
      <c r="RLS13" s="217"/>
      <c r="RLT13" s="217"/>
      <c r="RLU13" s="217"/>
      <c r="RLV13" s="217"/>
      <c r="RLW13" s="217"/>
      <c r="RLX13" s="217"/>
      <c r="RLY13" s="217"/>
      <c r="RLZ13" s="217"/>
      <c r="RMA13" s="217"/>
      <c r="RMB13" s="217"/>
      <c r="RMC13" s="217"/>
      <c r="RMD13" s="217"/>
      <c r="RME13" s="217"/>
      <c r="RMF13" s="217"/>
      <c r="RMG13" s="217"/>
      <c r="RMH13" s="217"/>
      <c r="RMI13" s="217"/>
      <c r="RMJ13" s="217"/>
      <c r="RMK13" s="217"/>
      <c r="RML13" s="217"/>
      <c r="RMM13" s="217"/>
      <c r="RMN13" s="217"/>
      <c r="RMO13" s="217"/>
      <c r="RMP13" s="217"/>
      <c r="RMQ13" s="217"/>
      <c r="RMR13" s="217"/>
      <c r="RMS13" s="217"/>
      <c r="RMT13" s="217"/>
      <c r="RMU13" s="217"/>
      <c r="RMV13" s="217"/>
      <c r="RMW13" s="217"/>
      <c r="RMX13" s="217"/>
      <c r="RMY13" s="217"/>
      <c r="RMZ13" s="217"/>
      <c r="RNA13" s="217"/>
      <c r="RNB13" s="217"/>
      <c r="RNC13" s="217"/>
      <c r="RND13" s="217"/>
      <c r="RNE13" s="217"/>
      <c r="RNF13" s="217"/>
      <c r="RNG13" s="217"/>
      <c r="RNH13" s="217"/>
      <c r="RNI13" s="217"/>
      <c r="RNJ13" s="217"/>
      <c r="RNK13" s="217"/>
      <c r="RNL13" s="217"/>
      <c r="RNM13" s="217"/>
      <c r="RNN13" s="217"/>
      <c r="RNO13" s="217"/>
      <c r="RNP13" s="217"/>
      <c r="RNQ13" s="217"/>
      <c r="RNR13" s="217"/>
      <c r="RNS13" s="217"/>
      <c r="RNT13" s="217"/>
      <c r="RNU13" s="217"/>
      <c r="RNV13" s="217"/>
      <c r="RNW13" s="217"/>
      <c r="RNX13" s="217"/>
      <c r="RNY13" s="217"/>
      <c r="RNZ13" s="217"/>
      <c r="ROA13" s="217"/>
      <c r="ROB13" s="217"/>
      <c r="ROC13" s="217"/>
      <c r="ROD13" s="217"/>
      <c r="ROE13" s="217"/>
      <c r="ROF13" s="217"/>
      <c r="ROG13" s="217"/>
      <c r="ROH13" s="217"/>
      <c r="ROI13" s="217"/>
      <c r="ROJ13" s="217"/>
      <c r="ROK13" s="217"/>
      <c r="ROL13" s="217"/>
      <c r="ROM13" s="217"/>
      <c r="RON13" s="217"/>
      <c r="ROO13" s="217"/>
      <c r="ROP13" s="217"/>
      <c r="ROQ13" s="217"/>
      <c r="ROR13" s="217"/>
      <c r="ROS13" s="217"/>
      <c r="ROT13" s="217"/>
      <c r="ROU13" s="217"/>
      <c r="ROV13" s="217"/>
      <c r="ROW13" s="217"/>
      <c r="ROX13" s="217"/>
      <c r="ROY13" s="217"/>
      <c r="ROZ13" s="217"/>
      <c r="RPA13" s="217"/>
      <c r="RPB13" s="217"/>
      <c r="RPC13" s="217"/>
      <c r="RPD13" s="217"/>
      <c r="RPE13" s="217"/>
      <c r="RPF13" s="217"/>
      <c r="RPG13" s="217"/>
      <c r="RPH13" s="217"/>
      <c r="RPI13" s="217"/>
      <c r="RPJ13" s="217"/>
      <c r="RPK13" s="217"/>
      <c r="RPL13" s="217"/>
      <c r="RPM13" s="217"/>
      <c r="RPN13" s="217"/>
      <c r="RPO13" s="217"/>
      <c r="RPP13" s="217"/>
      <c r="RPQ13" s="217"/>
      <c r="RPR13" s="217"/>
      <c r="RPS13" s="217"/>
      <c r="RPT13" s="217"/>
      <c r="RPU13" s="217"/>
      <c r="RPV13" s="217"/>
      <c r="RPW13" s="217"/>
      <c r="RPX13" s="217"/>
      <c r="RPY13" s="217"/>
      <c r="RPZ13" s="217"/>
      <c r="RQA13" s="217"/>
      <c r="RQB13" s="217"/>
      <c r="RQC13" s="217"/>
      <c r="RQD13" s="217"/>
      <c r="RQE13" s="217"/>
      <c r="RQF13" s="217"/>
      <c r="RQG13" s="217"/>
      <c r="RQH13" s="217"/>
      <c r="RQI13" s="217"/>
      <c r="RQJ13" s="217"/>
      <c r="RQK13" s="217"/>
      <c r="RQL13" s="217"/>
      <c r="RQM13" s="217"/>
      <c r="RQN13" s="217"/>
      <c r="RQO13" s="217"/>
      <c r="RQP13" s="217"/>
      <c r="RQQ13" s="217"/>
      <c r="RQR13" s="217"/>
      <c r="RQS13" s="217"/>
      <c r="RQT13" s="217"/>
      <c r="RQU13" s="217"/>
      <c r="RQV13" s="217"/>
      <c r="RQW13" s="217"/>
      <c r="RQX13" s="217"/>
      <c r="RQY13" s="217"/>
      <c r="RQZ13" s="217"/>
      <c r="RRA13" s="217"/>
      <c r="RRB13" s="217"/>
      <c r="RRC13" s="217"/>
      <c r="RRD13" s="217"/>
      <c r="RRE13" s="217"/>
      <c r="RRF13" s="217"/>
      <c r="RRG13" s="217"/>
      <c r="RRH13" s="217"/>
      <c r="RRI13" s="217"/>
      <c r="RRJ13" s="217"/>
      <c r="RRK13" s="217"/>
      <c r="RRL13" s="217"/>
      <c r="RRM13" s="217"/>
      <c r="RRN13" s="217"/>
      <c r="RRO13" s="217"/>
      <c r="RRP13" s="217"/>
      <c r="RRQ13" s="217"/>
      <c r="RRR13" s="217"/>
      <c r="RRS13" s="217"/>
      <c r="RRT13" s="217"/>
      <c r="RRU13" s="217"/>
      <c r="RRV13" s="217"/>
      <c r="RRW13" s="217"/>
      <c r="RRX13" s="217"/>
      <c r="RRY13" s="217"/>
      <c r="RRZ13" s="217"/>
      <c r="RSA13" s="217"/>
      <c r="RSB13" s="217"/>
      <c r="RSC13" s="217"/>
      <c r="RSD13" s="217"/>
      <c r="RSE13" s="217"/>
      <c r="RSF13" s="217"/>
      <c r="RSG13" s="217"/>
      <c r="RSH13" s="217"/>
      <c r="RSI13" s="217"/>
      <c r="RSJ13" s="217"/>
      <c r="RSK13" s="217"/>
      <c r="RSL13" s="217"/>
      <c r="RSM13" s="217"/>
      <c r="RSN13" s="217"/>
      <c r="RSO13" s="217"/>
      <c r="RSP13" s="217"/>
      <c r="RSQ13" s="217"/>
      <c r="RSR13" s="217"/>
      <c r="RSS13" s="217"/>
      <c r="RST13" s="217"/>
      <c r="RSU13" s="217"/>
      <c r="RSV13" s="217"/>
      <c r="RSW13" s="217"/>
      <c r="RSX13" s="217"/>
      <c r="RSY13" s="217"/>
      <c r="RSZ13" s="217"/>
      <c r="RTA13" s="217"/>
      <c r="RTB13" s="217"/>
      <c r="RTC13" s="217"/>
      <c r="RTD13" s="217"/>
      <c r="RTE13" s="217"/>
      <c r="RTF13" s="217"/>
      <c r="RTG13" s="217"/>
      <c r="RTH13" s="217"/>
      <c r="RTI13" s="217"/>
      <c r="RTJ13" s="217"/>
      <c r="RTK13" s="217"/>
      <c r="RTL13" s="217"/>
      <c r="RTM13" s="217"/>
      <c r="RTN13" s="217"/>
      <c r="RTO13" s="217"/>
      <c r="RTP13" s="217"/>
      <c r="RTQ13" s="217"/>
      <c r="RTR13" s="217"/>
      <c r="RTS13" s="217"/>
      <c r="RTT13" s="217"/>
      <c r="RTU13" s="217"/>
      <c r="RTV13" s="217"/>
      <c r="RTW13" s="217"/>
      <c r="RTX13" s="217"/>
      <c r="RTY13" s="217"/>
      <c r="RTZ13" s="217"/>
      <c r="RUA13" s="217"/>
      <c r="RUB13" s="217"/>
      <c r="RUC13" s="217"/>
      <c r="RUD13" s="217"/>
      <c r="RUE13" s="217"/>
      <c r="RUF13" s="217"/>
      <c r="RUG13" s="217"/>
      <c r="RUH13" s="217"/>
      <c r="RUI13" s="217"/>
      <c r="RUJ13" s="217"/>
      <c r="RUK13" s="217"/>
      <c r="RUL13" s="217"/>
      <c r="RUM13" s="217"/>
      <c r="RUN13" s="217"/>
      <c r="RUO13" s="217"/>
      <c r="RUP13" s="217"/>
      <c r="RUQ13" s="217"/>
      <c r="RUR13" s="217"/>
      <c r="RUS13" s="217"/>
      <c r="RUT13" s="217"/>
      <c r="RUU13" s="217"/>
      <c r="RUV13" s="217"/>
      <c r="RUW13" s="217"/>
      <c r="RUX13" s="217"/>
      <c r="RUY13" s="217"/>
      <c r="RUZ13" s="217"/>
      <c r="RVA13" s="217"/>
      <c r="RVB13" s="217"/>
      <c r="RVC13" s="217"/>
      <c r="RVD13" s="217"/>
      <c r="RVE13" s="217"/>
      <c r="RVF13" s="217"/>
      <c r="RVG13" s="217"/>
      <c r="RVH13" s="217"/>
      <c r="RVI13" s="217"/>
      <c r="RVJ13" s="217"/>
      <c r="RVK13" s="217"/>
      <c r="RVL13" s="217"/>
      <c r="RVM13" s="217"/>
      <c r="RVN13" s="217"/>
      <c r="RVO13" s="217"/>
      <c r="RVP13" s="217"/>
      <c r="RVQ13" s="217"/>
      <c r="RVR13" s="217"/>
      <c r="RVS13" s="217"/>
      <c r="RVT13" s="217"/>
      <c r="RVU13" s="217"/>
      <c r="RVV13" s="217"/>
      <c r="RVW13" s="217"/>
      <c r="RVX13" s="217"/>
      <c r="RVY13" s="217"/>
      <c r="RVZ13" s="217"/>
      <c r="RWA13" s="217"/>
      <c r="RWB13" s="217"/>
      <c r="RWC13" s="217"/>
      <c r="RWD13" s="217"/>
      <c r="RWE13" s="217"/>
      <c r="RWF13" s="217"/>
      <c r="RWG13" s="217"/>
      <c r="RWH13" s="217"/>
      <c r="RWI13" s="217"/>
      <c r="RWJ13" s="217"/>
      <c r="RWK13" s="217"/>
      <c r="RWL13" s="217"/>
      <c r="RWM13" s="217"/>
      <c r="RWN13" s="217"/>
      <c r="RWO13" s="217"/>
      <c r="RWP13" s="217"/>
      <c r="RWQ13" s="217"/>
      <c r="RWR13" s="217"/>
      <c r="RWS13" s="217"/>
      <c r="RWT13" s="217"/>
      <c r="RWU13" s="217"/>
      <c r="RWV13" s="217"/>
      <c r="RWW13" s="217"/>
      <c r="RWX13" s="217"/>
      <c r="RWY13" s="217"/>
      <c r="RWZ13" s="217"/>
      <c r="RXA13" s="217"/>
      <c r="RXB13" s="217"/>
      <c r="RXC13" s="217"/>
      <c r="RXD13" s="217"/>
      <c r="RXE13" s="217"/>
      <c r="RXF13" s="217"/>
      <c r="RXG13" s="217"/>
      <c r="RXH13" s="217"/>
      <c r="RXI13" s="217"/>
      <c r="RXJ13" s="217"/>
      <c r="RXK13" s="217"/>
      <c r="RXL13" s="217"/>
      <c r="RXM13" s="217"/>
      <c r="RXN13" s="217"/>
      <c r="RXO13" s="217"/>
      <c r="RXP13" s="217"/>
      <c r="RXQ13" s="217"/>
      <c r="RXR13" s="217"/>
      <c r="RXS13" s="217"/>
      <c r="RXT13" s="217"/>
      <c r="RXU13" s="217"/>
      <c r="RXV13" s="217"/>
      <c r="RXW13" s="217"/>
      <c r="RXX13" s="217"/>
      <c r="RXY13" s="217"/>
      <c r="RXZ13" s="217"/>
      <c r="RYA13" s="217"/>
      <c r="RYB13" s="217"/>
      <c r="RYC13" s="217"/>
      <c r="RYD13" s="217"/>
      <c r="RYE13" s="217"/>
      <c r="RYF13" s="217"/>
      <c r="RYG13" s="217"/>
      <c r="RYH13" s="217"/>
      <c r="RYI13" s="217"/>
      <c r="RYJ13" s="217"/>
      <c r="RYK13" s="217"/>
      <c r="RYL13" s="217"/>
      <c r="RYM13" s="217"/>
      <c r="RYN13" s="217"/>
      <c r="RYO13" s="217"/>
      <c r="RYP13" s="217"/>
      <c r="RYQ13" s="217"/>
      <c r="RYR13" s="217"/>
      <c r="RYS13" s="217"/>
      <c r="RYT13" s="217"/>
      <c r="RYU13" s="217"/>
      <c r="RYV13" s="217"/>
      <c r="RYW13" s="217"/>
      <c r="RYX13" s="217"/>
      <c r="RYY13" s="217"/>
      <c r="RYZ13" s="217"/>
      <c r="RZA13" s="217"/>
      <c r="RZB13" s="217"/>
      <c r="RZC13" s="217"/>
      <c r="RZD13" s="217"/>
      <c r="RZE13" s="217"/>
      <c r="RZF13" s="217"/>
      <c r="RZG13" s="217"/>
      <c r="RZH13" s="217"/>
      <c r="RZI13" s="217"/>
      <c r="RZJ13" s="217"/>
      <c r="RZK13" s="217"/>
      <c r="RZL13" s="217"/>
      <c r="RZM13" s="217"/>
      <c r="RZN13" s="217"/>
      <c r="RZO13" s="217"/>
      <c r="RZP13" s="217"/>
      <c r="RZQ13" s="217"/>
      <c r="RZR13" s="217"/>
      <c r="RZS13" s="217"/>
      <c r="RZT13" s="217"/>
      <c r="RZU13" s="217"/>
      <c r="RZV13" s="217"/>
      <c r="RZW13" s="217"/>
      <c r="RZX13" s="217"/>
      <c r="RZY13" s="217"/>
      <c r="RZZ13" s="217"/>
      <c r="SAA13" s="217"/>
      <c r="SAB13" s="217"/>
      <c r="SAC13" s="217"/>
      <c r="SAD13" s="217"/>
      <c r="SAE13" s="217"/>
      <c r="SAF13" s="217"/>
      <c r="SAG13" s="217"/>
      <c r="SAH13" s="217"/>
      <c r="SAI13" s="217"/>
      <c r="SAJ13" s="217"/>
      <c r="SAK13" s="217"/>
      <c r="SAL13" s="217"/>
      <c r="SAM13" s="217"/>
      <c r="SAN13" s="217"/>
      <c r="SAO13" s="217"/>
      <c r="SAP13" s="217"/>
      <c r="SAQ13" s="217"/>
      <c r="SAR13" s="217"/>
      <c r="SAS13" s="217"/>
      <c r="SAT13" s="217"/>
      <c r="SAU13" s="217"/>
      <c r="SAV13" s="217"/>
      <c r="SAW13" s="217"/>
      <c r="SAX13" s="217"/>
      <c r="SAY13" s="217"/>
      <c r="SAZ13" s="217"/>
      <c r="SBA13" s="217"/>
      <c r="SBB13" s="217"/>
      <c r="SBC13" s="217"/>
      <c r="SBD13" s="217"/>
      <c r="SBE13" s="217"/>
      <c r="SBF13" s="217"/>
      <c r="SBG13" s="217"/>
      <c r="SBH13" s="217"/>
      <c r="SBI13" s="217"/>
      <c r="SBJ13" s="217"/>
      <c r="SBK13" s="217"/>
      <c r="SBL13" s="217"/>
      <c r="SBM13" s="217"/>
      <c r="SBN13" s="217"/>
      <c r="SBO13" s="217"/>
      <c r="SBP13" s="217"/>
      <c r="SBQ13" s="217"/>
      <c r="SBR13" s="217"/>
      <c r="SBS13" s="217"/>
      <c r="SBT13" s="217"/>
      <c r="SBU13" s="217"/>
      <c r="SBV13" s="217"/>
      <c r="SBW13" s="217"/>
      <c r="SBX13" s="217"/>
      <c r="SBY13" s="217"/>
      <c r="SBZ13" s="217"/>
      <c r="SCA13" s="217"/>
      <c r="SCB13" s="217"/>
      <c r="SCC13" s="217"/>
      <c r="SCD13" s="217"/>
      <c r="SCE13" s="217"/>
      <c r="SCF13" s="217"/>
      <c r="SCG13" s="217"/>
      <c r="SCH13" s="217"/>
      <c r="SCI13" s="217"/>
      <c r="SCJ13" s="217"/>
      <c r="SCK13" s="217"/>
      <c r="SCL13" s="217"/>
      <c r="SCM13" s="217"/>
      <c r="SCN13" s="217"/>
      <c r="SCO13" s="217"/>
      <c r="SCP13" s="217"/>
      <c r="SCQ13" s="217"/>
      <c r="SCR13" s="217"/>
      <c r="SCS13" s="217"/>
      <c r="SCT13" s="217"/>
      <c r="SCU13" s="217"/>
      <c r="SCV13" s="217"/>
      <c r="SCW13" s="217"/>
      <c r="SCX13" s="217"/>
      <c r="SCY13" s="217"/>
      <c r="SCZ13" s="217"/>
      <c r="SDA13" s="217"/>
      <c r="SDB13" s="217"/>
      <c r="SDC13" s="217"/>
      <c r="SDD13" s="217"/>
      <c r="SDE13" s="217"/>
      <c r="SDF13" s="217"/>
      <c r="SDG13" s="217"/>
      <c r="SDH13" s="217"/>
      <c r="SDI13" s="217"/>
      <c r="SDJ13" s="217"/>
      <c r="SDK13" s="217"/>
      <c r="SDL13" s="217"/>
      <c r="SDM13" s="217"/>
      <c r="SDN13" s="217"/>
      <c r="SDO13" s="217"/>
      <c r="SDP13" s="217"/>
      <c r="SDQ13" s="217"/>
      <c r="SDR13" s="217"/>
      <c r="SDS13" s="217"/>
      <c r="SDT13" s="217"/>
      <c r="SDU13" s="217"/>
      <c r="SDV13" s="217"/>
      <c r="SDW13" s="217"/>
      <c r="SDX13" s="217"/>
      <c r="SDY13" s="217"/>
      <c r="SDZ13" s="217"/>
      <c r="SEA13" s="217"/>
      <c r="SEB13" s="217"/>
      <c r="SEC13" s="217"/>
      <c r="SED13" s="217"/>
      <c r="SEE13" s="217"/>
      <c r="SEF13" s="217"/>
      <c r="SEG13" s="217"/>
      <c r="SEH13" s="217"/>
      <c r="SEI13" s="217"/>
      <c r="SEJ13" s="217"/>
      <c r="SEK13" s="217"/>
      <c r="SEL13" s="217"/>
      <c r="SEM13" s="217"/>
      <c r="SEN13" s="217"/>
      <c r="SEO13" s="217"/>
      <c r="SEP13" s="217"/>
      <c r="SEQ13" s="217"/>
      <c r="SER13" s="217"/>
      <c r="SES13" s="217"/>
      <c r="SET13" s="217"/>
      <c r="SEU13" s="217"/>
      <c r="SEV13" s="217"/>
      <c r="SEW13" s="217"/>
      <c r="SEX13" s="217"/>
      <c r="SEY13" s="217"/>
      <c r="SEZ13" s="217"/>
      <c r="SFA13" s="217"/>
      <c r="SFB13" s="217"/>
      <c r="SFC13" s="217"/>
      <c r="SFD13" s="217"/>
      <c r="SFE13" s="217"/>
      <c r="SFF13" s="217"/>
      <c r="SFG13" s="217"/>
      <c r="SFH13" s="217"/>
      <c r="SFI13" s="217"/>
      <c r="SFJ13" s="217"/>
      <c r="SFK13" s="217"/>
      <c r="SFL13" s="217"/>
      <c r="SFM13" s="217"/>
      <c r="SFN13" s="217"/>
      <c r="SFO13" s="217"/>
      <c r="SFP13" s="217"/>
      <c r="SFQ13" s="217"/>
      <c r="SFR13" s="217"/>
      <c r="SFS13" s="217"/>
      <c r="SFT13" s="217"/>
      <c r="SFU13" s="217"/>
      <c r="SFV13" s="217"/>
      <c r="SFW13" s="217"/>
      <c r="SFX13" s="217"/>
      <c r="SFY13" s="217"/>
      <c r="SFZ13" s="217"/>
      <c r="SGA13" s="217"/>
      <c r="SGB13" s="217"/>
      <c r="SGC13" s="217"/>
      <c r="SGD13" s="217"/>
      <c r="SGE13" s="217"/>
      <c r="SGF13" s="217"/>
      <c r="SGG13" s="217"/>
      <c r="SGH13" s="217"/>
      <c r="SGI13" s="217"/>
      <c r="SGJ13" s="217"/>
      <c r="SGK13" s="217"/>
      <c r="SGL13" s="217"/>
      <c r="SGM13" s="217"/>
      <c r="SGN13" s="217"/>
      <c r="SGO13" s="217"/>
      <c r="SGP13" s="217"/>
      <c r="SGQ13" s="217"/>
      <c r="SGR13" s="217"/>
      <c r="SGS13" s="217"/>
      <c r="SGT13" s="217"/>
      <c r="SGU13" s="217"/>
      <c r="SGV13" s="217"/>
      <c r="SGW13" s="217"/>
      <c r="SGX13" s="217"/>
      <c r="SGY13" s="217"/>
      <c r="SGZ13" s="217"/>
      <c r="SHA13" s="217"/>
      <c r="SHB13" s="217"/>
      <c r="SHC13" s="217"/>
      <c r="SHD13" s="217"/>
      <c r="SHE13" s="217"/>
      <c r="SHF13" s="217"/>
      <c r="SHG13" s="217"/>
      <c r="SHH13" s="217"/>
      <c r="SHI13" s="217"/>
      <c r="SHJ13" s="217"/>
      <c r="SHK13" s="217"/>
      <c r="SHL13" s="217"/>
      <c r="SHM13" s="217"/>
      <c r="SHN13" s="217"/>
      <c r="SHO13" s="217"/>
      <c r="SHP13" s="217"/>
      <c r="SHQ13" s="217"/>
      <c r="SHR13" s="217"/>
      <c r="SHS13" s="217"/>
      <c r="SHT13" s="217"/>
      <c r="SHU13" s="217"/>
      <c r="SHV13" s="217"/>
      <c r="SHW13" s="217"/>
      <c r="SHX13" s="217"/>
      <c r="SHY13" s="217"/>
      <c r="SHZ13" s="217"/>
      <c r="SIA13" s="217"/>
      <c r="SIB13" s="217"/>
      <c r="SIC13" s="217"/>
      <c r="SID13" s="217"/>
      <c r="SIE13" s="217"/>
      <c r="SIF13" s="217"/>
      <c r="SIG13" s="217"/>
      <c r="SIH13" s="217"/>
      <c r="SII13" s="217"/>
      <c r="SIJ13" s="217"/>
      <c r="SIK13" s="217"/>
      <c r="SIL13" s="217"/>
      <c r="SIM13" s="217"/>
      <c r="SIN13" s="217"/>
      <c r="SIO13" s="217"/>
      <c r="SIP13" s="217"/>
      <c r="SIQ13" s="217"/>
      <c r="SIR13" s="217"/>
      <c r="SIS13" s="217"/>
      <c r="SIT13" s="217"/>
      <c r="SIU13" s="217"/>
      <c r="SIV13" s="217"/>
      <c r="SIW13" s="217"/>
      <c r="SIX13" s="217"/>
      <c r="SIY13" s="217"/>
      <c r="SIZ13" s="217"/>
      <c r="SJA13" s="217"/>
      <c r="SJB13" s="217"/>
      <c r="SJC13" s="217"/>
      <c r="SJD13" s="217"/>
      <c r="SJE13" s="217"/>
      <c r="SJF13" s="217"/>
      <c r="SJG13" s="217"/>
      <c r="SJH13" s="217"/>
      <c r="SJI13" s="217"/>
      <c r="SJJ13" s="217"/>
      <c r="SJK13" s="217"/>
      <c r="SJL13" s="217"/>
      <c r="SJM13" s="217"/>
      <c r="SJN13" s="217"/>
      <c r="SJO13" s="217"/>
      <c r="SJP13" s="217"/>
      <c r="SJQ13" s="217"/>
      <c r="SJR13" s="217"/>
      <c r="SJS13" s="217"/>
      <c r="SJT13" s="217"/>
      <c r="SJU13" s="217"/>
      <c r="SJV13" s="217"/>
      <c r="SJW13" s="217"/>
      <c r="SJX13" s="217"/>
      <c r="SJY13" s="217"/>
      <c r="SJZ13" s="217"/>
      <c r="SKA13" s="217"/>
      <c r="SKB13" s="217"/>
      <c r="SKC13" s="217"/>
      <c r="SKD13" s="217"/>
      <c r="SKE13" s="217"/>
      <c r="SKF13" s="217"/>
      <c r="SKG13" s="217"/>
      <c r="SKH13" s="217"/>
      <c r="SKI13" s="217"/>
      <c r="SKJ13" s="217"/>
      <c r="SKK13" s="217"/>
      <c r="SKL13" s="217"/>
      <c r="SKM13" s="217"/>
      <c r="SKN13" s="217"/>
      <c r="SKO13" s="217"/>
      <c r="SKP13" s="217"/>
      <c r="SKQ13" s="217"/>
      <c r="SKR13" s="217"/>
      <c r="SKS13" s="217"/>
      <c r="SKT13" s="217"/>
      <c r="SKU13" s="217"/>
      <c r="SKV13" s="217"/>
      <c r="SKW13" s="217"/>
      <c r="SKX13" s="217"/>
      <c r="SKY13" s="217"/>
      <c r="SKZ13" s="217"/>
      <c r="SLA13" s="217"/>
      <c r="SLB13" s="217"/>
      <c r="SLC13" s="217"/>
      <c r="SLD13" s="217"/>
      <c r="SLE13" s="217"/>
      <c r="SLF13" s="217"/>
      <c r="SLG13" s="217"/>
      <c r="SLH13" s="217"/>
      <c r="SLI13" s="217"/>
      <c r="SLJ13" s="217"/>
      <c r="SLK13" s="217"/>
      <c r="SLL13" s="217"/>
      <c r="SLM13" s="217"/>
      <c r="SLN13" s="217"/>
      <c r="SLO13" s="217"/>
      <c r="SLP13" s="217"/>
      <c r="SLQ13" s="217"/>
      <c r="SLR13" s="217"/>
      <c r="SLS13" s="217"/>
      <c r="SLT13" s="217"/>
      <c r="SLU13" s="217"/>
      <c r="SLV13" s="217"/>
      <c r="SLW13" s="217"/>
      <c r="SLX13" s="217"/>
      <c r="SLY13" s="217"/>
      <c r="SLZ13" s="217"/>
      <c r="SMA13" s="217"/>
      <c r="SMB13" s="217"/>
      <c r="SMC13" s="217"/>
      <c r="SMD13" s="217"/>
      <c r="SME13" s="217"/>
      <c r="SMF13" s="217"/>
      <c r="SMG13" s="217"/>
      <c r="SMH13" s="217"/>
      <c r="SMI13" s="217"/>
      <c r="SMJ13" s="217"/>
      <c r="SMK13" s="217"/>
      <c r="SML13" s="217"/>
      <c r="SMM13" s="217"/>
      <c r="SMN13" s="217"/>
      <c r="SMO13" s="217"/>
      <c r="SMP13" s="217"/>
      <c r="SMQ13" s="217"/>
      <c r="SMR13" s="217"/>
      <c r="SMS13" s="217"/>
      <c r="SMT13" s="217"/>
      <c r="SMU13" s="217"/>
      <c r="SMV13" s="217"/>
      <c r="SMW13" s="217"/>
      <c r="SMX13" s="217"/>
      <c r="SMY13" s="217"/>
      <c r="SMZ13" s="217"/>
      <c r="SNA13" s="217"/>
      <c r="SNB13" s="217"/>
      <c r="SNC13" s="217"/>
      <c r="SND13" s="217"/>
      <c r="SNE13" s="217"/>
      <c r="SNF13" s="217"/>
      <c r="SNG13" s="217"/>
      <c r="SNH13" s="217"/>
      <c r="SNI13" s="217"/>
      <c r="SNJ13" s="217"/>
      <c r="SNK13" s="217"/>
      <c r="SNL13" s="217"/>
      <c r="SNM13" s="217"/>
      <c r="SNN13" s="217"/>
      <c r="SNO13" s="217"/>
      <c r="SNP13" s="217"/>
      <c r="SNQ13" s="217"/>
      <c r="SNR13" s="217"/>
      <c r="SNS13" s="217"/>
      <c r="SNT13" s="217"/>
      <c r="SNU13" s="217"/>
      <c r="SNV13" s="217"/>
      <c r="SNW13" s="217"/>
      <c r="SNX13" s="217"/>
      <c r="SNY13" s="217"/>
      <c r="SNZ13" s="217"/>
      <c r="SOA13" s="217"/>
      <c r="SOB13" s="217"/>
      <c r="SOC13" s="217"/>
      <c r="SOD13" s="217"/>
      <c r="SOE13" s="217"/>
      <c r="SOF13" s="217"/>
      <c r="SOG13" s="217"/>
      <c r="SOH13" s="217"/>
      <c r="SOI13" s="217"/>
      <c r="SOJ13" s="217"/>
      <c r="SOK13" s="217"/>
      <c r="SOL13" s="217"/>
      <c r="SOM13" s="217"/>
      <c r="SON13" s="217"/>
      <c r="SOO13" s="217"/>
      <c r="SOP13" s="217"/>
      <c r="SOQ13" s="217"/>
      <c r="SOR13" s="217"/>
      <c r="SOS13" s="217"/>
      <c r="SOT13" s="217"/>
      <c r="SOU13" s="217"/>
      <c r="SOV13" s="217"/>
      <c r="SOW13" s="217"/>
      <c r="SOX13" s="217"/>
      <c r="SOY13" s="217"/>
      <c r="SOZ13" s="217"/>
      <c r="SPA13" s="217"/>
      <c r="SPB13" s="217"/>
      <c r="SPC13" s="217"/>
      <c r="SPD13" s="217"/>
      <c r="SPE13" s="217"/>
      <c r="SPF13" s="217"/>
      <c r="SPG13" s="217"/>
      <c r="SPH13" s="217"/>
      <c r="SPI13" s="217"/>
      <c r="SPJ13" s="217"/>
      <c r="SPK13" s="217"/>
      <c r="SPL13" s="217"/>
      <c r="SPM13" s="217"/>
      <c r="SPN13" s="217"/>
      <c r="SPO13" s="217"/>
      <c r="SPP13" s="217"/>
      <c r="SPQ13" s="217"/>
      <c r="SPR13" s="217"/>
      <c r="SPS13" s="217"/>
      <c r="SPT13" s="217"/>
      <c r="SPU13" s="217"/>
      <c r="SPV13" s="217"/>
      <c r="SPW13" s="217"/>
      <c r="SPX13" s="217"/>
      <c r="SPY13" s="217"/>
      <c r="SPZ13" s="217"/>
      <c r="SQA13" s="217"/>
      <c r="SQB13" s="217"/>
      <c r="SQC13" s="217"/>
      <c r="SQD13" s="217"/>
      <c r="SQE13" s="217"/>
      <c r="SQF13" s="217"/>
      <c r="SQG13" s="217"/>
      <c r="SQH13" s="217"/>
      <c r="SQI13" s="217"/>
      <c r="SQJ13" s="217"/>
      <c r="SQK13" s="217"/>
      <c r="SQL13" s="217"/>
      <c r="SQM13" s="217"/>
      <c r="SQN13" s="217"/>
      <c r="SQO13" s="217"/>
      <c r="SQP13" s="217"/>
      <c r="SQQ13" s="217"/>
      <c r="SQR13" s="217"/>
      <c r="SQS13" s="217"/>
      <c r="SQT13" s="217"/>
      <c r="SQU13" s="217"/>
      <c r="SQV13" s="217"/>
      <c r="SQW13" s="217"/>
      <c r="SQX13" s="217"/>
      <c r="SQY13" s="217"/>
      <c r="SQZ13" s="217"/>
      <c r="SRA13" s="217"/>
      <c r="SRB13" s="217"/>
      <c r="SRC13" s="217"/>
      <c r="SRD13" s="217"/>
      <c r="SRE13" s="217"/>
      <c r="SRF13" s="217"/>
      <c r="SRG13" s="217"/>
      <c r="SRH13" s="217"/>
      <c r="SRI13" s="217"/>
      <c r="SRJ13" s="217"/>
      <c r="SRK13" s="217"/>
      <c r="SRL13" s="217"/>
      <c r="SRM13" s="217"/>
      <c r="SRN13" s="217"/>
      <c r="SRO13" s="217"/>
      <c r="SRP13" s="217"/>
      <c r="SRQ13" s="217"/>
      <c r="SRR13" s="217"/>
      <c r="SRS13" s="217"/>
      <c r="SRT13" s="217"/>
      <c r="SRU13" s="217"/>
      <c r="SRV13" s="217"/>
      <c r="SRW13" s="217"/>
      <c r="SRX13" s="217"/>
      <c r="SRY13" s="217"/>
      <c r="SRZ13" s="217"/>
      <c r="SSA13" s="217"/>
      <c r="SSB13" s="217"/>
      <c r="SSC13" s="217"/>
      <c r="SSD13" s="217"/>
      <c r="SSE13" s="217"/>
      <c r="SSF13" s="217"/>
      <c r="SSG13" s="217"/>
      <c r="SSH13" s="217"/>
      <c r="SSI13" s="217"/>
      <c r="SSJ13" s="217"/>
      <c r="SSK13" s="217"/>
      <c r="SSL13" s="217"/>
      <c r="SSM13" s="217"/>
      <c r="SSN13" s="217"/>
      <c r="SSO13" s="217"/>
      <c r="SSP13" s="217"/>
      <c r="SSQ13" s="217"/>
      <c r="SSR13" s="217"/>
      <c r="SSS13" s="217"/>
      <c r="SST13" s="217"/>
      <c r="SSU13" s="217"/>
      <c r="SSV13" s="217"/>
      <c r="SSW13" s="217"/>
      <c r="SSX13" s="217"/>
      <c r="SSY13" s="217"/>
      <c r="SSZ13" s="217"/>
      <c r="STA13" s="217"/>
      <c r="STB13" s="217"/>
      <c r="STC13" s="217"/>
      <c r="STD13" s="217"/>
      <c r="STE13" s="217"/>
      <c r="STF13" s="217"/>
      <c r="STG13" s="217"/>
      <c r="STH13" s="217"/>
      <c r="STI13" s="217"/>
      <c r="STJ13" s="217"/>
      <c r="STK13" s="217"/>
      <c r="STL13" s="217"/>
      <c r="STM13" s="217"/>
      <c r="STN13" s="217"/>
      <c r="STO13" s="217"/>
      <c r="STP13" s="217"/>
      <c r="STQ13" s="217"/>
      <c r="STR13" s="217"/>
      <c r="STS13" s="217"/>
      <c r="STT13" s="217"/>
      <c r="STU13" s="217"/>
      <c r="STV13" s="217"/>
      <c r="STW13" s="217"/>
      <c r="STX13" s="217"/>
      <c r="STY13" s="217"/>
      <c r="STZ13" s="217"/>
      <c r="SUA13" s="217"/>
      <c r="SUB13" s="217"/>
      <c r="SUC13" s="217"/>
      <c r="SUD13" s="217"/>
      <c r="SUE13" s="217"/>
      <c r="SUF13" s="217"/>
      <c r="SUG13" s="217"/>
      <c r="SUH13" s="217"/>
      <c r="SUI13" s="217"/>
      <c r="SUJ13" s="217"/>
      <c r="SUK13" s="217"/>
      <c r="SUL13" s="217"/>
      <c r="SUM13" s="217"/>
      <c r="SUN13" s="217"/>
      <c r="SUO13" s="217"/>
      <c r="SUP13" s="217"/>
      <c r="SUQ13" s="217"/>
      <c r="SUR13" s="217"/>
      <c r="SUS13" s="217"/>
      <c r="SUT13" s="217"/>
      <c r="SUU13" s="217"/>
      <c r="SUV13" s="217"/>
      <c r="SUW13" s="217"/>
      <c r="SUX13" s="217"/>
      <c r="SUY13" s="217"/>
      <c r="SUZ13" s="217"/>
      <c r="SVA13" s="217"/>
      <c r="SVB13" s="217"/>
      <c r="SVC13" s="217"/>
      <c r="SVD13" s="217"/>
      <c r="SVE13" s="217"/>
      <c r="SVF13" s="217"/>
      <c r="SVG13" s="217"/>
      <c r="SVH13" s="217"/>
      <c r="SVI13" s="217"/>
      <c r="SVJ13" s="217"/>
      <c r="SVK13" s="217"/>
      <c r="SVL13" s="217"/>
      <c r="SVM13" s="217"/>
      <c r="SVN13" s="217"/>
      <c r="SVO13" s="217"/>
      <c r="SVP13" s="217"/>
      <c r="SVQ13" s="217"/>
      <c r="SVR13" s="217"/>
      <c r="SVS13" s="217"/>
      <c r="SVT13" s="217"/>
      <c r="SVU13" s="217"/>
      <c r="SVV13" s="217"/>
      <c r="SVW13" s="217"/>
      <c r="SVX13" s="217"/>
      <c r="SVY13" s="217"/>
      <c r="SVZ13" s="217"/>
      <c r="SWA13" s="217"/>
      <c r="SWB13" s="217"/>
      <c r="SWC13" s="217"/>
      <c r="SWD13" s="217"/>
      <c r="SWE13" s="217"/>
      <c r="SWF13" s="217"/>
      <c r="SWG13" s="217"/>
      <c r="SWH13" s="217"/>
      <c r="SWI13" s="217"/>
      <c r="SWJ13" s="217"/>
      <c r="SWK13" s="217"/>
      <c r="SWL13" s="217"/>
      <c r="SWM13" s="217"/>
      <c r="SWN13" s="217"/>
      <c r="SWO13" s="217"/>
      <c r="SWP13" s="217"/>
      <c r="SWQ13" s="217"/>
      <c r="SWR13" s="217"/>
      <c r="SWS13" s="217"/>
      <c r="SWT13" s="217"/>
      <c r="SWU13" s="217"/>
      <c r="SWV13" s="217"/>
      <c r="SWW13" s="217"/>
      <c r="SWX13" s="217"/>
      <c r="SWY13" s="217"/>
      <c r="SWZ13" s="217"/>
      <c r="SXA13" s="217"/>
      <c r="SXB13" s="217"/>
      <c r="SXC13" s="217"/>
      <c r="SXD13" s="217"/>
      <c r="SXE13" s="217"/>
      <c r="SXF13" s="217"/>
      <c r="SXG13" s="217"/>
      <c r="SXH13" s="217"/>
      <c r="SXI13" s="217"/>
      <c r="SXJ13" s="217"/>
      <c r="SXK13" s="217"/>
      <c r="SXL13" s="217"/>
      <c r="SXM13" s="217"/>
      <c r="SXN13" s="217"/>
      <c r="SXO13" s="217"/>
      <c r="SXP13" s="217"/>
      <c r="SXQ13" s="217"/>
      <c r="SXR13" s="217"/>
      <c r="SXS13" s="217"/>
      <c r="SXT13" s="217"/>
      <c r="SXU13" s="217"/>
      <c r="SXV13" s="217"/>
      <c r="SXW13" s="217"/>
      <c r="SXX13" s="217"/>
      <c r="SXY13" s="217"/>
      <c r="SXZ13" s="217"/>
      <c r="SYA13" s="217"/>
      <c r="SYB13" s="217"/>
      <c r="SYC13" s="217"/>
      <c r="SYD13" s="217"/>
      <c r="SYE13" s="217"/>
      <c r="SYF13" s="217"/>
      <c r="SYG13" s="217"/>
      <c r="SYH13" s="217"/>
      <c r="SYI13" s="217"/>
      <c r="SYJ13" s="217"/>
      <c r="SYK13" s="217"/>
      <c r="SYL13" s="217"/>
      <c r="SYM13" s="217"/>
      <c r="SYN13" s="217"/>
      <c r="SYO13" s="217"/>
      <c r="SYP13" s="217"/>
      <c r="SYQ13" s="217"/>
      <c r="SYR13" s="217"/>
      <c r="SYS13" s="217"/>
      <c r="SYT13" s="217"/>
      <c r="SYU13" s="217"/>
      <c r="SYV13" s="217"/>
      <c r="SYW13" s="217"/>
      <c r="SYX13" s="217"/>
      <c r="SYY13" s="217"/>
      <c r="SYZ13" s="217"/>
      <c r="SZA13" s="217"/>
      <c r="SZB13" s="217"/>
      <c r="SZC13" s="217"/>
      <c r="SZD13" s="217"/>
      <c r="SZE13" s="217"/>
      <c r="SZF13" s="217"/>
      <c r="SZG13" s="217"/>
      <c r="SZH13" s="217"/>
      <c r="SZI13" s="217"/>
      <c r="SZJ13" s="217"/>
      <c r="SZK13" s="217"/>
      <c r="SZL13" s="217"/>
      <c r="SZM13" s="217"/>
      <c r="SZN13" s="217"/>
      <c r="SZO13" s="217"/>
      <c r="SZP13" s="217"/>
      <c r="SZQ13" s="217"/>
      <c r="SZR13" s="217"/>
      <c r="SZS13" s="217"/>
      <c r="SZT13" s="217"/>
      <c r="SZU13" s="217"/>
      <c r="SZV13" s="217"/>
      <c r="SZW13" s="217"/>
      <c r="SZX13" s="217"/>
      <c r="SZY13" s="217"/>
      <c r="SZZ13" s="217"/>
      <c r="TAA13" s="217"/>
      <c r="TAB13" s="217"/>
      <c r="TAC13" s="217"/>
      <c r="TAD13" s="217"/>
      <c r="TAE13" s="217"/>
      <c r="TAF13" s="217"/>
      <c r="TAG13" s="217"/>
      <c r="TAH13" s="217"/>
      <c r="TAI13" s="217"/>
      <c r="TAJ13" s="217"/>
      <c r="TAK13" s="217"/>
      <c r="TAL13" s="217"/>
      <c r="TAM13" s="217"/>
      <c r="TAN13" s="217"/>
      <c r="TAO13" s="217"/>
      <c r="TAP13" s="217"/>
      <c r="TAQ13" s="217"/>
      <c r="TAR13" s="217"/>
      <c r="TAS13" s="217"/>
      <c r="TAT13" s="217"/>
      <c r="TAU13" s="217"/>
      <c r="TAV13" s="217"/>
      <c r="TAW13" s="217"/>
      <c r="TAX13" s="217"/>
      <c r="TAY13" s="217"/>
      <c r="TAZ13" s="217"/>
      <c r="TBA13" s="217"/>
      <c r="TBB13" s="217"/>
      <c r="TBC13" s="217"/>
      <c r="TBD13" s="217"/>
      <c r="TBE13" s="217"/>
      <c r="TBF13" s="217"/>
      <c r="TBG13" s="217"/>
      <c r="TBH13" s="217"/>
      <c r="TBI13" s="217"/>
      <c r="TBJ13" s="217"/>
      <c r="TBK13" s="217"/>
      <c r="TBL13" s="217"/>
      <c r="TBM13" s="217"/>
      <c r="TBN13" s="217"/>
      <c r="TBO13" s="217"/>
      <c r="TBP13" s="217"/>
      <c r="TBQ13" s="217"/>
      <c r="TBR13" s="217"/>
      <c r="TBS13" s="217"/>
      <c r="TBT13" s="217"/>
      <c r="TBU13" s="217"/>
      <c r="TBV13" s="217"/>
      <c r="TBW13" s="217"/>
      <c r="TBX13" s="217"/>
      <c r="TBY13" s="217"/>
      <c r="TBZ13" s="217"/>
      <c r="TCA13" s="217"/>
      <c r="TCB13" s="217"/>
      <c r="TCC13" s="217"/>
      <c r="TCD13" s="217"/>
      <c r="TCE13" s="217"/>
      <c r="TCF13" s="217"/>
      <c r="TCG13" s="217"/>
      <c r="TCH13" s="217"/>
      <c r="TCI13" s="217"/>
      <c r="TCJ13" s="217"/>
      <c r="TCK13" s="217"/>
      <c r="TCL13" s="217"/>
      <c r="TCM13" s="217"/>
      <c r="TCN13" s="217"/>
      <c r="TCO13" s="217"/>
      <c r="TCP13" s="217"/>
      <c r="TCQ13" s="217"/>
      <c r="TCR13" s="217"/>
      <c r="TCS13" s="217"/>
      <c r="TCT13" s="217"/>
      <c r="TCU13" s="217"/>
      <c r="TCV13" s="217"/>
      <c r="TCW13" s="217"/>
      <c r="TCX13" s="217"/>
      <c r="TCY13" s="217"/>
      <c r="TCZ13" s="217"/>
      <c r="TDA13" s="217"/>
      <c r="TDB13" s="217"/>
      <c r="TDC13" s="217"/>
      <c r="TDD13" s="217"/>
      <c r="TDE13" s="217"/>
      <c r="TDF13" s="217"/>
      <c r="TDG13" s="217"/>
      <c r="TDH13" s="217"/>
      <c r="TDI13" s="217"/>
      <c r="TDJ13" s="217"/>
      <c r="TDK13" s="217"/>
      <c r="TDL13" s="217"/>
      <c r="TDM13" s="217"/>
      <c r="TDN13" s="217"/>
      <c r="TDO13" s="217"/>
      <c r="TDP13" s="217"/>
      <c r="TDQ13" s="217"/>
      <c r="TDR13" s="217"/>
      <c r="TDS13" s="217"/>
      <c r="TDT13" s="217"/>
      <c r="TDU13" s="217"/>
      <c r="TDV13" s="217"/>
      <c r="TDW13" s="217"/>
      <c r="TDX13" s="217"/>
      <c r="TDY13" s="217"/>
      <c r="TDZ13" s="217"/>
      <c r="TEA13" s="217"/>
      <c r="TEB13" s="217"/>
      <c r="TEC13" s="217"/>
      <c r="TED13" s="217"/>
      <c r="TEE13" s="217"/>
      <c r="TEF13" s="217"/>
      <c r="TEG13" s="217"/>
      <c r="TEH13" s="217"/>
      <c r="TEI13" s="217"/>
      <c r="TEJ13" s="217"/>
      <c r="TEK13" s="217"/>
      <c r="TEL13" s="217"/>
      <c r="TEM13" s="217"/>
      <c r="TEN13" s="217"/>
      <c r="TEO13" s="217"/>
      <c r="TEP13" s="217"/>
      <c r="TEQ13" s="217"/>
      <c r="TER13" s="217"/>
      <c r="TES13" s="217"/>
      <c r="TET13" s="217"/>
      <c r="TEU13" s="217"/>
      <c r="TEV13" s="217"/>
      <c r="TEW13" s="217"/>
      <c r="TEX13" s="217"/>
      <c r="TEY13" s="217"/>
      <c r="TEZ13" s="217"/>
      <c r="TFA13" s="217"/>
      <c r="TFB13" s="217"/>
      <c r="TFC13" s="217"/>
      <c r="TFD13" s="217"/>
      <c r="TFE13" s="217"/>
      <c r="TFF13" s="217"/>
      <c r="TFG13" s="217"/>
      <c r="TFH13" s="217"/>
      <c r="TFI13" s="217"/>
      <c r="TFJ13" s="217"/>
      <c r="TFK13" s="217"/>
      <c r="TFL13" s="217"/>
      <c r="TFM13" s="217"/>
      <c r="TFN13" s="217"/>
      <c r="TFO13" s="217"/>
      <c r="TFP13" s="217"/>
      <c r="TFQ13" s="217"/>
      <c r="TFR13" s="217"/>
      <c r="TFS13" s="217"/>
      <c r="TFT13" s="217"/>
      <c r="TFU13" s="217"/>
      <c r="TFV13" s="217"/>
      <c r="TFW13" s="217"/>
      <c r="TFX13" s="217"/>
      <c r="TFY13" s="217"/>
      <c r="TFZ13" s="217"/>
      <c r="TGA13" s="217"/>
      <c r="TGB13" s="217"/>
      <c r="TGC13" s="217"/>
      <c r="TGD13" s="217"/>
      <c r="TGE13" s="217"/>
      <c r="TGF13" s="217"/>
      <c r="TGG13" s="217"/>
      <c r="TGH13" s="217"/>
      <c r="TGI13" s="217"/>
      <c r="TGJ13" s="217"/>
      <c r="TGK13" s="217"/>
      <c r="TGL13" s="217"/>
      <c r="TGM13" s="217"/>
      <c r="TGN13" s="217"/>
      <c r="TGO13" s="217"/>
      <c r="TGP13" s="217"/>
      <c r="TGQ13" s="217"/>
      <c r="TGR13" s="217"/>
      <c r="TGS13" s="217"/>
      <c r="TGT13" s="217"/>
      <c r="TGU13" s="217"/>
      <c r="TGV13" s="217"/>
      <c r="TGW13" s="217"/>
      <c r="TGX13" s="217"/>
      <c r="TGY13" s="217"/>
      <c r="TGZ13" s="217"/>
      <c r="THA13" s="217"/>
      <c r="THB13" s="217"/>
      <c r="THC13" s="217"/>
      <c r="THD13" s="217"/>
      <c r="THE13" s="217"/>
      <c r="THF13" s="217"/>
      <c r="THG13" s="217"/>
      <c r="THH13" s="217"/>
      <c r="THI13" s="217"/>
      <c r="THJ13" s="217"/>
      <c r="THK13" s="217"/>
      <c r="THL13" s="217"/>
      <c r="THM13" s="217"/>
      <c r="THN13" s="217"/>
      <c r="THO13" s="217"/>
      <c r="THP13" s="217"/>
      <c r="THQ13" s="217"/>
      <c r="THR13" s="217"/>
      <c r="THS13" s="217"/>
      <c r="THT13" s="217"/>
      <c r="THU13" s="217"/>
      <c r="THV13" s="217"/>
      <c r="THW13" s="217"/>
      <c r="THX13" s="217"/>
      <c r="THY13" s="217"/>
      <c r="THZ13" s="217"/>
      <c r="TIA13" s="217"/>
      <c r="TIB13" s="217"/>
      <c r="TIC13" s="217"/>
      <c r="TID13" s="217"/>
      <c r="TIE13" s="217"/>
      <c r="TIF13" s="217"/>
      <c r="TIG13" s="217"/>
      <c r="TIH13" s="217"/>
      <c r="TII13" s="217"/>
      <c r="TIJ13" s="217"/>
      <c r="TIK13" s="217"/>
      <c r="TIL13" s="217"/>
      <c r="TIM13" s="217"/>
      <c r="TIN13" s="217"/>
      <c r="TIO13" s="217"/>
      <c r="TIP13" s="217"/>
      <c r="TIQ13" s="217"/>
      <c r="TIR13" s="217"/>
      <c r="TIS13" s="217"/>
      <c r="TIT13" s="217"/>
      <c r="TIU13" s="217"/>
      <c r="TIV13" s="217"/>
      <c r="TIW13" s="217"/>
      <c r="TIX13" s="217"/>
      <c r="TIY13" s="217"/>
      <c r="TIZ13" s="217"/>
      <c r="TJA13" s="217"/>
      <c r="TJB13" s="217"/>
      <c r="TJC13" s="217"/>
      <c r="TJD13" s="217"/>
      <c r="TJE13" s="217"/>
      <c r="TJF13" s="217"/>
      <c r="TJG13" s="217"/>
      <c r="TJH13" s="217"/>
      <c r="TJI13" s="217"/>
      <c r="TJJ13" s="217"/>
      <c r="TJK13" s="217"/>
      <c r="TJL13" s="217"/>
      <c r="TJM13" s="217"/>
      <c r="TJN13" s="217"/>
      <c r="TJO13" s="217"/>
      <c r="TJP13" s="217"/>
      <c r="TJQ13" s="217"/>
      <c r="TJR13" s="217"/>
      <c r="TJS13" s="217"/>
      <c r="TJT13" s="217"/>
      <c r="TJU13" s="217"/>
      <c r="TJV13" s="217"/>
      <c r="TJW13" s="217"/>
      <c r="TJX13" s="217"/>
      <c r="TJY13" s="217"/>
      <c r="TJZ13" s="217"/>
      <c r="TKA13" s="217"/>
      <c r="TKB13" s="217"/>
      <c r="TKC13" s="217"/>
      <c r="TKD13" s="217"/>
      <c r="TKE13" s="217"/>
      <c r="TKF13" s="217"/>
      <c r="TKG13" s="217"/>
      <c r="TKH13" s="217"/>
      <c r="TKI13" s="217"/>
      <c r="TKJ13" s="217"/>
      <c r="TKK13" s="217"/>
      <c r="TKL13" s="217"/>
      <c r="TKM13" s="217"/>
      <c r="TKN13" s="217"/>
      <c r="TKO13" s="217"/>
      <c r="TKP13" s="217"/>
      <c r="TKQ13" s="217"/>
      <c r="TKR13" s="217"/>
      <c r="TKS13" s="217"/>
      <c r="TKT13" s="217"/>
      <c r="TKU13" s="217"/>
      <c r="TKV13" s="217"/>
      <c r="TKW13" s="217"/>
      <c r="TKX13" s="217"/>
      <c r="TKY13" s="217"/>
      <c r="TKZ13" s="217"/>
      <c r="TLA13" s="217"/>
      <c r="TLB13" s="217"/>
      <c r="TLC13" s="217"/>
      <c r="TLD13" s="217"/>
      <c r="TLE13" s="217"/>
      <c r="TLF13" s="217"/>
      <c r="TLG13" s="217"/>
      <c r="TLH13" s="217"/>
      <c r="TLI13" s="217"/>
      <c r="TLJ13" s="217"/>
      <c r="TLK13" s="217"/>
      <c r="TLL13" s="217"/>
      <c r="TLM13" s="217"/>
      <c r="TLN13" s="217"/>
      <c r="TLO13" s="217"/>
      <c r="TLP13" s="217"/>
      <c r="TLQ13" s="217"/>
      <c r="TLR13" s="217"/>
      <c r="TLS13" s="217"/>
      <c r="TLT13" s="217"/>
      <c r="TLU13" s="217"/>
      <c r="TLV13" s="217"/>
      <c r="TLW13" s="217"/>
      <c r="TLX13" s="217"/>
      <c r="TLY13" s="217"/>
      <c r="TLZ13" s="217"/>
      <c r="TMA13" s="217"/>
      <c r="TMB13" s="217"/>
      <c r="TMC13" s="217"/>
      <c r="TMD13" s="217"/>
      <c r="TME13" s="217"/>
      <c r="TMF13" s="217"/>
      <c r="TMG13" s="217"/>
      <c r="TMH13" s="217"/>
      <c r="TMI13" s="217"/>
      <c r="TMJ13" s="217"/>
      <c r="TMK13" s="217"/>
      <c r="TML13" s="217"/>
      <c r="TMM13" s="217"/>
      <c r="TMN13" s="217"/>
      <c r="TMO13" s="217"/>
      <c r="TMP13" s="217"/>
      <c r="TMQ13" s="217"/>
      <c r="TMR13" s="217"/>
      <c r="TMS13" s="217"/>
      <c r="TMT13" s="217"/>
      <c r="TMU13" s="217"/>
      <c r="TMV13" s="217"/>
      <c r="TMW13" s="217"/>
      <c r="TMX13" s="217"/>
      <c r="TMY13" s="217"/>
      <c r="TMZ13" s="217"/>
      <c r="TNA13" s="217"/>
      <c r="TNB13" s="217"/>
      <c r="TNC13" s="217"/>
      <c r="TND13" s="217"/>
      <c r="TNE13" s="217"/>
      <c r="TNF13" s="217"/>
      <c r="TNG13" s="217"/>
      <c r="TNH13" s="217"/>
      <c r="TNI13" s="217"/>
      <c r="TNJ13" s="217"/>
      <c r="TNK13" s="217"/>
      <c r="TNL13" s="217"/>
      <c r="TNM13" s="217"/>
      <c r="TNN13" s="217"/>
      <c r="TNO13" s="217"/>
      <c r="TNP13" s="217"/>
      <c r="TNQ13" s="217"/>
      <c r="TNR13" s="217"/>
      <c r="TNS13" s="217"/>
      <c r="TNT13" s="217"/>
      <c r="TNU13" s="217"/>
      <c r="TNV13" s="217"/>
      <c r="TNW13" s="217"/>
      <c r="TNX13" s="217"/>
      <c r="TNY13" s="217"/>
      <c r="TNZ13" s="217"/>
      <c r="TOA13" s="217"/>
      <c r="TOB13" s="217"/>
      <c r="TOC13" s="217"/>
      <c r="TOD13" s="217"/>
      <c r="TOE13" s="217"/>
      <c r="TOF13" s="217"/>
      <c r="TOG13" s="217"/>
      <c r="TOH13" s="217"/>
      <c r="TOI13" s="217"/>
      <c r="TOJ13" s="217"/>
      <c r="TOK13" s="217"/>
      <c r="TOL13" s="217"/>
      <c r="TOM13" s="217"/>
      <c r="TON13" s="217"/>
      <c r="TOO13" s="217"/>
      <c r="TOP13" s="217"/>
      <c r="TOQ13" s="217"/>
      <c r="TOR13" s="217"/>
      <c r="TOS13" s="217"/>
      <c r="TOT13" s="217"/>
      <c r="TOU13" s="217"/>
      <c r="TOV13" s="217"/>
      <c r="TOW13" s="217"/>
      <c r="TOX13" s="217"/>
      <c r="TOY13" s="217"/>
      <c r="TOZ13" s="217"/>
      <c r="TPA13" s="217"/>
      <c r="TPB13" s="217"/>
      <c r="TPC13" s="217"/>
      <c r="TPD13" s="217"/>
      <c r="TPE13" s="217"/>
      <c r="TPF13" s="217"/>
      <c r="TPG13" s="217"/>
      <c r="TPH13" s="217"/>
      <c r="TPI13" s="217"/>
      <c r="TPJ13" s="217"/>
      <c r="TPK13" s="217"/>
      <c r="TPL13" s="217"/>
      <c r="TPM13" s="217"/>
      <c r="TPN13" s="217"/>
      <c r="TPO13" s="217"/>
      <c r="TPP13" s="217"/>
      <c r="TPQ13" s="217"/>
      <c r="TPR13" s="217"/>
      <c r="TPS13" s="217"/>
      <c r="TPT13" s="217"/>
      <c r="TPU13" s="217"/>
      <c r="TPV13" s="217"/>
      <c r="TPW13" s="217"/>
      <c r="TPX13" s="217"/>
      <c r="TPY13" s="217"/>
      <c r="TPZ13" s="217"/>
      <c r="TQA13" s="217"/>
      <c r="TQB13" s="217"/>
      <c r="TQC13" s="217"/>
      <c r="TQD13" s="217"/>
      <c r="TQE13" s="217"/>
      <c r="TQF13" s="217"/>
      <c r="TQG13" s="217"/>
      <c r="TQH13" s="217"/>
      <c r="TQI13" s="217"/>
      <c r="TQJ13" s="217"/>
      <c r="TQK13" s="217"/>
      <c r="TQL13" s="217"/>
      <c r="TQM13" s="217"/>
      <c r="TQN13" s="217"/>
      <c r="TQO13" s="217"/>
      <c r="TQP13" s="217"/>
      <c r="TQQ13" s="217"/>
      <c r="TQR13" s="217"/>
      <c r="TQS13" s="217"/>
      <c r="TQT13" s="217"/>
      <c r="TQU13" s="217"/>
      <c r="TQV13" s="217"/>
      <c r="TQW13" s="217"/>
      <c r="TQX13" s="217"/>
      <c r="TQY13" s="217"/>
      <c r="TQZ13" s="217"/>
      <c r="TRA13" s="217"/>
      <c r="TRB13" s="217"/>
      <c r="TRC13" s="217"/>
      <c r="TRD13" s="217"/>
      <c r="TRE13" s="217"/>
      <c r="TRF13" s="217"/>
      <c r="TRG13" s="217"/>
      <c r="TRH13" s="217"/>
      <c r="TRI13" s="217"/>
      <c r="TRJ13" s="217"/>
      <c r="TRK13" s="217"/>
      <c r="TRL13" s="217"/>
      <c r="TRM13" s="217"/>
      <c r="TRN13" s="217"/>
      <c r="TRO13" s="217"/>
      <c r="TRP13" s="217"/>
      <c r="TRQ13" s="217"/>
      <c r="TRR13" s="217"/>
      <c r="TRS13" s="217"/>
      <c r="TRT13" s="217"/>
      <c r="TRU13" s="217"/>
      <c r="TRV13" s="217"/>
      <c r="TRW13" s="217"/>
      <c r="TRX13" s="217"/>
      <c r="TRY13" s="217"/>
      <c r="TRZ13" s="217"/>
      <c r="TSA13" s="217"/>
      <c r="TSB13" s="217"/>
      <c r="TSC13" s="217"/>
      <c r="TSD13" s="217"/>
      <c r="TSE13" s="217"/>
      <c r="TSF13" s="217"/>
      <c r="TSG13" s="217"/>
      <c r="TSH13" s="217"/>
      <c r="TSI13" s="217"/>
      <c r="TSJ13" s="217"/>
      <c r="TSK13" s="217"/>
      <c r="TSL13" s="217"/>
      <c r="TSM13" s="217"/>
      <c r="TSN13" s="217"/>
      <c r="TSO13" s="217"/>
      <c r="TSP13" s="217"/>
      <c r="TSQ13" s="217"/>
      <c r="TSR13" s="217"/>
      <c r="TSS13" s="217"/>
      <c r="TST13" s="217"/>
      <c r="TSU13" s="217"/>
      <c r="TSV13" s="217"/>
      <c r="TSW13" s="217"/>
      <c r="TSX13" s="217"/>
      <c r="TSY13" s="217"/>
      <c r="TSZ13" s="217"/>
      <c r="TTA13" s="217"/>
      <c r="TTB13" s="217"/>
      <c r="TTC13" s="217"/>
      <c r="TTD13" s="217"/>
      <c r="TTE13" s="217"/>
      <c r="TTF13" s="217"/>
      <c r="TTG13" s="217"/>
      <c r="TTH13" s="217"/>
      <c r="TTI13" s="217"/>
      <c r="TTJ13" s="217"/>
      <c r="TTK13" s="217"/>
      <c r="TTL13" s="217"/>
      <c r="TTM13" s="217"/>
      <c r="TTN13" s="217"/>
      <c r="TTO13" s="217"/>
      <c r="TTP13" s="217"/>
      <c r="TTQ13" s="217"/>
      <c r="TTR13" s="217"/>
      <c r="TTS13" s="217"/>
      <c r="TTT13" s="217"/>
      <c r="TTU13" s="217"/>
      <c r="TTV13" s="217"/>
      <c r="TTW13" s="217"/>
      <c r="TTX13" s="217"/>
      <c r="TTY13" s="217"/>
      <c r="TTZ13" s="217"/>
      <c r="TUA13" s="217"/>
      <c r="TUB13" s="217"/>
      <c r="TUC13" s="217"/>
      <c r="TUD13" s="217"/>
      <c r="TUE13" s="217"/>
      <c r="TUF13" s="217"/>
      <c r="TUG13" s="217"/>
      <c r="TUH13" s="217"/>
      <c r="TUI13" s="217"/>
      <c r="TUJ13" s="217"/>
      <c r="TUK13" s="217"/>
      <c r="TUL13" s="217"/>
      <c r="TUM13" s="217"/>
      <c r="TUN13" s="217"/>
      <c r="TUO13" s="217"/>
      <c r="TUP13" s="217"/>
      <c r="TUQ13" s="217"/>
      <c r="TUR13" s="217"/>
      <c r="TUS13" s="217"/>
      <c r="TUT13" s="217"/>
      <c r="TUU13" s="217"/>
      <c r="TUV13" s="217"/>
      <c r="TUW13" s="217"/>
      <c r="TUX13" s="217"/>
      <c r="TUY13" s="217"/>
      <c r="TUZ13" s="217"/>
      <c r="TVA13" s="217"/>
      <c r="TVB13" s="217"/>
      <c r="TVC13" s="217"/>
      <c r="TVD13" s="217"/>
      <c r="TVE13" s="217"/>
      <c r="TVF13" s="217"/>
      <c r="TVG13" s="217"/>
      <c r="TVH13" s="217"/>
      <c r="TVI13" s="217"/>
      <c r="TVJ13" s="217"/>
      <c r="TVK13" s="217"/>
      <c r="TVL13" s="217"/>
      <c r="TVM13" s="217"/>
      <c r="TVN13" s="217"/>
      <c r="TVO13" s="217"/>
      <c r="TVP13" s="217"/>
      <c r="TVQ13" s="217"/>
      <c r="TVR13" s="217"/>
      <c r="TVS13" s="217"/>
      <c r="TVT13" s="217"/>
      <c r="TVU13" s="217"/>
      <c r="TVV13" s="217"/>
      <c r="TVW13" s="217"/>
      <c r="TVX13" s="217"/>
      <c r="TVY13" s="217"/>
      <c r="TVZ13" s="217"/>
      <c r="TWA13" s="217"/>
      <c r="TWB13" s="217"/>
      <c r="TWC13" s="217"/>
      <c r="TWD13" s="217"/>
      <c r="TWE13" s="217"/>
      <c r="TWF13" s="217"/>
      <c r="TWG13" s="217"/>
      <c r="TWH13" s="217"/>
      <c r="TWI13" s="217"/>
      <c r="TWJ13" s="217"/>
      <c r="TWK13" s="217"/>
      <c r="TWL13" s="217"/>
      <c r="TWM13" s="217"/>
      <c r="TWN13" s="217"/>
      <c r="TWO13" s="217"/>
      <c r="TWP13" s="217"/>
      <c r="TWQ13" s="217"/>
      <c r="TWR13" s="217"/>
      <c r="TWS13" s="217"/>
      <c r="TWT13" s="217"/>
      <c r="TWU13" s="217"/>
      <c r="TWV13" s="217"/>
      <c r="TWW13" s="217"/>
      <c r="TWX13" s="217"/>
      <c r="TWY13" s="217"/>
      <c r="TWZ13" s="217"/>
      <c r="TXA13" s="217"/>
      <c r="TXB13" s="217"/>
      <c r="TXC13" s="217"/>
      <c r="TXD13" s="217"/>
      <c r="TXE13" s="217"/>
      <c r="TXF13" s="217"/>
      <c r="TXG13" s="217"/>
      <c r="TXH13" s="217"/>
      <c r="TXI13" s="217"/>
      <c r="TXJ13" s="217"/>
      <c r="TXK13" s="217"/>
      <c r="TXL13" s="217"/>
      <c r="TXM13" s="217"/>
      <c r="TXN13" s="217"/>
      <c r="TXO13" s="217"/>
      <c r="TXP13" s="217"/>
      <c r="TXQ13" s="217"/>
      <c r="TXR13" s="217"/>
      <c r="TXS13" s="217"/>
      <c r="TXT13" s="217"/>
      <c r="TXU13" s="217"/>
      <c r="TXV13" s="217"/>
      <c r="TXW13" s="217"/>
      <c r="TXX13" s="217"/>
      <c r="TXY13" s="217"/>
      <c r="TXZ13" s="217"/>
      <c r="TYA13" s="217"/>
      <c r="TYB13" s="217"/>
      <c r="TYC13" s="217"/>
      <c r="TYD13" s="217"/>
      <c r="TYE13" s="217"/>
      <c r="TYF13" s="217"/>
      <c r="TYG13" s="217"/>
      <c r="TYH13" s="217"/>
      <c r="TYI13" s="217"/>
      <c r="TYJ13" s="217"/>
      <c r="TYK13" s="217"/>
      <c r="TYL13" s="217"/>
      <c r="TYM13" s="217"/>
      <c r="TYN13" s="217"/>
      <c r="TYO13" s="217"/>
      <c r="TYP13" s="217"/>
      <c r="TYQ13" s="217"/>
      <c r="TYR13" s="217"/>
      <c r="TYS13" s="217"/>
      <c r="TYT13" s="217"/>
      <c r="TYU13" s="217"/>
      <c r="TYV13" s="217"/>
      <c r="TYW13" s="217"/>
      <c r="TYX13" s="217"/>
      <c r="TYY13" s="217"/>
      <c r="TYZ13" s="217"/>
      <c r="TZA13" s="217"/>
      <c r="TZB13" s="217"/>
      <c r="TZC13" s="217"/>
      <c r="TZD13" s="217"/>
      <c r="TZE13" s="217"/>
      <c r="TZF13" s="217"/>
      <c r="TZG13" s="217"/>
      <c r="TZH13" s="217"/>
      <c r="TZI13" s="217"/>
      <c r="TZJ13" s="217"/>
      <c r="TZK13" s="217"/>
      <c r="TZL13" s="217"/>
      <c r="TZM13" s="217"/>
      <c r="TZN13" s="217"/>
      <c r="TZO13" s="217"/>
      <c r="TZP13" s="217"/>
      <c r="TZQ13" s="217"/>
      <c r="TZR13" s="217"/>
      <c r="TZS13" s="217"/>
      <c r="TZT13" s="217"/>
      <c r="TZU13" s="217"/>
      <c r="TZV13" s="217"/>
      <c r="TZW13" s="217"/>
      <c r="TZX13" s="217"/>
      <c r="TZY13" s="217"/>
      <c r="TZZ13" s="217"/>
      <c r="UAA13" s="217"/>
      <c r="UAB13" s="217"/>
      <c r="UAC13" s="217"/>
      <c r="UAD13" s="217"/>
      <c r="UAE13" s="217"/>
      <c r="UAF13" s="217"/>
      <c r="UAG13" s="217"/>
      <c r="UAH13" s="217"/>
      <c r="UAI13" s="217"/>
      <c r="UAJ13" s="217"/>
      <c r="UAK13" s="217"/>
      <c r="UAL13" s="217"/>
      <c r="UAM13" s="217"/>
      <c r="UAN13" s="217"/>
      <c r="UAO13" s="217"/>
      <c r="UAP13" s="217"/>
      <c r="UAQ13" s="217"/>
      <c r="UAR13" s="217"/>
      <c r="UAS13" s="217"/>
      <c r="UAT13" s="217"/>
      <c r="UAU13" s="217"/>
      <c r="UAV13" s="217"/>
      <c r="UAW13" s="217"/>
      <c r="UAX13" s="217"/>
      <c r="UAY13" s="217"/>
      <c r="UAZ13" s="217"/>
      <c r="UBA13" s="217"/>
      <c r="UBB13" s="217"/>
      <c r="UBC13" s="217"/>
      <c r="UBD13" s="217"/>
      <c r="UBE13" s="217"/>
      <c r="UBF13" s="217"/>
      <c r="UBG13" s="217"/>
      <c r="UBH13" s="217"/>
      <c r="UBI13" s="217"/>
      <c r="UBJ13" s="217"/>
      <c r="UBK13" s="217"/>
      <c r="UBL13" s="217"/>
      <c r="UBM13" s="217"/>
      <c r="UBN13" s="217"/>
      <c r="UBO13" s="217"/>
      <c r="UBP13" s="217"/>
      <c r="UBQ13" s="217"/>
      <c r="UBR13" s="217"/>
      <c r="UBS13" s="217"/>
      <c r="UBT13" s="217"/>
      <c r="UBU13" s="217"/>
      <c r="UBV13" s="217"/>
      <c r="UBW13" s="217"/>
      <c r="UBX13" s="217"/>
      <c r="UBY13" s="217"/>
      <c r="UBZ13" s="217"/>
      <c r="UCA13" s="217"/>
      <c r="UCB13" s="217"/>
      <c r="UCC13" s="217"/>
      <c r="UCD13" s="217"/>
      <c r="UCE13" s="217"/>
      <c r="UCF13" s="217"/>
      <c r="UCG13" s="217"/>
      <c r="UCH13" s="217"/>
      <c r="UCI13" s="217"/>
      <c r="UCJ13" s="217"/>
      <c r="UCK13" s="217"/>
      <c r="UCL13" s="217"/>
      <c r="UCM13" s="217"/>
      <c r="UCN13" s="217"/>
      <c r="UCO13" s="217"/>
      <c r="UCP13" s="217"/>
      <c r="UCQ13" s="217"/>
      <c r="UCR13" s="217"/>
      <c r="UCS13" s="217"/>
      <c r="UCT13" s="217"/>
      <c r="UCU13" s="217"/>
      <c r="UCV13" s="217"/>
      <c r="UCW13" s="217"/>
      <c r="UCX13" s="217"/>
      <c r="UCY13" s="217"/>
      <c r="UCZ13" s="217"/>
      <c r="UDA13" s="217"/>
      <c r="UDB13" s="217"/>
      <c r="UDC13" s="217"/>
      <c r="UDD13" s="217"/>
      <c r="UDE13" s="217"/>
      <c r="UDF13" s="217"/>
      <c r="UDG13" s="217"/>
      <c r="UDH13" s="217"/>
      <c r="UDI13" s="217"/>
      <c r="UDJ13" s="217"/>
      <c r="UDK13" s="217"/>
      <c r="UDL13" s="217"/>
      <c r="UDM13" s="217"/>
      <c r="UDN13" s="217"/>
      <c r="UDO13" s="217"/>
      <c r="UDP13" s="217"/>
      <c r="UDQ13" s="217"/>
      <c r="UDR13" s="217"/>
      <c r="UDS13" s="217"/>
      <c r="UDT13" s="217"/>
      <c r="UDU13" s="217"/>
      <c r="UDV13" s="217"/>
      <c r="UDW13" s="217"/>
      <c r="UDX13" s="217"/>
      <c r="UDY13" s="217"/>
      <c r="UDZ13" s="217"/>
      <c r="UEA13" s="217"/>
      <c r="UEB13" s="217"/>
      <c r="UEC13" s="217"/>
      <c r="UED13" s="217"/>
      <c r="UEE13" s="217"/>
      <c r="UEF13" s="217"/>
      <c r="UEG13" s="217"/>
      <c r="UEH13" s="217"/>
      <c r="UEI13" s="217"/>
      <c r="UEJ13" s="217"/>
      <c r="UEK13" s="217"/>
      <c r="UEL13" s="217"/>
      <c r="UEM13" s="217"/>
      <c r="UEN13" s="217"/>
      <c r="UEO13" s="217"/>
      <c r="UEP13" s="217"/>
      <c r="UEQ13" s="217"/>
      <c r="UER13" s="217"/>
      <c r="UES13" s="217"/>
      <c r="UET13" s="217"/>
      <c r="UEU13" s="217"/>
      <c r="UEV13" s="217"/>
      <c r="UEW13" s="217"/>
      <c r="UEX13" s="217"/>
      <c r="UEY13" s="217"/>
      <c r="UEZ13" s="217"/>
      <c r="UFA13" s="217"/>
      <c r="UFB13" s="217"/>
      <c r="UFC13" s="217"/>
      <c r="UFD13" s="217"/>
      <c r="UFE13" s="217"/>
      <c r="UFF13" s="217"/>
      <c r="UFG13" s="217"/>
      <c r="UFH13" s="217"/>
      <c r="UFI13" s="217"/>
      <c r="UFJ13" s="217"/>
      <c r="UFK13" s="217"/>
      <c r="UFL13" s="217"/>
      <c r="UFM13" s="217"/>
      <c r="UFN13" s="217"/>
      <c r="UFO13" s="217"/>
      <c r="UFP13" s="217"/>
      <c r="UFQ13" s="217"/>
      <c r="UFR13" s="217"/>
      <c r="UFS13" s="217"/>
      <c r="UFT13" s="217"/>
      <c r="UFU13" s="217"/>
      <c r="UFV13" s="217"/>
      <c r="UFW13" s="217"/>
      <c r="UFX13" s="217"/>
      <c r="UFY13" s="217"/>
      <c r="UFZ13" s="217"/>
      <c r="UGA13" s="217"/>
      <c r="UGB13" s="217"/>
      <c r="UGC13" s="217"/>
      <c r="UGD13" s="217"/>
      <c r="UGE13" s="217"/>
      <c r="UGF13" s="217"/>
      <c r="UGG13" s="217"/>
      <c r="UGH13" s="217"/>
      <c r="UGI13" s="217"/>
      <c r="UGJ13" s="217"/>
      <c r="UGK13" s="217"/>
      <c r="UGL13" s="217"/>
      <c r="UGM13" s="217"/>
      <c r="UGN13" s="217"/>
      <c r="UGO13" s="217"/>
      <c r="UGP13" s="217"/>
      <c r="UGQ13" s="217"/>
      <c r="UGR13" s="217"/>
      <c r="UGS13" s="217"/>
      <c r="UGT13" s="217"/>
      <c r="UGU13" s="217"/>
      <c r="UGV13" s="217"/>
      <c r="UGW13" s="217"/>
      <c r="UGX13" s="217"/>
      <c r="UGY13" s="217"/>
      <c r="UGZ13" s="217"/>
      <c r="UHA13" s="217"/>
      <c r="UHB13" s="217"/>
      <c r="UHC13" s="217"/>
      <c r="UHD13" s="217"/>
      <c r="UHE13" s="217"/>
      <c r="UHF13" s="217"/>
      <c r="UHG13" s="217"/>
      <c r="UHH13" s="217"/>
      <c r="UHI13" s="217"/>
      <c r="UHJ13" s="217"/>
      <c r="UHK13" s="217"/>
      <c r="UHL13" s="217"/>
      <c r="UHM13" s="217"/>
      <c r="UHN13" s="217"/>
      <c r="UHO13" s="217"/>
      <c r="UHP13" s="217"/>
      <c r="UHQ13" s="217"/>
      <c r="UHR13" s="217"/>
      <c r="UHS13" s="217"/>
      <c r="UHT13" s="217"/>
      <c r="UHU13" s="217"/>
      <c r="UHV13" s="217"/>
      <c r="UHW13" s="217"/>
      <c r="UHX13" s="217"/>
      <c r="UHY13" s="217"/>
      <c r="UHZ13" s="217"/>
      <c r="UIA13" s="217"/>
      <c r="UIB13" s="217"/>
      <c r="UIC13" s="217"/>
      <c r="UID13" s="217"/>
      <c r="UIE13" s="217"/>
      <c r="UIF13" s="217"/>
      <c r="UIG13" s="217"/>
      <c r="UIH13" s="217"/>
      <c r="UII13" s="217"/>
      <c r="UIJ13" s="217"/>
      <c r="UIK13" s="217"/>
      <c r="UIL13" s="217"/>
      <c r="UIM13" s="217"/>
      <c r="UIN13" s="217"/>
      <c r="UIO13" s="217"/>
      <c r="UIP13" s="217"/>
      <c r="UIQ13" s="217"/>
      <c r="UIR13" s="217"/>
      <c r="UIS13" s="217"/>
      <c r="UIT13" s="217"/>
      <c r="UIU13" s="217"/>
      <c r="UIV13" s="217"/>
      <c r="UIW13" s="217"/>
      <c r="UIX13" s="217"/>
      <c r="UIY13" s="217"/>
      <c r="UIZ13" s="217"/>
      <c r="UJA13" s="217"/>
      <c r="UJB13" s="217"/>
      <c r="UJC13" s="217"/>
      <c r="UJD13" s="217"/>
      <c r="UJE13" s="217"/>
      <c r="UJF13" s="217"/>
      <c r="UJG13" s="217"/>
      <c r="UJH13" s="217"/>
      <c r="UJI13" s="217"/>
      <c r="UJJ13" s="217"/>
      <c r="UJK13" s="217"/>
      <c r="UJL13" s="217"/>
      <c r="UJM13" s="217"/>
      <c r="UJN13" s="217"/>
      <c r="UJO13" s="217"/>
      <c r="UJP13" s="217"/>
      <c r="UJQ13" s="217"/>
      <c r="UJR13" s="217"/>
      <c r="UJS13" s="217"/>
      <c r="UJT13" s="217"/>
      <c r="UJU13" s="217"/>
      <c r="UJV13" s="217"/>
      <c r="UJW13" s="217"/>
      <c r="UJX13" s="217"/>
      <c r="UJY13" s="217"/>
      <c r="UJZ13" s="217"/>
      <c r="UKA13" s="217"/>
      <c r="UKB13" s="217"/>
      <c r="UKC13" s="217"/>
      <c r="UKD13" s="217"/>
      <c r="UKE13" s="217"/>
      <c r="UKF13" s="217"/>
      <c r="UKG13" s="217"/>
      <c r="UKH13" s="217"/>
      <c r="UKI13" s="217"/>
      <c r="UKJ13" s="217"/>
      <c r="UKK13" s="217"/>
      <c r="UKL13" s="217"/>
      <c r="UKM13" s="217"/>
      <c r="UKN13" s="217"/>
      <c r="UKO13" s="217"/>
      <c r="UKP13" s="217"/>
      <c r="UKQ13" s="217"/>
      <c r="UKR13" s="217"/>
      <c r="UKS13" s="217"/>
      <c r="UKT13" s="217"/>
      <c r="UKU13" s="217"/>
      <c r="UKV13" s="217"/>
      <c r="UKW13" s="217"/>
      <c r="UKX13" s="217"/>
      <c r="UKY13" s="217"/>
      <c r="UKZ13" s="217"/>
      <c r="ULA13" s="217"/>
      <c r="ULB13" s="217"/>
      <c r="ULC13" s="217"/>
      <c r="ULD13" s="217"/>
      <c r="ULE13" s="217"/>
      <c r="ULF13" s="217"/>
      <c r="ULG13" s="217"/>
      <c r="ULH13" s="217"/>
      <c r="ULI13" s="217"/>
      <c r="ULJ13" s="217"/>
      <c r="ULK13" s="217"/>
      <c r="ULL13" s="217"/>
      <c r="ULM13" s="217"/>
      <c r="ULN13" s="217"/>
      <c r="ULO13" s="217"/>
      <c r="ULP13" s="217"/>
      <c r="ULQ13" s="217"/>
      <c r="ULR13" s="217"/>
      <c r="ULS13" s="217"/>
      <c r="ULT13" s="217"/>
      <c r="ULU13" s="217"/>
      <c r="ULV13" s="217"/>
      <c r="ULW13" s="217"/>
      <c r="ULX13" s="217"/>
      <c r="ULY13" s="217"/>
      <c r="ULZ13" s="217"/>
      <c r="UMA13" s="217"/>
      <c r="UMB13" s="217"/>
      <c r="UMC13" s="217"/>
      <c r="UMD13" s="217"/>
      <c r="UME13" s="217"/>
      <c r="UMF13" s="217"/>
      <c r="UMG13" s="217"/>
      <c r="UMH13" s="217"/>
      <c r="UMI13" s="217"/>
      <c r="UMJ13" s="217"/>
      <c r="UMK13" s="217"/>
      <c r="UML13" s="217"/>
      <c r="UMM13" s="217"/>
      <c r="UMN13" s="217"/>
      <c r="UMO13" s="217"/>
      <c r="UMP13" s="217"/>
      <c r="UMQ13" s="217"/>
      <c r="UMR13" s="217"/>
      <c r="UMS13" s="217"/>
      <c r="UMT13" s="217"/>
      <c r="UMU13" s="217"/>
      <c r="UMV13" s="217"/>
      <c r="UMW13" s="217"/>
      <c r="UMX13" s="217"/>
      <c r="UMY13" s="217"/>
      <c r="UMZ13" s="217"/>
      <c r="UNA13" s="217"/>
      <c r="UNB13" s="217"/>
      <c r="UNC13" s="217"/>
      <c r="UND13" s="217"/>
      <c r="UNE13" s="217"/>
      <c r="UNF13" s="217"/>
      <c r="UNG13" s="217"/>
      <c r="UNH13" s="217"/>
      <c r="UNI13" s="217"/>
      <c r="UNJ13" s="217"/>
      <c r="UNK13" s="217"/>
      <c r="UNL13" s="217"/>
      <c r="UNM13" s="217"/>
      <c r="UNN13" s="217"/>
      <c r="UNO13" s="217"/>
      <c r="UNP13" s="217"/>
      <c r="UNQ13" s="217"/>
      <c r="UNR13" s="217"/>
      <c r="UNS13" s="217"/>
      <c r="UNT13" s="217"/>
      <c r="UNU13" s="217"/>
      <c r="UNV13" s="217"/>
      <c r="UNW13" s="217"/>
      <c r="UNX13" s="217"/>
      <c r="UNY13" s="217"/>
      <c r="UNZ13" s="217"/>
      <c r="UOA13" s="217"/>
      <c r="UOB13" s="217"/>
      <c r="UOC13" s="217"/>
      <c r="UOD13" s="217"/>
      <c r="UOE13" s="217"/>
      <c r="UOF13" s="217"/>
      <c r="UOG13" s="217"/>
      <c r="UOH13" s="217"/>
      <c r="UOI13" s="217"/>
      <c r="UOJ13" s="217"/>
      <c r="UOK13" s="217"/>
      <c r="UOL13" s="217"/>
      <c r="UOM13" s="217"/>
      <c r="UON13" s="217"/>
      <c r="UOO13" s="217"/>
      <c r="UOP13" s="217"/>
      <c r="UOQ13" s="217"/>
      <c r="UOR13" s="217"/>
      <c r="UOS13" s="217"/>
      <c r="UOT13" s="217"/>
      <c r="UOU13" s="217"/>
      <c r="UOV13" s="217"/>
      <c r="UOW13" s="217"/>
      <c r="UOX13" s="217"/>
      <c r="UOY13" s="217"/>
      <c r="UOZ13" s="217"/>
      <c r="UPA13" s="217"/>
      <c r="UPB13" s="217"/>
      <c r="UPC13" s="217"/>
      <c r="UPD13" s="217"/>
      <c r="UPE13" s="217"/>
      <c r="UPF13" s="217"/>
      <c r="UPG13" s="217"/>
      <c r="UPH13" s="217"/>
      <c r="UPI13" s="217"/>
      <c r="UPJ13" s="217"/>
      <c r="UPK13" s="217"/>
      <c r="UPL13" s="217"/>
      <c r="UPM13" s="217"/>
      <c r="UPN13" s="217"/>
      <c r="UPO13" s="217"/>
      <c r="UPP13" s="217"/>
      <c r="UPQ13" s="217"/>
      <c r="UPR13" s="217"/>
      <c r="UPS13" s="217"/>
      <c r="UPT13" s="217"/>
      <c r="UPU13" s="217"/>
      <c r="UPV13" s="217"/>
      <c r="UPW13" s="217"/>
      <c r="UPX13" s="217"/>
      <c r="UPY13" s="217"/>
      <c r="UPZ13" s="217"/>
      <c r="UQA13" s="217"/>
      <c r="UQB13" s="217"/>
      <c r="UQC13" s="217"/>
      <c r="UQD13" s="217"/>
      <c r="UQE13" s="217"/>
      <c r="UQF13" s="217"/>
      <c r="UQG13" s="217"/>
      <c r="UQH13" s="217"/>
      <c r="UQI13" s="217"/>
      <c r="UQJ13" s="217"/>
      <c r="UQK13" s="217"/>
      <c r="UQL13" s="217"/>
      <c r="UQM13" s="217"/>
      <c r="UQN13" s="217"/>
      <c r="UQO13" s="217"/>
      <c r="UQP13" s="217"/>
      <c r="UQQ13" s="217"/>
      <c r="UQR13" s="217"/>
      <c r="UQS13" s="217"/>
      <c r="UQT13" s="217"/>
      <c r="UQU13" s="217"/>
      <c r="UQV13" s="217"/>
      <c r="UQW13" s="217"/>
      <c r="UQX13" s="217"/>
      <c r="UQY13" s="217"/>
      <c r="UQZ13" s="217"/>
      <c r="URA13" s="217"/>
      <c r="URB13" s="217"/>
      <c r="URC13" s="217"/>
      <c r="URD13" s="217"/>
      <c r="URE13" s="217"/>
      <c r="URF13" s="217"/>
      <c r="URG13" s="217"/>
      <c r="URH13" s="217"/>
      <c r="URI13" s="217"/>
      <c r="URJ13" s="217"/>
      <c r="URK13" s="217"/>
      <c r="URL13" s="217"/>
      <c r="URM13" s="217"/>
      <c r="URN13" s="217"/>
      <c r="URO13" s="217"/>
      <c r="URP13" s="217"/>
      <c r="URQ13" s="217"/>
      <c r="URR13" s="217"/>
      <c r="URS13" s="217"/>
      <c r="URT13" s="217"/>
      <c r="URU13" s="217"/>
      <c r="URV13" s="217"/>
      <c r="URW13" s="217"/>
      <c r="URX13" s="217"/>
      <c r="URY13" s="217"/>
      <c r="URZ13" s="217"/>
      <c r="USA13" s="217"/>
      <c r="USB13" s="217"/>
      <c r="USC13" s="217"/>
      <c r="USD13" s="217"/>
      <c r="USE13" s="217"/>
      <c r="USF13" s="217"/>
      <c r="USG13" s="217"/>
      <c r="USH13" s="217"/>
      <c r="USI13" s="217"/>
      <c r="USJ13" s="217"/>
      <c r="USK13" s="217"/>
      <c r="USL13" s="217"/>
      <c r="USM13" s="217"/>
      <c r="USN13" s="217"/>
      <c r="USO13" s="217"/>
      <c r="USP13" s="217"/>
      <c r="USQ13" s="217"/>
      <c r="USR13" s="217"/>
      <c r="USS13" s="217"/>
      <c r="UST13" s="217"/>
      <c r="USU13" s="217"/>
      <c r="USV13" s="217"/>
      <c r="USW13" s="217"/>
      <c r="USX13" s="217"/>
      <c r="USY13" s="217"/>
      <c r="USZ13" s="217"/>
      <c r="UTA13" s="217"/>
      <c r="UTB13" s="217"/>
      <c r="UTC13" s="217"/>
      <c r="UTD13" s="217"/>
      <c r="UTE13" s="217"/>
      <c r="UTF13" s="217"/>
      <c r="UTG13" s="217"/>
      <c r="UTH13" s="217"/>
      <c r="UTI13" s="217"/>
      <c r="UTJ13" s="217"/>
      <c r="UTK13" s="217"/>
      <c r="UTL13" s="217"/>
      <c r="UTM13" s="217"/>
      <c r="UTN13" s="217"/>
      <c r="UTO13" s="217"/>
      <c r="UTP13" s="217"/>
      <c r="UTQ13" s="217"/>
      <c r="UTR13" s="217"/>
      <c r="UTS13" s="217"/>
      <c r="UTT13" s="217"/>
      <c r="UTU13" s="217"/>
      <c r="UTV13" s="217"/>
      <c r="UTW13" s="217"/>
      <c r="UTX13" s="217"/>
      <c r="UTY13" s="217"/>
      <c r="UTZ13" s="217"/>
      <c r="UUA13" s="217"/>
      <c r="UUB13" s="217"/>
      <c r="UUC13" s="217"/>
      <c r="UUD13" s="217"/>
      <c r="UUE13" s="217"/>
      <c r="UUF13" s="217"/>
      <c r="UUG13" s="217"/>
      <c r="UUH13" s="217"/>
      <c r="UUI13" s="217"/>
      <c r="UUJ13" s="217"/>
      <c r="UUK13" s="217"/>
      <c r="UUL13" s="217"/>
      <c r="UUM13" s="217"/>
      <c r="UUN13" s="217"/>
      <c r="UUO13" s="217"/>
      <c r="UUP13" s="217"/>
      <c r="UUQ13" s="217"/>
      <c r="UUR13" s="217"/>
      <c r="UUS13" s="217"/>
      <c r="UUT13" s="217"/>
      <c r="UUU13" s="217"/>
      <c r="UUV13" s="217"/>
      <c r="UUW13" s="217"/>
      <c r="UUX13" s="217"/>
      <c r="UUY13" s="217"/>
      <c r="UUZ13" s="217"/>
      <c r="UVA13" s="217"/>
      <c r="UVB13" s="217"/>
      <c r="UVC13" s="217"/>
      <c r="UVD13" s="217"/>
      <c r="UVE13" s="217"/>
      <c r="UVF13" s="217"/>
      <c r="UVG13" s="217"/>
      <c r="UVH13" s="217"/>
      <c r="UVI13" s="217"/>
      <c r="UVJ13" s="217"/>
      <c r="UVK13" s="217"/>
      <c r="UVL13" s="217"/>
      <c r="UVM13" s="217"/>
      <c r="UVN13" s="217"/>
      <c r="UVO13" s="217"/>
      <c r="UVP13" s="217"/>
      <c r="UVQ13" s="217"/>
      <c r="UVR13" s="217"/>
      <c r="UVS13" s="217"/>
      <c r="UVT13" s="217"/>
      <c r="UVU13" s="217"/>
      <c r="UVV13" s="217"/>
      <c r="UVW13" s="217"/>
      <c r="UVX13" s="217"/>
      <c r="UVY13" s="217"/>
      <c r="UVZ13" s="217"/>
      <c r="UWA13" s="217"/>
      <c r="UWB13" s="217"/>
      <c r="UWC13" s="217"/>
      <c r="UWD13" s="217"/>
      <c r="UWE13" s="217"/>
      <c r="UWF13" s="217"/>
      <c r="UWG13" s="217"/>
      <c r="UWH13" s="217"/>
      <c r="UWI13" s="217"/>
      <c r="UWJ13" s="217"/>
      <c r="UWK13" s="217"/>
      <c r="UWL13" s="217"/>
      <c r="UWM13" s="217"/>
      <c r="UWN13" s="217"/>
      <c r="UWO13" s="217"/>
      <c r="UWP13" s="217"/>
      <c r="UWQ13" s="217"/>
      <c r="UWR13" s="217"/>
      <c r="UWS13" s="217"/>
      <c r="UWT13" s="217"/>
      <c r="UWU13" s="217"/>
      <c r="UWV13" s="217"/>
      <c r="UWW13" s="217"/>
      <c r="UWX13" s="217"/>
      <c r="UWY13" s="217"/>
      <c r="UWZ13" s="217"/>
      <c r="UXA13" s="217"/>
      <c r="UXB13" s="217"/>
      <c r="UXC13" s="217"/>
      <c r="UXD13" s="217"/>
      <c r="UXE13" s="217"/>
      <c r="UXF13" s="217"/>
      <c r="UXG13" s="217"/>
      <c r="UXH13" s="217"/>
      <c r="UXI13" s="217"/>
      <c r="UXJ13" s="217"/>
      <c r="UXK13" s="217"/>
      <c r="UXL13" s="217"/>
      <c r="UXM13" s="217"/>
      <c r="UXN13" s="217"/>
      <c r="UXO13" s="217"/>
      <c r="UXP13" s="217"/>
      <c r="UXQ13" s="217"/>
      <c r="UXR13" s="217"/>
      <c r="UXS13" s="217"/>
      <c r="UXT13" s="217"/>
      <c r="UXU13" s="217"/>
      <c r="UXV13" s="217"/>
      <c r="UXW13" s="217"/>
      <c r="UXX13" s="217"/>
      <c r="UXY13" s="217"/>
      <c r="UXZ13" s="217"/>
      <c r="UYA13" s="217"/>
      <c r="UYB13" s="217"/>
      <c r="UYC13" s="217"/>
      <c r="UYD13" s="217"/>
      <c r="UYE13" s="217"/>
      <c r="UYF13" s="217"/>
      <c r="UYG13" s="217"/>
      <c r="UYH13" s="217"/>
      <c r="UYI13" s="217"/>
      <c r="UYJ13" s="217"/>
      <c r="UYK13" s="217"/>
      <c r="UYL13" s="217"/>
      <c r="UYM13" s="217"/>
      <c r="UYN13" s="217"/>
      <c r="UYO13" s="217"/>
      <c r="UYP13" s="217"/>
      <c r="UYQ13" s="217"/>
      <c r="UYR13" s="217"/>
      <c r="UYS13" s="217"/>
      <c r="UYT13" s="217"/>
      <c r="UYU13" s="217"/>
      <c r="UYV13" s="217"/>
      <c r="UYW13" s="217"/>
      <c r="UYX13" s="217"/>
      <c r="UYY13" s="217"/>
      <c r="UYZ13" s="217"/>
      <c r="UZA13" s="217"/>
      <c r="UZB13" s="217"/>
      <c r="UZC13" s="217"/>
      <c r="UZD13" s="217"/>
      <c r="UZE13" s="217"/>
      <c r="UZF13" s="217"/>
      <c r="UZG13" s="217"/>
      <c r="UZH13" s="217"/>
      <c r="UZI13" s="217"/>
      <c r="UZJ13" s="217"/>
      <c r="UZK13" s="217"/>
      <c r="UZL13" s="217"/>
      <c r="UZM13" s="217"/>
      <c r="UZN13" s="217"/>
      <c r="UZO13" s="217"/>
      <c r="UZP13" s="217"/>
      <c r="UZQ13" s="217"/>
      <c r="UZR13" s="217"/>
      <c r="UZS13" s="217"/>
      <c r="UZT13" s="217"/>
      <c r="UZU13" s="217"/>
      <c r="UZV13" s="217"/>
      <c r="UZW13" s="217"/>
      <c r="UZX13" s="217"/>
      <c r="UZY13" s="217"/>
      <c r="UZZ13" s="217"/>
      <c r="VAA13" s="217"/>
      <c r="VAB13" s="217"/>
      <c r="VAC13" s="217"/>
      <c r="VAD13" s="217"/>
      <c r="VAE13" s="217"/>
      <c r="VAF13" s="217"/>
      <c r="VAG13" s="217"/>
      <c r="VAH13" s="217"/>
      <c r="VAI13" s="217"/>
      <c r="VAJ13" s="217"/>
      <c r="VAK13" s="217"/>
      <c r="VAL13" s="217"/>
      <c r="VAM13" s="217"/>
      <c r="VAN13" s="217"/>
      <c r="VAO13" s="217"/>
      <c r="VAP13" s="217"/>
      <c r="VAQ13" s="217"/>
      <c r="VAR13" s="217"/>
      <c r="VAS13" s="217"/>
      <c r="VAT13" s="217"/>
      <c r="VAU13" s="217"/>
      <c r="VAV13" s="217"/>
      <c r="VAW13" s="217"/>
      <c r="VAX13" s="217"/>
      <c r="VAY13" s="217"/>
      <c r="VAZ13" s="217"/>
      <c r="VBA13" s="217"/>
      <c r="VBB13" s="217"/>
      <c r="VBC13" s="217"/>
      <c r="VBD13" s="217"/>
      <c r="VBE13" s="217"/>
      <c r="VBF13" s="217"/>
      <c r="VBG13" s="217"/>
      <c r="VBH13" s="217"/>
      <c r="VBI13" s="217"/>
      <c r="VBJ13" s="217"/>
      <c r="VBK13" s="217"/>
      <c r="VBL13" s="217"/>
      <c r="VBM13" s="217"/>
      <c r="VBN13" s="217"/>
      <c r="VBO13" s="217"/>
      <c r="VBP13" s="217"/>
      <c r="VBQ13" s="217"/>
      <c r="VBR13" s="217"/>
      <c r="VBS13" s="217"/>
      <c r="VBT13" s="217"/>
      <c r="VBU13" s="217"/>
      <c r="VBV13" s="217"/>
      <c r="VBW13" s="217"/>
      <c r="VBX13" s="217"/>
      <c r="VBY13" s="217"/>
      <c r="VBZ13" s="217"/>
      <c r="VCA13" s="217"/>
      <c r="VCB13" s="217"/>
      <c r="VCC13" s="217"/>
      <c r="VCD13" s="217"/>
      <c r="VCE13" s="217"/>
      <c r="VCF13" s="217"/>
      <c r="VCG13" s="217"/>
      <c r="VCH13" s="217"/>
      <c r="VCI13" s="217"/>
      <c r="VCJ13" s="217"/>
      <c r="VCK13" s="217"/>
      <c r="VCL13" s="217"/>
      <c r="VCM13" s="217"/>
      <c r="VCN13" s="217"/>
      <c r="VCO13" s="217"/>
      <c r="VCP13" s="217"/>
      <c r="VCQ13" s="217"/>
      <c r="VCR13" s="217"/>
      <c r="VCS13" s="217"/>
      <c r="VCT13" s="217"/>
      <c r="VCU13" s="217"/>
      <c r="VCV13" s="217"/>
      <c r="VCW13" s="217"/>
      <c r="VCX13" s="217"/>
      <c r="VCY13" s="217"/>
      <c r="VCZ13" s="217"/>
      <c r="VDA13" s="217"/>
      <c r="VDB13" s="217"/>
      <c r="VDC13" s="217"/>
      <c r="VDD13" s="217"/>
      <c r="VDE13" s="217"/>
      <c r="VDF13" s="217"/>
      <c r="VDG13" s="217"/>
      <c r="VDH13" s="217"/>
      <c r="VDI13" s="217"/>
      <c r="VDJ13" s="217"/>
      <c r="VDK13" s="217"/>
      <c r="VDL13" s="217"/>
      <c r="VDM13" s="217"/>
      <c r="VDN13" s="217"/>
      <c r="VDO13" s="217"/>
      <c r="VDP13" s="217"/>
      <c r="VDQ13" s="217"/>
      <c r="VDR13" s="217"/>
      <c r="VDS13" s="217"/>
      <c r="VDT13" s="217"/>
      <c r="VDU13" s="217"/>
      <c r="VDV13" s="217"/>
      <c r="VDW13" s="217"/>
      <c r="VDX13" s="217"/>
      <c r="VDY13" s="217"/>
      <c r="VDZ13" s="217"/>
      <c r="VEA13" s="217"/>
      <c r="VEB13" s="217"/>
      <c r="VEC13" s="217"/>
      <c r="VED13" s="217"/>
      <c r="VEE13" s="217"/>
      <c r="VEF13" s="217"/>
      <c r="VEG13" s="217"/>
      <c r="VEH13" s="217"/>
      <c r="VEI13" s="217"/>
      <c r="VEJ13" s="217"/>
      <c r="VEK13" s="217"/>
      <c r="VEL13" s="217"/>
      <c r="VEM13" s="217"/>
      <c r="VEN13" s="217"/>
      <c r="VEO13" s="217"/>
      <c r="VEP13" s="217"/>
      <c r="VEQ13" s="217"/>
      <c r="VER13" s="217"/>
      <c r="VES13" s="217"/>
      <c r="VET13" s="217"/>
      <c r="VEU13" s="217"/>
      <c r="VEV13" s="217"/>
      <c r="VEW13" s="217"/>
      <c r="VEX13" s="217"/>
      <c r="VEY13" s="217"/>
      <c r="VEZ13" s="217"/>
      <c r="VFA13" s="217"/>
      <c r="VFB13" s="217"/>
      <c r="VFC13" s="217"/>
      <c r="VFD13" s="217"/>
      <c r="VFE13" s="217"/>
      <c r="VFF13" s="217"/>
      <c r="VFG13" s="217"/>
      <c r="VFH13" s="217"/>
      <c r="VFI13" s="217"/>
      <c r="VFJ13" s="217"/>
      <c r="VFK13" s="217"/>
      <c r="VFL13" s="217"/>
      <c r="VFM13" s="217"/>
      <c r="VFN13" s="217"/>
      <c r="VFO13" s="217"/>
      <c r="VFP13" s="217"/>
      <c r="VFQ13" s="217"/>
      <c r="VFR13" s="217"/>
      <c r="VFS13" s="217"/>
      <c r="VFT13" s="217"/>
      <c r="VFU13" s="217"/>
      <c r="VFV13" s="217"/>
      <c r="VFW13" s="217"/>
      <c r="VFX13" s="217"/>
      <c r="VFY13" s="217"/>
      <c r="VFZ13" s="217"/>
      <c r="VGA13" s="217"/>
      <c r="VGB13" s="217"/>
      <c r="VGC13" s="217"/>
      <c r="VGD13" s="217"/>
      <c r="VGE13" s="217"/>
      <c r="VGF13" s="217"/>
      <c r="VGG13" s="217"/>
      <c r="VGH13" s="217"/>
      <c r="VGI13" s="217"/>
      <c r="VGJ13" s="217"/>
      <c r="VGK13" s="217"/>
      <c r="VGL13" s="217"/>
      <c r="VGM13" s="217"/>
      <c r="VGN13" s="217"/>
      <c r="VGO13" s="217"/>
      <c r="VGP13" s="217"/>
      <c r="VGQ13" s="217"/>
      <c r="VGR13" s="217"/>
      <c r="VGS13" s="217"/>
      <c r="VGT13" s="217"/>
      <c r="VGU13" s="217"/>
      <c r="VGV13" s="217"/>
      <c r="VGW13" s="217"/>
      <c r="VGX13" s="217"/>
      <c r="VGY13" s="217"/>
      <c r="VGZ13" s="217"/>
      <c r="VHA13" s="217"/>
      <c r="VHB13" s="217"/>
      <c r="VHC13" s="217"/>
      <c r="VHD13" s="217"/>
      <c r="VHE13" s="217"/>
      <c r="VHF13" s="217"/>
      <c r="VHG13" s="217"/>
      <c r="VHH13" s="217"/>
      <c r="VHI13" s="217"/>
      <c r="VHJ13" s="217"/>
      <c r="VHK13" s="217"/>
      <c r="VHL13" s="217"/>
      <c r="VHM13" s="217"/>
      <c r="VHN13" s="217"/>
      <c r="VHO13" s="217"/>
      <c r="VHP13" s="217"/>
      <c r="VHQ13" s="217"/>
      <c r="VHR13" s="217"/>
      <c r="VHS13" s="217"/>
      <c r="VHT13" s="217"/>
      <c r="VHU13" s="217"/>
      <c r="VHV13" s="217"/>
      <c r="VHW13" s="217"/>
      <c r="VHX13" s="217"/>
      <c r="VHY13" s="217"/>
      <c r="VHZ13" s="217"/>
      <c r="VIA13" s="217"/>
      <c r="VIB13" s="217"/>
      <c r="VIC13" s="217"/>
      <c r="VID13" s="217"/>
      <c r="VIE13" s="217"/>
      <c r="VIF13" s="217"/>
      <c r="VIG13" s="217"/>
      <c r="VIH13" s="217"/>
      <c r="VII13" s="217"/>
      <c r="VIJ13" s="217"/>
      <c r="VIK13" s="217"/>
      <c r="VIL13" s="217"/>
      <c r="VIM13" s="217"/>
      <c r="VIN13" s="217"/>
      <c r="VIO13" s="217"/>
      <c r="VIP13" s="217"/>
      <c r="VIQ13" s="217"/>
      <c r="VIR13" s="217"/>
      <c r="VIS13" s="217"/>
      <c r="VIT13" s="217"/>
      <c r="VIU13" s="217"/>
      <c r="VIV13" s="217"/>
      <c r="VIW13" s="217"/>
      <c r="VIX13" s="217"/>
      <c r="VIY13" s="217"/>
      <c r="VIZ13" s="217"/>
      <c r="VJA13" s="217"/>
      <c r="VJB13" s="217"/>
      <c r="VJC13" s="217"/>
      <c r="VJD13" s="217"/>
      <c r="VJE13" s="217"/>
      <c r="VJF13" s="217"/>
      <c r="VJG13" s="217"/>
      <c r="VJH13" s="217"/>
      <c r="VJI13" s="217"/>
      <c r="VJJ13" s="217"/>
      <c r="VJK13" s="217"/>
      <c r="VJL13" s="217"/>
      <c r="VJM13" s="217"/>
      <c r="VJN13" s="217"/>
      <c r="VJO13" s="217"/>
      <c r="VJP13" s="217"/>
      <c r="VJQ13" s="217"/>
      <c r="VJR13" s="217"/>
      <c r="VJS13" s="217"/>
      <c r="VJT13" s="217"/>
      <c r="VJU13" s="217"/>
      <c r="VJV13" s="217"/>
      <c r="VJW13" s="217"/>
      <c r="VJX13" s="217"/>
      <c r="VJY13" s="217"/>
      <c r="VJZ13" s="217"/>
      <c r="VKA13" s="217"/>
      <c r="VKB13" s="217"/>
      <c r="VKC13" s="217"/>
      <c r="VKD13" s="217"/>
      <c r="VKE13" s="217"/>
      <c r="VKF13" s="217"/>
      <c r="VKG13" s="217"/>
      <c r="VKH13" s="217"/>
      <c r="VKI13" s="217"/>
      <c r="VKJ13" s="217"/>
      <c r="VKK13" s="217"/>
      <c r="VKL13" s="217"/>
      <c r="VKM13" s="217"/>
      <c r="VKN13" s="217"/>
      <c r="VKO13" s="217"/>
      <c r="VKP13" s="217"/>
      <c r="VKQ13" s="217"/>
      <c r="VKR13" s="217"/>
      <c r="VKS13" s="217"/>
      <c r="VKT13" s="217"/>
      <c r="VKU13" s="217"/>
      <c r="VKV13" s="217"/>
      <c r="VKW13" s="217"/>
      <c r="VKX13" s="217"/>
      <c r="VKY13" s="217"/>
      <c r="VKZ13" s="217"/>
      <c r="VLA13" s="217"/>
      <c r="VLB13" s="217"/>
      <c r="VLC13" s="217"/>
      <c r="VLD13" s="217"/>
      <c r="VLE13" s="217"/>
      <c r="VLF13" s="217"/>
      <c r="VLG13" s="217"/>
      <c r="VLH13" s="217"/>
      <c r="VLI13" s="217"/>
      <c r="VLJ13" s="217"/>
      <c r="VLK13" s="217"/>
      <c r="VLL13" s="217"/>
      <c r="VLM13" s="217"/>
      <c r="VLN13" s="217"/>
      <c r="VLO13" s="217"/>
      <c r="VLP13" s="217"/>
      <c r="VLQ13" s="217"/>
      <c r="VLR13" s="217"/>
      <c r="VLS13" s="217"/>
      <c r="VLT13" s="217"/>
      <c r="VLU13" s="217"/>
      <c r="VLV13" s="217"/>
      <c r="VLW13" s="217"/>
      <c r="VLX13" s="217"/>
      <c r="VLY13" s="217"/>
      <c r="VLZ13" s="217"/>
      <c r="VMA13" s="217"/>
      <c r="VMB13" s="217"/>
      <c r="VMC13" s="217"/>
      <c r="VMD13" s="217"/>
      <c r="VME13" s="217"/>
      <c r="VMF13" s="217"/>
      <c r="VMG13" s="217"/>
      <c r="VMH13" s="217"/>
      <c r="VMI13" s="217"/>
      <c r="VMJ13" s="217"/>
      <c r="VMK13" s="217"/>
      <c r="VML13" s="217"/>
      <c r="VMM13" s="217"/>
      <c r="VMN13" s="217"/>
      <c r="VMO13" s="217"/>
      <c r="VMP13" s="217"/>
      <c r="VMQ13" s="217"/>
      <c r="VMR13" s="217"/>
      <c r="VMS13" s="217"/>
      <c r="VMT13" s="217"/>
      <c r="VMU13" s="217"/>
      <c r="VMV13" s="217"/>
      <c r="VMW13" s="217"/>
      <c r="VMX13" s="217"/>
      <c r="VMY13" s="217"/>
      <c r="VMZ13" s="217"/>
      <c r="VNA13" s="217"/>
      <c r="VNB13" s="217"/>
      <c r="VNC13" s="217"/>
      <c r="VND13" s="217"/>
      <c r="VNE13" s="217"/>
      <c r="VNF13" s="217"/>
      <c r="VNG13" s="217"/>
      <c r="VNH13" s="217"/>
      <c r="VNI13" s="217"/>
      <c r="VNJ13" s="217"/>
      <c r="VNK13" s="217"/>
      <c r="VNL13" s="217"/>
      <c r="VNM13" s="217"/>
      <c r="VNN13" s="217"/>
      <c r="VNO13" s="217"/>
      <c r="VNP13" s="217"/>
      <c r="VNQ13" s="217"/>
      <c r="VNR13" s="217"/>
      <c r="VNS13" s="217"/>
      <c r="VNT13" s="217"/>
      <c r="VNU13" s="217"/>
      <c r="VNV13" s="217"/>
      <c r="VNW13" s="217"/>
      <c r="VNX13" s="217"/>
      <c r="VNY13" s="217"/>
      <c r="VNZ13" s="217"/>
      <c r="VOA13" s="217"/>
      <c r="VOB13" s="217"/>
      <c r="VOC13" s="217"/>
      <c r="VOD13" s="217"/>
      <c r="VOE13" s="217"/>
      <c r="VOF13" s="217"/>
      <c r="VOG13" s="217"/>
      <c r="VOH13" s="217"/>
      <c r="VOI13" s="217"/>
      <c r="VOJ13" s="217"/>
      <c r="VOK13" s="217"/>
      <c r="VOL13" s="217"/>
      <c r="VOM13" s="217"/>
      <c r="VON13" s="217"/>
      <c r="VOO13" s="217"/>
      <c r="VOP13" s="217"/>
      <c r="VOQ13" s="217"/>
      <c r="VOR13" s="217"/>
      <c r="VOS13" s="217"/>
      <c r="VOT13" s="217"/>
      <c r="VOU13" s="217"/>
      <c r="VOV13" s="217"/>
      <c r="VOW13" s="217"/>
      <c r="VOX13" s="217"/>
      <c r="VOY13" s="217"/>
      <c r="VOZ13" s="217"/>
      <c r="VPA13" s="217"/>
      <c r="VPB13" s="217"/>
      <c r="VPC13" s="217"/>
      <c r="VPD13" s="217"/>
      <c r="VPE13" s="217"/>
      <c r="VPF13" s="217"/>
      <c r="VPG13" s="217"/>
      <c r="VPH13" s="217"/>
      <c r="VPI13" s="217"/>
      <c r="VPJ13" s="217"/>
      <c r="VPK13" s="217"/>
      <c r="VPL13" s="217"/>
      <c r="VPM13" s="217"/>
      <c r="VPN13" s="217"/>
      <c r="VPO13" s="217"/>
      <c r="VPP13" s="217"/>
      <c r="VPQ13" s="217"/>
      <c r="VPR13" s="217"/>
      <c r="VPS13" s="217"/>
      <c r="VPT13" s="217"/>
      <c r="VPU13" s="217"/>
      <c r="VPV13" s="217"/>
      <c r="VPW13" s="217"/>
      <c r="VPX13" s="217"/>
      <c r="VPY13" s="217"/>
      <c r="VPZ13" s="217"/>
      <c r="VQA13" s="217"/>
      <c r="VQB13" s="217"/>
      <c r="VQC13" s="217"/>
      <c r="VQD13" s="217"/>
      <c r="VQE13" s="217"/>
      <c r="VQF13" s="217"/>
      <c r="VQG13" s="217"/>
      <c r="VQH13" s="217"/>
      <c r="VQI13" s="217"/>
      <c r="VQJ13" s="217"/>
      <c r="VQK13" s="217"/>
      <c r="VQL13" s="217"/>
      <c r="VQM13" s="217"/>
      <c r="VQN13" s="217"/>
      <c r="VQO13" s="217"/>
      <c r="VQP13" s="217"/>
      <c r="VQQ13" s="217"/>
      <c r="VQR13" s="217"/>
      <c r="VQS13" s="217"/>
      <c r="VQT13" s="217"/>
      <c r="VQU13" s="217"/>
      <c r="VQV13" s="217"/>
      <c r="VQW13" s="217"/>
      <c r="VQX13" s="217"/>
      <c r="VQY13" s="217"/>
      <c r="VQZ13" s="217"/>
      <c r="VRA13" s="217"/>
      <c r="VRB13" s="217"/>
      <c r="VRC13" s="217"/>
      <c r="VRD13" s="217"/>
      <c r="VRE13" s="217"/>
      <c r="VRF13" s="217"/>
      <c r="VRG13" s="217"/>
      <c r="VRH13" s="217"/>
      <c r="VRI13" s="217"/>
      <c r="VRJ13" s="217"/>
      <c r="VRK13" s="217"/>
      <c r="VRL13" s="217"/>
      <c r="VRM13" s="217"/>
      <c r="VRN13" s="217"/>
      <c r="VRO13" s="217"/>
      <c r="VRP13" s="217"/>
      <c r="VRQ13" s="217"/>
      <c r="VRR13" s="217"/>
      <c r="VRS13" s="217"/>
      <c r="VRT13" s="217"/>
      <c r="VRU13" s="217"/>
      <c r="VRV13" s="217"/>
      <c r="VRW13" s="217"/>
      <c r="VRX13" s="217"/>
      <c r="VRY13" s="217"/>
      <c r="VRZ13" s="217"/>
      <c r="VSA13" s="217"/>
      <c r="VSB13" s="217"/>
      <c r="VSC13" s="217"/>
      <c r="VSD13" s="217"/>
      <c r="VSE13" s="217"/>
      <c r="VSF13" s="217"/>
      <c r="VSG13" s="217"/>
      <c r="VSH13" s="217"/>
      <c r="VSI13" s="217"/>
      <c r="VSJ13" s="217"/>
      <c r="VSK13" s="217"/>
      <c r="VSL13" s="217"/>
      <c r="VSM13" s="217"/>
      <c r="VSN13" s="217"/>
      <c r="VSO13" s="217"/>
      <c r="VSP13" s="217"/>
      <c r="VSQ13" s="217"/>
      <c r="VSR13" s="217"/>
      <c r="VSS13" s="217"/>
      <c r="VST13" s="217"/>
      <c r="VSU13" s="217"/>
      <c r="VSV13" s="217"/>
      <c r="VSW13" s="217"/>
      <c r="VSX13" s="217"/>
      <c r="VSY13" s="217"/>
      <c r="VSZ13" s="217"/>
      <c r="VTA13" s="217"/>
      <c r="VTB13" s="217"/>
      <c r="VTC13" s="217"/>
      <c r="VTD13" s="217"/>
      <c r="VTE13" s="217"/>
      <c r="VTF13" s="217"/>
      <c r="VTG13" s="217"/>
      <c r="VTH13" s="217"/>
      <c r="VTI13" s="217"/>
      <c r="VTJ13" s="217"/>
      <c r="VTK13" s="217"/>
      <c r="VTL13" s="217"/>
      <c r="VTM13" s="217"/>
      <c r="VTN13" s="217"/>
      <c r="VTO13" s="217"/>
      <c r="VTP13" s="217"/>
      <c r="VTQ13" s="217"/>
      <c r="VTR13" s="217"/>
      <c r="VTS13" s="217"/>
      <c r="VTT13" s="217"/>
      <c r="VTU13" s="217"/>
      <c r="VTV13" s="217"/>
      <c r="VTW13" s="217"/>
      <c r="VTX13" s="217"/>
      <c r="VTY13" s="217"/>
      <c r="VTZ13" s="217"/>
      <c r="VUA13" s="217"/>
      <c r="VUB13" s="217"/>
      <c r="VUC13" s="217"/>
      <c r="VUD13" s="217"/>
      <c r="VUE13" s="217"/>
      <c r="VUF13" s="217"/>
      <c r="VUG13" s="217"/>
      <c r="VUH13" s="217"/>
      <c r="VUI13" s="217"/>
      <c r="VUJ13" s="217"/>
      <c r="VUK13" s="217"/>
      <c r="VUL13" s="217"/>
      <c r="VUM13" s="217"/>
      <c r="VUN13" s="217"/>
      <c r="VUO13" s="217"/>
      <c r="VUP13" s="217"/>
      <c r="VUQ13" s="217"/>
      <c r="VUR13" s="217"/>
      <c r="VUS13" s="217"/>
      <c r="VUT13" s="217"/>
      <c r="VUU13" s="217"/>
      <c r="VUV13" s="217"/>
      <c r="VUW13" s="217"/>
      <c r="VUX13" s="217"/>
      <c r="VUY13" s="217"/>
      <c r="VUZ13" s="217"/>
      <c r="VVA13" s="217"/>
      <c r="VVB13" s="217"/>
      <c r="VVC13" s="217"/>
      <c r="VVD13" s="217"/>
      <c r="VVE13" s="217"/>
      <c r="VVF13" s="217"/>
      <c r="VVG13" s="217"/>
      <c r="VVH13" s="217"/>
      <c r="VVI13" s="217"/>
      <c r="VVJ13" s="217"/>
      <c r="VVK13" s="217"/>
      <c r="VVL13" s="217"/>
      <c r="VVM13" s="217"/>
      <c r="VVN13" s="217"/>
      <c r="VVO13" s="217"/>
      <c r="VVP13" s="217"/>
      <c r="VVQ13" s="217"/>
      <c r="VVR13" s="217"/>
      <c r="VVS13" s="217"/>
      <c r="VVT13" s="217"/>
      <c r="VVU13" s="217"/>
      <c r="VVV13" s="217"/>
      <c r="VVW13" s="217"/>
      <c r="VVX13" s="217"/>
      <c r="VVY13" s="217"/>
      <c r="VVZ13" s="217"/>
      <c r="VWA13" s="217"/>
      <c r="VWB13" s="217"/>
      <c r="VWC13" s="217"/>
      <c r="VWD13" s="217"/>
      <c r="VWE13" s="217"/>
      <c r="VWF13" s="217"/>
      <c r="VWG13" s="217"/>
      <c r="VWH13" s="217"/>
      <c r="VWI13" s="217"/>
      <c r="VWJ13" s="217"/>
      <c r="VWK13" s="217"/>
      <c r="VWL13" s="217"/>
      <c r="VWM13" s="217"/>
      <c r="VWN13" s="217"/>
      <c r="VWO13" s="217"/>
      <c r="VWP13" s="217"/>
      <c r="VWQ13" s="217"/>
      <c r="VWR13" s="217"/>
      <c r="VWS13" s="217"/>
      <c r="VWT13" s="217"/>
      <c r="VWU13" s="217"/>
      <c r="VWV13" s="217"/>
      <c r="VWW13" s="217"/>
      <c r="VWX13" s="217"/>
      <c r="VWY13" s="217"/>
      <c r="VWZ13" s="217"/>
      <c r="VXA13" s="217"/>
      <c r="VXB13" s="217"/>
      <c r="VXC13" s="217"/>
      <c r="VXD13" s="217"/>
      <c r="VXE13" s="217"/>
      <c r="VXF13" s="217"/>
      <c r="VXG13" s="217"/>
      <c r="VXH13" s="217"/>
      <c r="VXI13" s="217"/>
      <c r="VXJ13" s="217"/>
      <c r="VXK13" s="217"/>
      <c r="VXL13" s="217"/>
      <c r="VXM13" s="217"/>
      <c r="VXN13" s="217"/>
      <c r="VXO13" s="217"/>
      <c r="VXP13" s="217"/>
      <c r="VXQ13" s="217"/>
      <c r="VXR13" s="217"/>
      <c r="VXS13" s="217"/>
      <c r="VXT13" s="217"/>
      <c r="VXU13" s="217"/>
      <c r="VXV13" s="217"/>
      <c r="VXW13" s="217"/>
      <c r="VXX13" s="217"/>
      <c r="VXY13" s="217"/>
      <c r="VXZ13" s="217"/>
      <c r="VYA13" s="217"/>
      <c r="VYB13" s="217"/>
      <c r="VYC13" s="217"/>
      <c r="VYD13" s="217"/>
      <c r="VYE13" s="217"/>
      <c r="VYF13" s="217"/>
      <c r="VYG13" s="217"/>
      <c r="VYH13" s="217"/>
      <c r="VYI13" s="217"/>
      <c r="VYJ13" s="217"/>
      <c r="VYK13" s="217"/>
      <c r="VYL13" s="217"/>
      <c r="VYM13" s="217"/>
      <c r="VYN13" s="217"/>
      <c r="VYO13" s="217"/>
      <c r="VYP13" s="217"/>
      <c r="VYQ13" s="217"/>
      <c r="VYR13" s="217"/>
      <c r="VYS13" s="217"/>
      <c r="VYT13" s="217"/>
      <c r="VYU13" s="217"/>
      <c r="VYV13" s="217"/>
      <c r="VYW13" s="217"/>
      <c r="VYX13" s="217"/>
      <c r="VYY13" s="217"/>
      <c r="VYZ13" s="217"/>
      <c r="VZA13" s="217"/>
      <c r="VZB13" s="217"/>
      <c r="VZC13" s="217"/>
      <c r="VZD13" s="217"/>
      <c r="VZE13" s="217"/>
      <c r="VZF13" s="217"/>
      <c r="VZG13" s="217"/>
      <c r="VZH13" s="217"/>
      <c r="VZI13" s="217"/>
      <c r="VZJ13" s="217"/>
      <c r="VZK13" s="217"/>
      <c r="VZL13" s="217"/>
      <c r="VZM13" s="217"/>
      <c r="VZN13" s="217"/>
      <c r="VZO13" s="217"/>
      <c r="VZP13" s="217"/>
      <c r="VZQ13" s="217"/>
      <c r="VZR13" s="217"/>
      <c r="VZS13" s="217"/>
      <c r="VZT13" s="217"/>
      <c r="VZU13" s="217"/>
      <c r="VZV13" s="217"/>
      <c r="VZW13" s="217"/>
      <c r="VZX13" s="217"/>
      <c r="VZY13" s="217"/>
      <c r="VZZ13" s="217"/>
      <c r="WAA13" s="217"/>
      <c r="WAB13" s="217"/>
      <c r="WAC13" s="217"/>
      <c r="WAD13" s="217"/>
      <c r="WAE13" s="217"/>
      <c r="WAF13" s="217"/>
      <c r="WAG13" s="217"/>
      <c r="WAH13" s="217"/>
      <c r="WAI13" s="217"/>
      <c r="WAJ13" s="217"/>
      <c r="WAK13" s="217"/>
      <c r="WAL13" s="217"/>
      <c r="WAM13" s="217"/>
      <c r="WAN13" s="217"/>
      <c r="WAO13" s="217"/>
      <c r="WAP13" s="217"/>
      <c r="WAQ13" s="217"/>
      <c r="WAR13" s="217"/>
      <c r="WAS13" s="217"/>
      <c r="WAT13" s="217"/>
      <c r="WAU13" s="217"/>
      <c r="WAV13" s="217"/>
      <c r="WAW13" s="217"/>
      <c r="WAX13" s="217"/>
      <c r="WAY13" s="217"/>
      <c r="WAZ13" s="217"/>
      <c r="WBA13" s="217"/>
      <c r="WBB13" s="217"/>
      <c r="WBC13" s="217"/>
      <c r="WBD13" s="217"/>
      <c r="WBE13" s="217"/>
      <c r="WBF13" s="217"/>
      <c r="WBG13" s="217"/>
      <c r="WBH13" s="217"/>
      <c r="WBI13" s="217"/>
      <c r="WBJ13" s="217"/>
      <c r="WBK13" s="217"/>
      <c r="WBL13" s="217"/>
      <c r="WBM13" s="217"/>
      <c r="WBN13" s="217"/>
      <c r="WBO13" s="217"/>
      <c r="WBP13" s="217"/>
      <c r="WBQ13" s="217"/>
      <c r="WBR13" s="217"/>
      <c r="WBS13" s="217"/>
      <c r="WBT13" s="217"/>
      <c r="WBU13" s="217"/>
      <c r="WBV13" s="217"/>
      <c r="WBW13" s="217"/>
      <c r="WBX13" s="217"/>
      <c r="WBY13" s="217"/>
      <c r="WBZ13" s="217"/>
      <c r="WCA13" s="217"/>
      <c r="WCB13" s="217"/>
      <c r="WCC13" s="217"/>
      <c r="WCD13" s="217"/>
      <c r="WCE13" s="217"/>
      <c r="WCF13" s="217"/>
      <c r="WCG13" s="217"/>
      <c r="WCH13" s="217"/>
      <c r="WCI13" s="217"/>
      <c r="WCJ13" s="217"/>
      <c r="WCK13" s="217"/>
      <c r="WCL13" s="217"/>
      <c r="WCM13" s="217"/>
      <c r="WCN13" s="217"/>
      <c r="WCO13" s="217"/>
      <c r="WCP13" s="217"/>
      <c r="WCQ13" s="217"/>
      <c r="WCR13" s="217"/>
      <c r="WCS13" s="217"/>
      <c r="WCT13" s="217"/>
      <c r="WCU13" s="217"/>
      <c r="WCV13" s="217"/>
      <c r="WCW13" s="217"/>
      <c r="WCX13" s="217"/>
      <c r="WCY13" s="217"/>
      <c r="WCZ13" s="217"/>
      <c r="WDA13" s="217"/>
      <c r="WDB13" s="217"/>
      <c r="WDC13" s="217"/>
      <c r="WDD13" s="217"/>
      <c r="WDE13" s="217"/>
      <c r="WDF13" s="217"/>
      <c r="WDG13" s="217"/>
      <c r="WDH13" s="217"/>
      <c r="WDI13" s="217"/>
      <c r="WDJ13" s="217"/>
      <c r="WDK13" s="217"/>
      <c r="WDL13" s="217"/>
      <c r="WDM13" s="217"/>
      <c r="WDN13" s="217"/>
      <c r="WDO13" s="217"/>
      <c r="WDP13" s="217"/>
      <c r="WDQ13" s="217"/>
      <c r="WDR13" s="217"/>
      <c r="WDS13" s="217"/>
      <c r="WDT13" s="217"/>
      <c r="WDU13" s="217"/>
      <c r="WDV13" s="217"/>
      <c r="WDW13" s="217"/>
      <c r="WDX13" s="217"/>
      <c r="WDY13" s="217"/>
      <c r="WDZ13" s="217"/>
      <c r="WEA13" s="217"/>
      <c r="WEB13" s="217"/>
      <c r="WEC13" s="217"/>
      <c r="WED13" s="217"/>
      <c r="WEE13" s="217"/>
      <c r="WEF13" s="217"/>
      <c r="WEG13" s="217"/>
      <c r="WEH13" s="217"/>
      <c r="WEI13" s="217"/>
      <c r="WEJ13" s="217"/>
      <c r="WEK13" s="217"/>
      <c r="WEL13" s="217"/>
      <c r="WEM13" s="217"/>
      <c r="WEN13" s="217"/>
      <c r="WEO13" s="217"/>
      <c r="WEP13" s="217"/>
      <c r="WEQ13" s="217"/>
      <c r="WER13" s="217"/>
      <c r="WES13" s="217"/>
      <c r="WET13" s="217"/>
      <c r="WEU13" s="217"/>
      <c r="WEV13" s="217"/>
      <c r="WEW13" s="217"/>
      <c r="WEX13" s="217"/>
      <c r="WEY13" s="217"/>
      <c r="WEZ13" s="217"/>
      <c r="WFA13" s="217"/>
      <c r="WFB13" s="217"/>
      <c r="WFC13" s="217"/>
      <c r="WFD13" s="217"/>
      <c r="WFE13" s="217"/>
      <c r="WFF13" s="217"/>
      <c r="WFG13" s="217"/>
      <c r="WFH13" s="217"/>
      <c r="WFI13" s="217"/>
      <c r="WFJ13" s="217"/>
      <c r="WFK13" s="217"/>
      <c r="WFL13" s="217"/>
      <c r="WFM13" s="217"/>
      <c r="WFN13" s="217"/>
      <c r="WFO13" s="217"/>
      <c r="WFP13" s="217"/>
      <c r="WFQ13" s="217"/>
      <c r="WFR13" s="217"/>
      <c r="WFS13" s="217"/>
      <c r="WFT13" s="217"/>
      <c r="WFU13" s="217"/>
      <c r="WFV13" s="217"/>
      <c r="WFW13" s="217"/>
      <c r="WFX13" s="217"/>
      <c r="WFY13" s="217"/>
      <c r="WFZ13" s="217"/>
      <c r="WGA13" s="217"/>
      <c r="WGB13" s="217"/>
      <c r="WGC13" s="217"/>
      <c r="WGD13" s="217"/>
      <c r="WGE13" s="217"/>
      <c r="WGF13" s="217"/>
      <c r="WGG13" s="217"/>
      <c r="WGH13" s="217"/>
      <c r="WGI13" s="217"/>
      <c r="WGJ13" s="217"/>
      <c r="WGK13" s="217"/>
      <c r="WGL13" s="217"/>
      <c r="WGM13" s="217"/>
      <c r="WGN13" s="217"/>
      <c r="WGO13" s="217"/>
      <c r="WGP13" s="217"/>
      <c r="WGQ13" s="217"/>
      <c r="WGR13" s="217"/>
      <c r="WGS13" s="217"/>
      <c r="WGT13" s="217"/>
      <c r="WGU13" s="217"/>
      <c r="WGV13" s="217"/>
      <c r="WGW13" s="217"/>
      <c r="WGX13" s="217"/>
      <c r="WGY13" s="217"/>
      <c r="WGZ13" s="217"/>
      <c r="WHA13" s="217"/>
      <c r="WHB13" s="217"/>
      <c r="WHC13" s="217"/>
      <c r="WHD13" s="217"/>
      <c r="WHE13" s="217"/>
      <c r="WHF13" s="217"/>
      <c r="WHG13" s="217"/>
      <c r="WHH13" s="217"/>
      <c r="WHI13" s="217"/>
      <c r="WHJ13" s="217"/>
      <c r="WHK13" s="217"/>
      <c r="WHL13" s="217"/>
      <c r="WHM13" s="217"/>
      <c r="WHN13" s="217"/>
      <c r="WHO13" s="217"/>
      <c r="WHP13" s="217"/>
      <c r="WHQ13" s="217"/>
      <c r="WHR13" s="217"/>
      <c r="WHS13" s="217"/>
      <c r="WHT13" s="217"/>
      <c r="WHU13" s="217"/>
      <c r="WHV13" s="217"/>
      <c r="WHW13" s="217"/>
      <c r="WHX13" s="217"/>
      <c r="WHY13" s="217"/>
      <c r="WHZ13" s="217"/>
      <c r="WIA13" s="217"/>
      <c r="WIB13" s="217"/>
      <c r="WIC13" s="217"/>
      <c r="WID13" s="217"/>
      <c r="WIE13" s="217"/>
      <c r="WIF13" s="217"/>
      <c r="WIG13" s="217"/>
      <c r="WIH13" s="217"/>
      <c r="WII13" s="217"/>
      <c r="WIJ13" s="217"/>
      <c r="WIK13" s="217"/>
      <c r="WIL13" s="217"/>
      <c r="WIM13" s="217"/>
      <c r="WIN13" s="217"/>
      <c r="WIO13" s="217"/>
      <c r="WIP13" s="217"/>
      <c r="WIQ13" s="217"/>
      <c r="WIR13" s="217"/>
      <c r="WIS13" s="217"/>
      <c r="WIT13" s="217"/>
      <c r="WIU13" s="217"/>
      <c r="WIV13" s="217"/>
      <c r="WIW13" s="217"/>
      <c r="WIX13" s="217"/>
      <c r="WIY13" s="217"/>
      <c r="WIZ13" s="217"/>
      <c r="WJA13" s="217"/>
      <c r="WJB13" s="217"/>
      <c r="WJC13" s="217"/>
      <c r="WJD13" s="217"/>
      <c r="WJE13" s="217"/>
      <c r="WJF13" s="217"/>
      <c r="WJG13" s="217"/>
      <c r="WJH13" s="217"/>
      <c r="WJI13" s="217"/>
      <c r="WJJ13" s="217"/>
      <c r="WJK13" s="217"/>
      <c r="WJL13" s="217"/>
      <c r="WJM13" s="217"/>
      <c r="WJN13" s="217"/>
      <c r="WJO13" s="217"/>
      <c r="WJP13" s="217"/>
      <c r="WJQ13" s="217"/>
      <c r="WJR13" s="217"/>
      <c r="WJS13" s="217"/>
      <c r="WJT13" s="217"/>
      <c r="WJU13" s="217"/>
      <c r="WJV13" s="217"/>
      <c r="WJW13" s="217"/>
      <c r="WJX13" s="217"/>
      <c r="WJY13" s="217"/>
      <c r="WJZ13" s="217"/>
      <c r="WKA13" s="217"/>
      <c r="WKB13" s="217"/>
      <c r="WKC13" s="217"/>
      <c r="WKD13" s="217"/>
      <c r="WKE13" s="217"/>
      <c r="WKF13" s="217"/>
      <c r="WKG13" s="217"/>
      <c r="WKH13" s="217"/>
      <c r="WKI13" s="217"/>
      <c r="WKJ13" s="217"/>
      <c r="WKK13" s="217"/>
      <c r="WKL13" s="217"/>
      <c r="WKM13" s="217"/>
      <c r="WKN13" s="217"/>
      <c r="WKO13" s="217"/>
      <c r="WKP13" s="217"/>
      <c r="WKQ13" s="217"/>
      <c r="WKR13" s="217"/>
      <c r="WKS13" s="217"/>
      <c r="WKT13" s="217"/>
      <c r="WKU13" s="217"/>
      <c r="WKV13" s="217"/>
      <c r="WKW13" s="217"/>
      <c r="WKX13" s="217"/>
      <c r="WKY13" s="217"/>
      <c r="WKZ13" s="217"/>
      <c r="WLA13" s="217"/>
      <c r="WLB13" s="217"/>
      <c r="WLC13" s="217"/>
      <c r="WLD13" s="217"/>
      <c r="WLE13" s="217"/>
      <c r="WLF13" s="217"/>
      <c r="WLG13" s="217"/>
      <c r="WLH13" s="217"/>
      <c r="WLI13" s="217"/>
      <c r="WLJ13" s="217"/>
      <c r="WLK13" s="217"/>
      <c r="WLL13" s="217"/>
      <c r="WLM13" s="217"/>
      <c r="WLN13" s="217"/>
      <c r="WLO13" s="217"/>
      <c r="WLP13" s="217"/>
      <c r="WLQ13" s="217"/>
      <c r="WLR13" s="217"/>
      <c r="WLS13" s="217"/>
      <c r="WLT13" s="217"/>
      <c r="WLU13" s="217"/>
      <c r="WLV13" s="217"/>
      <c r="WLW13" s="217"/>
      <c r="WLX13" s="217"/>
      <c r="WLY13" s="217"/>
      <c r="WLZ13" s="217"/>
      <c r="WMA13" s="217"/>
      <c r="WMB13" s="217"/>
      <c r="WMC13" s="217"/>
      <c r="WMD13" s="217"/>
      <c r="WME13" s="217"/>
      <c r="WMF13" s="217"/>
      <c r="WMG13" s="217"/>
      <c r="WMH13" s="217"/>
      <c r="WMI13" s="217"/>
      <c r="WMJ13" s="217"/>
      <c r="WMK13" s="217"/>
      <c r="WML13" s="217"/>
      <c r="WMM13" s="217"/>
      <c r="WMN13" s="217"/>
      <c r="WMO13" s="217"/>
      <c r="WMP13" s="217"/>
      <c r="WMQ13" s="217"/>
      <c r="WMR13" s="217"/>
      <c r="WMS13" s="217"/>
      <c r="WMT13" s="217"/>
      <c r="WMU13" s="217"/>
      <c r="WMV13" s="217"/>
      <c r="WMW13" s="217"/>
      <c r="WMX13" s="217"/>
      <c r="WMY13" s="217"/>
      <c r="WMZ13" s="217"/>
      <c r="WNA13" s="217"/>
      <c r="WNB13" s="217"/>
      <c r="WNC13" s="217"/>
      <c r="WND13" s="217"/>
      <c r="WNE13" s="217"/>
      <c r="WNF13" s="217"/>
      <c r="WNG13" s="217"/>
      <c r="WNH13" s="217"/>
      <c r="WNI13" s="217"/>
      <c r="WNJ13" s="217"/>
      <c r="WNK13" s="217"/>
      <c r="WNL13" s="217"/>
      <c r="WNM13" s="217"/>
      <c r="WNN13" s="217"/>
      <c r="WNO13" s="217"/>
      <c r="WNP13" s="217"/>
      <c r="WNQ13" s="217"/>
      <c r="WNR13" s="217"/>
      <c r="WNS13" s="217"/>
      <c r="WNT13" s="217"/>
      <c r="WNU13" s="217"/>
      <c r="WNV13" s="217"/>
      <c r="WNW13" s="217"/>
      <c r="WNX13" s="217"/>
      <c r="WNY13" s="217"/>
      <c r="WNZ13" s="217"/>
      <c r="WOA13" s="217"/>
      <c r="WOB13" s="217"/>
      <c r="WOC13" s="217"/>
      <c r="WOD13" s="217"/>
      <c r="WOE13" s="217"/>
      <c r="WOF13" s="217"/>
      <c r="WOG13" s="217"/>
      <c r="WOH13" s="217"/>
      <c r="WOI13" s="217"/>
      <c r="WOJ13" s="217"/>
      <c r="WOK13" s="217"/>
      <c r="WOL13" s="217"/>
      <c r="WOM13" s="217"/>
      <c r="WON13" s="217"/>
      <c r="WOO13" s="217"/>
      <c r="WOP13" s="217"/>
      <c r="WOQ13" s="217"/>
      <c r="WOR13" s="217"/>
      <c r="WOS13" s="217"/>
      <c r="WOT13" s="217"/>
      <c r="WOU13" s="217"/>
      <c r="WOV13" s="217"/>
      <c r="WOW13" s="217"/>
      <c r="WOX13" s="217"/>
      <c r="WOY13" s="217"/>
      <c r="WOZ13" s="217"/>
      <c r="WPA13" s="217"/>
      <c r="WPB13" s="217"/>
      <c r="WPC13" s="217"/>
      <c r="WPD13" s="217"/>
      <c r="WPE13" s="217"/>
      <c r="WPF13" s="217"/>
      <c r="WPG13" s="217"/>
      <c r="WPH13" s="217"/>
      <c r="WPI13" s="217"/>
      <c r="WPJ13" s="217"/>
      <c r="WPK13" s="217"/>
      <c r="WPL13" s="217"/>
      <c r="WPM13" s="217"/>
      <c r="WPN13" s="217"/>
      <c r="WPO13" s="217"/>
      <c r="WPP13" s="217"/>
      <c r="WPQ13" s="217"/>
      <c r="WPR13" s="217"/>
      <c r="WPS13" s="217"/>
      <c r="WPT13" s="217"/>
      <c r="WPU13" s="217"/>
      <c r="WPV13" s="217"/>
      <c r="WPW13" s="217"/>
      <c r="WPX13" s="217"/>
      <c r="WPY13" s="217"/>
      <c r="WPZ13" s="217"/>
      <c r="WQA13" s="217"/>
      <c r="WQB13" s="217"/>
      <c r="WQC13" s="217"/>
      <c r="WQD13" s="217"/>
      <c r="WQE13" s="217"/>
      <c r="WQF13" s="217"/>
      <c r="WQG13" s="217"/>
      <c r="WQH13" s="217"/>
      <c r="WQI13" s="217"/>
      <c r="WQJ13" s="217"/>
      <c r="WQK13" s="217"/>
      <c r="WQL13" s="217"/>
      <c r="WQM13" s="217"/>
      <c r="WQN13" s="217"/>
      <c r="WQO13" s="217"/>
      <c r="WQP13" s="217"/>
      <c r="WQQ13" s="217"/>
      <c r="WQR13" s="217"/>
      <c r="WQS13" s="217"/>
      <c r="WQT13" s="217"/>
      <c r="WQU13" s="217"/>
      <c r="WQV13" s="217"/>
      <c r="WQW13" s="217"/>
      <c r="WQX13" s="217"/>
      <c r="WQY13" s="217"/>
      <c r="WQZ13" s="217"/>
      <c r="WRA13" s="217"/>
      <c r="WRB13" s="217"/>
      <c r="WRC13" s="217"/>
      <c r="WRD13" s="217"/>
      <c r="WRE13" s="217"/>
      <c r="WRF13" s="217"/>
      <c r="WRG13" s="217"/>
      <c r="WRH13" s="217"/>
      <c r="WRI13" s="217"/>
      <c r="WRJ13" s="217"/>
      <c r="WRK13" s="217"/>
      <c r="WRL13" s="217"/>
      <c r="WRM13" s="217"/>
      <c r="WRN13" s="217"/>
      <c r="WRO13" s="217"/>
      <c r="WRP13" s="217"/>
      <c r="WRQ13" s="217"/>
      <c r="WRR13" s="217"/>
      <c r="WRS13" s="217"/>
      <c r="WRT13" s="217"/>
      <c r="WRU13" s="217"/>
      <c r="WRV13" s="217"/>
      <c r="WRW13" s="217"/>
      <c r="WRX13" s="217"/>
      <c r="WRY13" s="217"/>
      <c r="WRZ13" s="217"/>
      <c r="WSA13" s="217"/>
      <c r="WSB13" s="217"/>
      <c r="WSC13" s="217"/>
      <c r="WSD13" s="217"/>
      <c r="WSE13" s="217"/>
      <c r="WSF13" s="217"/>
      <c r="WSG13" s="217"/>
      <c r="WSH13" s="217"/>
      <c r="WSI13" s="217"/>
      <c r="WSJ13" s="217"/>
      <c r="WSK13" s="217"/>
      <c r="WSL13" s="217"/>
      <c r="WSM13" s="217"/>
      <c r="WSN13" s="217"/>
      <c r="WSO13" s="217"/>
      <c r="WSP13" s="217"/>
      <c r="WSQ13" s="217"/>
      <c r="WSR13" s="217"/>
      <c r="WSS13" s="217"/>
      <c r="WST13" s="217"/>
      <c r="WSU13" s="217"/>
      <c r="WSV13" s="217"/>
      <c r="WSW13" s="217"/>
      <c r="WSX13" s="217"/>
      <c r="WSY13" s="217"/>
      <c r="WSZ13" s="217"/>
      <c r="WTA13" s="217"/>
      <c r="WTB13" s="217"/>
      <c r="WTC13" s="217"/>
      <c r="WTD13" s="217"/>
      <c r="WTE13" s="217"/>
      <c r="WTF13" s="217"/>
      <c r="WTG13" s="217"/>
      <c r="WTH13" s="217"/>
      <c r="WTI13" s="217"/>
      <c r="WTJ13" s="217"/>
      <c r="WTK13" s="217"/>
      <c r="WTL13" s="217"/>
      <c r="WTM13" s="217"/>
      <c r="WTN13" s="217"/>
      <c r="WTO13" s="217"/>
      <c r="WTP13" s="217"/>
      <c r="WTQ13" s="217"/>
      <c r="WTR13" s="217"/>
      <c r="WTS13" s="217"/>
      <c r="WTT13" s="217"/>
      <c r="WTU13" s="217"/>
      <c r="WTV13" s="217"/>
      <c r="WTW13" s="217"/>
      <c r="WTX13" s="217"/>
      <c r="WTY13" s="217"/>
      <c r="WTZ13" s="217"/>
      <c r="WUA13" s="217"/>
      <c r="WUB13" s="217"/>
      <c r="WUC13" s="217"/>
      <c r="WUD13" s="217"/>
      <c r="WUE13" s="217"/>
      <c r="WUF13" s="217"/>
      <c r="WUG13" s="217"/>
      <c r="WUH13" s="217"/>
      <c r="WUI13" s="217"/>
      <c r="WUJ13" s="217"/>
      <c r="WUK13" s="217"/>
      <c r="WUL13" s="217"/>
      <c r="WUM13" s="217"/>
      <c r="WUN13" s="217"/>
      <c r="WUO13" s="217"/>
      <c r="WUP13" s="217"/>
      <c r="WUQ13" s="217"/>
      <c r="WUR13" s="217"/>
      <c r="WUS13" s="217"/>
      <c r="WUT13" s="217"/>
      <c r="WUU13" s="217"/>
      <c r="WUV13" s="217"/>
      <c r="WUW13" s="217"/>
      <c r="WUX13" s="217"/>
      <c r="WUY13" s="217"/>
      <c r="WUZ13" s="217"/>
      <c r="WVA13" s="217"/>
      <c r="WVB13" s="217"/>
      <c r="WVC13" s="217"/>
      <c r="WVD13" s="217"/>
      <c r="WVE13" s="217"/>
      <c r="WVF13" s="217"/>
      <c r="WVG13" s="217"/>
      <c r="WVH13" s="217"/>
      <c r="WVI13" s="217"/>
      <c r="WVJ13" s="217"/>
      <c r="WVK13" s="217"/>
      <c r="WVL13" s="217"/>
      <c r="WVM13" s="217"/>
      <c r="WVN13" s="217"/>
      <c r="WVO13" s="217"/>
      <c r="WVP13" s="217"/>
      <c r="WVQ13" s="217"/>
      <c r="WVR13" s="217"/>
      <c r="WVS13" s="217"/>
      <c r="WVT13" s="217"/>
      <c r="WVU13" s="217"/>
      <c r="WVV13" s="217"/>
      <c r="WVW13" s="217"/>
      <c r="WVX13" s="217"/>
      <c r="WVY13" s="217"/>
      <c r="WVZ13" s="217"/>
      <c r="WWA13" s="217"/>
      <c r="WWB13" s="217"/>
      <c r="WWC13" s="217"/>
      <c r="WWD13" s="217"/>
      <c r="WWE13" s="217"/>
      <c r="WWF13" s="217"/>
      <c r="WWG13" s="217"/>
      <c r="WWH13" s="217"/>
      <c r="WWI13" s="217"/>
      <c r="WWJ13" s="217"/>
      <c r="WWK13" s="217"/>
      <c r="WWL13" s="217"/>
      <c r="WWM13" s="217"/>
      <c r="WWN13" s="217"/>
      <c r="WWO13" s="217"/>
      <c r="WWP13" s="217"/>
      <c r="WWQ13" s="217"/>
      <c r="WWR13" s="217"/>
      <c r="WWS13" s="217"/>
      <c r="WWT13" s="217"/>
      <c r="WWU13" s="217"/>
      <c r="WWV13" s="217"/>
      <c r="WWW13" s="217"/>
      <c r="WWX13" s="217"/>
      <c r="WWY13" s="217"/>
      <c r="WWZ13" s="217"/>
      <c r="WXA13" s="217"/>
      <c r="WXB13" s="217"/>
      <c r="WXC13" s="217"/>
      <c r="WXD13" s="217"/>
      <c r="WXE13" s="217"/>
      <c r="WXF13" s="217"/>
      <c r="WXG13" s="217"/>
      <c r="WXH13" s="217"/>
      <c r="WXI13" s="217"/>
      <c r="WXJ13" s="217"/>
      <c r="WXK13" s="217"/>
      <c r="WXL13" s="217"/>
      <c r="WXM13" s="217"/>
      <c r="WXN13" s="217"/>
      <c r="WXO13" s="217"/>
      <c r="WXP13" s="217"/>
      <c r="WXQ13" s="217"/>
      <c r="WXR13" s="217"/>
      <c r="WXS13" s="217"/>
      <c r="WXT13" s="217"/>
      <c r="WXU13" s="217"/>
      <c r="WXV13" s="217"/>
      <c r="WXW13" s="217"/>
      <c r="WXX13" s="217"/>
      <c r="WXY13" s="217"/>
      <c r="WXZ13" s="217"/>
      <c r="WYA13" s="217"/>
      <c r="WYB13" s="217"/>
      <c r="WYC13" s="217"/>
      <c r="WYD13" s="217"/>
      <c r="WYE13" s="217"/>
      <c r="WYF13" s="217"/>
      <c r="WYG13" s="217"/>
      <c r="WYH13" s="217"/>
      <c r="WYI13" s="217"/>
      <c r="WYJ13" s="217"/>
      <c r="WYK13" s="217"/>
      <c r="WYL13" s="217"/>
      <c r="WYM13" s="217"/>
      <c r="WYN13" s="217"/>
      <c r="WYO13" s="217"/>
      <c r="WYP13" s="217"/>
      <c r="WYQ13" s="217"/>
      <c r="WYR13" s="217"/>
      <c r="WYS13" s="217"/>
      <c r="WYT13" s="217"/>
      <c r="WYU13" s="217"/>
      <c r="WYV13" s="217"/>
      <c r="WYW13" s="217"/>
      <c r="WYX13" s="217"/>
      <c r="WYY13" s="217"/>
      <c r="WYZ13" s="217"/>
      <c r="WZA13" s="217"/>
      <c r="WZB13" s="217"/>
      <c r="WZC13" s="217"/>
      <c r="WZD13" s="217"/>
      <c r="WZE13" s="217"/>
      <c r="WZF13" s="217"/>
      <c r="WZG13" s="217"/>
      <c r="WZH13" s="217"/>
      <c r="WZI13" s="217"/>
      <c r="WZJ13" s="217"/>
      <c r="WZK13" s="217"/>
      <c r="WZL13" s="217"/>
      <c r="WZM13" s="217"/>
      <c r="WZN13" s="217"/>
      <c r="WZO13" s="217"/>
      <c r="WZP13" s="217"/>
      <c r="WZQ13" s="217"/>
      <c r="WZR13" s="217"/>
      <c r="WZS13" s="217"/>
      <c r="WZT13" s="217"/>
      <c r="WZU13" s="217"/>
      <c r="WZV13" s="217"/>
      <c r="WZW13" s="217"/>
      <c r="WZX13" s="217"/>
      <c r="WZY13" s="217"/>
      <c r="WZZ13" s="217"/>
      <c r="XAA13" s="217"/>
      <c r="XAB13" s="217"/>
      <c r="XAC13" s="217"/>
      <c r="XAD13" s="217"/>
      <c r="XAE13" s="217"/>
      <c r="XAF13" s="217"/>
      <c r="XAG13" s="217"/>
      <c r="XAH13" s="217"/>
      <c r="XAI13" s="217"/>
      <c r="XAJ13" s="217"/>
      <c r="XAK13" s="217"/>
      <c r="XAL13" s="217"/>
      <c r="XAM13" s="217"/>
      <c r="XAN13" s="217"/>
      <c r="XAO13" s="217"/>
      <c r="XAP13" s="217"/>
      <c r="XAQ13" s="217"/>
      <c r="XAR13" s="217"/>
      <c r="XAS13" s="217"/>
      <c r="XAT13" s="217"/>
      <c r="XAU13" s="217"/>
      <c r="XAV13" s="217"/>
      <c r="XAW13" s="217"/>
      <c r="XAX13" s="217"/>
      <c r="XAY13" s="217"/>
      <c r="XAZ13" s="217"/>
      <c r="XBA13" s="217"/>
      <c r="XBB13" s="217"/>
      <c r="XBC13" s="217"/>
      <c r="XBD13" s="217"/>
      <c r="XBE13" s="217"/>
      <c r="XBF13" s="217"/>
      <c r="XBG13" s="217"/>
      <c r="XBH13" s="217"/>
      <c r="XBI13" s="217"/>
      <c r="XBJ13" s="217"/>
      <c r="XBK13" s="217"/>
      <c r="XBL13" s="217"/>
      <c r="XBM13" s="217"/>
      <c r="XBN13" s="217"/>
      <c r="XBO13" s="217"/>
      <c r="XBP13" s="217"/>
      <c r="XBQ13" s="217"/>
      <c r="XBR13" s="217"/>
      <c r="XBS13" s="217"/>
      <c r="XBT13" s="217"/>
      <c r="XBU13" s="217"/>
      <c r="XBV13" s="217"/>
      <c r="XBW13" s="217"/>
      <c r="XBX13" s="217"/>
      <c r="XBY13" s="217"/>
      <c r="XBZ13" s="217"/>
      <c r="XCA13" s="217"/>
      <c r="XCB13" s="217"/>
      <c r="XCC13" s="217"/>
      <c r="XCD13" s="217"/>
      <c r="XCE13" s="217"/>
      <c r="XCF13" s="217"/>
      <c r="XCG13" s="217"/>
      <c r="XCH13" s="217"/>
      <c r="XCI13" s="217"/>
      <c r="XCJ13" s="217"/>
      <c r="XCK13" s="217"/>
      <c r="XCL13" s="217"/>
      <c r="XCM13" s="217"/>
      <c r="XCN13" s="217"/>
      <c r="XCO13" s="217"/>
      <c r="XCP13" s="217"/>
      <c r="XCQ13" s="217"/>
      <c r="XCR13" s="217"/>
      <c r="XCS13" s="217"/>
      <c r="XCT13" s="217"/>
      <c r="XCU13" s="217"/>
      <c r="XCV13" s="217"/>
      <c r="XCW13" s="217"/>
      <c r="XCX13" s="217"/>
      <c r="XCY13" s="217"/>
      <c r="XCZ13" s="217"/>
      <c r="XDA13" s="217"/>
      <c r="XDB13" s="217"/>
      <c r="XDC13" s="217"/>
      <c r="XDD13" s="217"/>
      <c r="XDE13" s="217"/>
      <c r="XDF13" s="217"/>
      <c r="XDG13" s="217"/>
      <c r="XDH13" s="217"/>
      <c r="XDI13" s="217"/>
      <c r="XDJ13" s="217"/>
      <c r="XDK13" s="217"/>
      <c r="XDL13" s="217"/>
      <c r="XDM13" s="217"/>
      <c r="XDN13" s="217"/>
      <c r="XDO13" s="217"/>
      <c r="XDP13" s="217"/>
      <c r="XDQ13" s="217"/>
      <c r="XDR13" s="217"/>
      <c r="XDS13" s="217"/>
      <c r="XDT13" s="217"/>
      <c r="XDU13" s="217"/>
      <c r="XDV13" s="217"/>
      <c r="XDW13" s="217"/>
      <c r="XDX13" s="217"/>
      <c r="XDY13" s="217"/>
      <c r="XDZ13" s="217"/>
      <c r="XEA13" s="217"/>
      <c r="XEB13" s="217"/>
      <c r="XEC13" s="217"/>
      <c r="XED13" s="217"/>
      <c r="XEE13" s="217"/>
      <c r="XEF13" s="217"/>
      <c r="XEG13" s="217"/>
      <c r="XEH13" s="217"/>
      <c r="XEI13" s="217"/>
      <c r="XEJ13" s="217"/>
      <c r="XEK13" s="217"/>
      <c r="XEL13" s="217"/>
      <c r="XEM13" s="217"/>
      <c r="XEN13" s="217"/>
      <c r="XEO13" s="217"/>
      <c r="XEP13" s="217"/>
      <c r="XEQ13" s="217"/>
      <c r="XER13" s="217"/>
      <c r="XES13" s="217"/>
      <c r="XET13" s="217"/>
      <c r="XEU13" s="217"/>
      <c r="XEV13" s="217"/>
      <c r="XEW13" s="217"/>
      <c r="XEX13" s="218"/>
      <c r="XEY13" s="218"/>
      <c r="XEZ13" s="218"/>
      <c r="XFA13" s="218"/>
      <c r="XFB13" s="218"/>
      <c r="XFC13" s="218"/>
      <c r="XFD13" s="218"/>
    </row>
    <row r="14" s="185" customFormat="true" ht="12.75" spans="1:16384">
      <c r="A14" s="208"/>
      <c r="B14" s="208"/>
      <c r="C14" s="208"/>
      <c r="D14" s="208"/>
      <c r="E14" s="208"/>
      <c r="F14" s="191" t="s">
        <v>147</v>
      </c>
      <c r="G14" s="211"/>
      <c r="IK14" s="217"/>
      <c r="IL14" s="217"/>
      <c r="IM14" s="217"/>
      <c r="IN14" s="217"/>
      <c r="IO14" s="217"/>
      <c r="IP14" s="217"/>
      <c r="IQ14" s="217"/>
      <c r="IR14" s="217"/>
      <c r="IS14" s="217"/>
      <c r="IT14" s="217"/>
      <c r="IU14" s="217"/>
      <c r="IV14" s="217"/>
      <c r="IW14" s="217"/>
      <c r="IX14" s="217"/>
      <c r="IY14" s="217"/>
      <c r="IZ14" s="217"/>
      <c r="JA14" s="217"/>
      <c r="JB14" s="217"/>
      <c r="JC14" s="217"/>
      <c r="JD14" s="217"/>
      <c r="JE14" s="217"/>
      <c r="JF14" s="217"/>
      <c r="JG14" s="217"/>
      <c r="JH14" s="217"/>
      <c r="JI14" s="217"/>
      <c r="JJ14" s="217"/>
      <c r="JK14" s="217"/>
      <c r="JL14" s="217"/>
      <c r="JM14" s="217"/>
      <c r="JN14" s="217"/>
      <c r="JO14" s="217"/>
      <c r="JP14" s="217"/>
      <c r="JQ14" s="217"/>
      <c r="JR14" s="217"/>
      <c r="JS14" s="217"/>
      <c r="JT14" s="217"/>
      <c r="JU14" s="217"/>
      <c r="JV14" s="217"/>
      <c r="JW14" s="217"/>
      <c r="JX14" s="217"/>
      <c r="JY14" s="217"/>
      <c r="JZ14" s="217"/>
      <c r="KA14" s="217"/>
      <c r="KB14" s="217"/>
      <c r="KC14" s="217"/>
      <c r="KD14" s="217"/>
      <c r="KE14" s="217"/>
      <c r="KF14" s="217"/>
      <c r="KG14" s="217"/>
      <c r="KH14" s="217"/>
      <c r="KI14" s="217"/>
      <c r="KJ14" s="217"/>
      <c r="KK14" s="217"/>
      <c r="KL14" s="217"/>
      <c r="KM14" s="217"/>
      <c r="KN14" s="217"/>
      <c r="KO14" s="217"/>
      <c r="KP14" s="217"/>
      <c r="KQ14" s="217"/>
      <c r="KR14" s="217"/>
      <c r="KS14" s="217"/>
      <c r="KT14" s="217"/>
      <c r="KU14" s="217"/>
      <c r="KV14" s="217"/>
      <c r="KW14" s="217"/>
      <c r="KX14" s="217"/>
      <c r="KY14" s="217"/>
      <c r="KZ14" s="217"/>
      <c r="LA14" s="217"/>
      <c r="LB14" s="217"/>
      <c r="LC14" s="217"/>
      <c r="LD14" s="217"/>
      <c r="LE14" s="217"/>
      <c r="LF14" s="217"/>
      <c r="LG14" s="217"/>
      <c r="LH14" s="217"/>
      <c r="LI14" s="217"/>
      <c r="LJ14" s="217"/>
      <c r="LK14" s="217"/>
      <c r="LL14" s="217"/>
      <c r="LM14" s="217"/>
      <c r="LN14" s="217"/>
      <c r="LO14" s="217"/>
      <c r="LP14" s="217"/>
      <c r="LQ14" s="217"/>
      <c r="LR14" s="217"/>
      <c r="LS14" s="217"/>
      <c r="LT14" s="217"/>
      <c r="LU14" s="217"/>
      <c r="LV14" s="217"/>
      <c r="LW14" s="217"/>
      <c r="LX14" s="217"/>
      <c r="LY14" s="217"/>
      <c r="LZ14" s="217"/>
      <c r="MA14" s="217"/>
      <c r="MB14" s="217"/>
      <c r="MC14" s="217"/>
      <c r="MD14" s="217"/>
      <c r="ME14" s="217"/>
      <c r="MF14" s="217"/>
      <c r="MG14" s="217"/>
      <c r="MH14" s="217"/>
      <c r="MI14" s="217"/>
      <c r="MJ14" s="217"/>
      <c r="MK14" s="217"/>
      <c r="ML14" s="217"/>
      <c r="MM14" s="217"/>
      <c r="MN14" s="217"/>
      <c r="MO14" s="217"/>
      <c r="MP14" s="217"/>
      <c r="MQ14" s="217"/>
      <c r="MR14" s="217"/>
      <c r="MS14" s="217"/>
      <c r="MT14" s="217"/>
      <c r="MU14" s="217"/>
      <c r="MV14" s="217"/>
      <c r="MW14" s="217"/>
      <c r="MX14" s="217"/>
      <c r="MY14" s="217"/>
      <c r="MZ14" s="217"/>
      <c r="NA14" s="217"/>
      <c r="NB14" s="217"/>
      <c r="NC14" s="217"/>
      <c r="ND14" s="217"/>
      <c r="NE14" s="217"/>
      <c r="NF14" s="217"/>
      <c r="NG14" s="217"/>
      <c r="NH14" s="217"/>
      <c r="NI14" s="217"/>
      <c r="NJ14" s="217"/>
      <c r="NK14" s="217"/>
      <c r="NL14" s="217"/>
      <c r="NM14" s="217"/>
      <c r="NN14" s="217"/>
      <c r="NO14" s="217"/>
      <c r="NP14" s="217"/>
      <c r="NQ14" s="217"/>
      <c r="NR14" s="217"/>
      <c r="NS14" s="217"/>
      <c r="NT14" s="217"/>
      <c r="NU14" s="217"/>
      <c r="NV14" s="217"/>
      <c r="NW14" s="217"/>
      <c r="NX14" s="217"/>
      <c r="NY14" s="217"/>
      <c r="NZ14" s="217"/>
      <c r="OA14" s="217"/>
      <c r="OB14" s="217"/>
      <c r="OC14" s="217"/>
      <c r="OD14" s="217"/>
      <c r="OE14" s="217"/>
      <c r="OF14" s="217"/>
      <c r="OG14" s="217"/>
      <c r="OH14" s="217"/>
      <c r="OI14" s="217"/>
      <c r="OJ14" s="217"/>
      <c r="OK14" s="217"/>
      <c r="OL14" s="217"/>
      <c r="OM14" s="217"/>
      <c r="ON14" s="217"/>
      <c r="OO14" s="217"/>
      <c r="OP14" s="217"/>
      <c r="OQ14" s="217"/>
      <c r="OR14" s="217"/>
      <c r="OS14" s="217"/>
      <c r="OT14" s="217"/>
      <c r="OU14" s="217"/>
      <c r="OV14" s="217"/>
      <c r="OW14" s="217"/>
      <c r="OX14" s="217"/>
      <c r="OY14" s="217"/>
      <c r="OZ14" s="217"/>
      <c r="PA14" s="217"/>
      <c r="PB14" s="217"/>
      <c r="PC14" s="217"/>
      <c r="PD14" s="217"/>
      <c r="PE14" s="217"/>
      <c r="PF14" s="217"/>
      <c r="PG14" s="217"/>
      <c r="PH14" s="217"/>
      <c r="PI14" s="217"/>
      <c r="PJ14" s="217"/>
      <c r="PK14" s="217"/>
      <c r="PL14" s="217"/>
      <c r="PM14" s="217"/>
      <c r="PN14" s="217"/>
      <c r="PO14" s="217"/>
      <c r="PP14" s="217"/>
      <c r="PQ14" s="217"/>
      <c r="PR14" s="217"/>
      <c r="PS14" s="217"/>
      <c r="PT14" s="217"/>
      <c r="PU14" s="217"/>
      <c r="PV14" s="217"/>
      <c r="PW14" s="217"/>
      <c r="PX14" s="217"/>
      <c r="PY14" s="217"/>
      <c r="PZ14" s="217"/>
      <c r="QA14" s="217"/>
      <c r="QB14" s="217"/>
      <c r="QC14" s="217"/>
      <c r="QD14" s="217"/>
      <c r="QE14" s="217"/>
      <c r="QF14" s="217"/>
      <c r="QG14" s="217"/>
      <c r="QH14" s="217"/>
      <c r="QI14" s="217"/>
      <c r="QJ14" s="217"/>
      <c r="QK14" s="217"/>
      <c r="QL14" s="217"/>
      <c r="QM14" s="217"/>
      <c r="QN14" s="217"/>
      <c r="QO14" s="217"/>
      <c r="QP14" s="217"/>
      <c r="QQ14" s="217"/>
      <c r="QR14" s="217"/>
      <c r="QS14" s="217"/>
      <c r="QT14" s="217"/>
      <c r="QU14" s="217"/>
      <c r="QV14" s="217"/>
      <c r="QW14" s="217"/>
      <c r="QX14" s="217"/>
      <c r="QY14" s="217"/>
      <c r="QZ14" s="217"/>
      <c r="RA14" s="217"/>
      <c r="RB14" s="217"/>
      <c r="RC14" s="217"/>
      <c r="RD14" s="217"/>
      <c r="RE14" s="217"/>
      <c r="RF14" s="217"/>
      <c r="RG14" s="217"/>
      <c r="RH14" s="217"/>
      <c r="RI14" s="217"/>
      <c r="RJ14" s="217"/>
      <c r="RK14" s="217"/>
      <c r="RL14" s="217"/>
      <c r="RM14" s="217"/>
      <c r="RN14" s="217"/>
      <c r="RO14" s="217"/>
      <c r="RP14" s="217"/>
      <c r="RQ14" s="217"/>
      <c r="RR14" s="217"/>
      <c r="RS14" s="217"/>
      <c r="RT14" s="217"/>
      <c r="RU14" s="217"/>
      <c r="RV14" s="217"/>
      <c r="RW14" s="217"/>
      <c r="RX14" s="217"/>
      <c r="RY14" s="217"/>
      <c r="RZ14" s="217"/>
      <c r="SA14" s="217"/>
      <c r="SB14" s="217"/>
      <c r="SC14" s="217"/>
      <c r="SD14" s="217"/>
      <c r="SE14" s="217"/>
      <c r="SF14" s="217"/>
      <c r="SG14" s="217"/>
      <c r="SH14" s="217"/>
      <c r="SI14" s="217"/>
      <c r="SJ14" s="217"/>
      <c r="SK14" s="217"/>
      <c r="SL14" s="217"/>
      <c r="SM14" s="217"/>
      <c r="SN14" s="217"/>
      <c r="SO14" s="217"/>
      <c r="SP14" s="217"/>
      <c r="SQ14" s="217"/>
      <c r="SR14" s="217"/>
      <c r="SS14" s="217"/>
      <c r="ST14" s="217"/>
      <c r="SU14" s="217"/>
      <c r="SV14" s="217"/>
      <c r="SW14" s="217"/>
      <c r="SX14" s="217"/>
      <c r="SY14" s="217"/>
      <c r="SZ14" s="217"/>
      <c r="TA14" s="217"/>
      <c r="TB14" s="217"/>
      <c r="TC14" s="217"/>
      <c r="TD14" s="217"/>
      <c r="TE14" s="217"/>
      <c r="TF14" s="217"/>
      <c r="TG14" s="217"/>
      <c r="TH14" s="217"/>
      <c r="TI14" s="217"/>
      <c r="TJ14" s="217"/>
      <c r="TK14" s="217"/>
      <c r="TL14" s="217"/>
      <c r="TM14" s="217"/>
      <c r="TN14" s="217"/>
      <c r="TO14" s="217"/>
      <c r="TP14" s="217"/>
      <c r="TQ14" s="217"/>
      <c r="TR14" s="217"/>
      <c r="TS14" s="217"/>
      <c r="TT14" s="217"/>
      <c r="TU14" s="217"/>
      <c r="TV14" s="217"/>
      <c r="TW14" s="217"/>
      <c r="TX14" s="217"/>
      <c r="TY14" s="217"/>
      <c r="TZ14" s="217"/>
      <c r="UA14" s="217"/>
      <c r="UB14" s="217"/>
      <c r="UC14" s="217"/>
      <c r="UD14" s="217"/>
      <c r="UE14" s="217"/>
      <c r="UF14" s="217"/>
      <c r="UG14" s="217"/>
      <c r="UH14" s="217"/>
      <c r="UI14" s="217"/>
      <c r="UJ14" s="217"/>
      <c r="UK14" s="217"/>
      <c r="UL14" s="217"/>
      <c r="UM14" s="217"/>
      <c r="UN14" s="217"/>
      <c r="UO14" s="217"/>
      <c r="UP14" s="217"/>
      <c r="UQ14" s="217"/>
      <c r="UR14" s="217"/>
      <c r="US14" s="217"/>
      <c r="UT14" s="217"/>
      <c r="UU14" s="217"/>
      <c r="UV14" s="217"/>
      <c r="UW14" s="217"/>
      <c r="UX14" s="217"/>
      <c r="UY14" s="217"/>
      <c r="UZ14" s="217"/>
      <c r="VA14" s="217"/>
      <c r="VB14" s="217"/>
      <c r="VC14" s="217"/>
      <c r="VD14" s="217"/>
      <c r="VE14" s="217"/>
      <c r="VF14" s="217"/>
      <c r="VG14" s="217"/>
      <c r="VH14" s="217"/>
      <c r="VI14" s="217"/>
      <c r="VJ14" s="217"/>
      <c r="VK14" s="217"/>
      <c r="VL14" s="217"/>
      <c r="VM14" s="217"/>
      <c r="VN14" s="217"/>
      <c r="VO14" s="217"/>
      <c r="VP14" s="217"/>
      <c r="VQ14" s="217"/>
      <c r="VR14" s="217"/>
      <c r="VS14" s="217"/>
      <c r="VT14" s="217"/>
      <c r="VU14" s="217"/>
      <c r="VV14" s="217"/>
      <c r="VW14" s="217"/>
      <c r="VX14" s="217"/>
      <c r="VY14" s="217"/>
      <c r="VZ14" s="217"/>
      <c r="WA14" s="217"/>
      <c r="WB14" s="217"/>
      <c r="WC14" s="217"/>
      <c r="WD14" s="217"/>
      <c r="WE14" s="217"/>
      <c r="WF14" s="217"/>
      <c r="WG14" s="217"/>
      <c r="WH14" s="217"/>
      <c r="WI14" s="217"/>
      <c r="WJ14" s="217"/>
      <c r="WK14" s="217"/>
      <c r="WL14" s="217"/>
      <c r="WM14" s="217"/>
      <c r="WN14" s="217"/>
      <c r="WO14" s="217"/>
      <c r="WP14" s="217"/>
      <c r="WQ14" s="217"/>
      <c r="WR14" s="217"/>
      <c r="WS14" s="217"/>
      <c r="WT14" s="217"/>
      <c r="WU14" s="217"/>
      <c r="WV14" s="217"/>
      <c r="WW14" s="217"/>
      <c r="WX14" s="217"/>
      <c r="WY14" s="217"/>
      <c r="WZ14" s="217"/>
      <c r="XA14" s="217"/>
      <c r="XB14" s="217"/>
      <c r="XC14" s="217"/>
      <c r="XD14" s="217"/>
      <c r="XE14" s="217"/>
      <c r="XF14" s="217"/>
      <c r="XG14" s="217"/>
      <c r="XH14" s="217"/>
      <c r="XI14" s="217"/>
      <c r="XJ14" s="217"/>
      <c r="XK14" s="217"/>
      <c r="XL14" s="217"/>
      <c r="XM14" s="217"/>
      <c r="XN14" s="217"/>
      <c r="XO14" s="217"/>
      <c r="XP14" s="217"/>
      <c r="XQ14" s="217"/>
      <c r="XR14" s="217"/>
      <c r="XS14" s="217"/>
      <c r="XT14" s="217"/>
      <c r="XU14" s="217"/>
      <c r="XV14" s="217"/>
      <c r="XW14" s="217"/>
      <c r="XX14" s="217"/>
      <c r="XY14" s="217"/>
      <c r="XZ14" s="217"/>
      <c r="YA14" s="217"/>
      <c r="YB14" s="217"/>
      <c r="YC14" s="217"/>
      <c r="YD14" s="217"/>
      <c r="YE14" s="217"/>
      <c r="YF14" s="217"/>
      <c r="YG14" s="217"/>
      <c r="YH14" s="217"/>
      <c r="YI14" s="217"/>
      <c r="YJ14" s="217"/>
      <c r="YK14" s="217"/>
      <c r="YL14" s="217"/>
      <c r="YM14" s="217"/>
      <c r="YN14" s="217"/>
      <c r="YO14" s="217"/>
      <c r="YP14" s="217"/>
      <c r="YQ14" s="217"/>
      <c r="YR14" s="217"/>
      <c r="YS14" s="217"/>
      <c r="YT14" s="217"/>
      <c r="YU14" s="217"/>
      <c r="YV14" s="217"/>
      <c r="YW14" s="217"/>
      <c r="YX14" s="217"/>
      <c r="YY14" s="217"/>
      <c r="YZ14" s="217"/>
      <c r="ZA14" s="217"/>
      <c r="ZB14" s="217"/>
      <c r="ZC14" s="217"/>
      <c r="ZD14" s="217"/>
      <c r="ZE14" s="217"/>
      <c r="ZF14" s="217"/>
      <c r="ZG14" s="217"/>
      <c r="ZH14" s="217"/>
      <c r="ZI14" s="217"/>
      <c r="ZJ14" s="217"/>
      <c r="ZK14" s="217"/>
      <c r="ZL14" s="217"/>
      <c r="ZM14" s="217"/>
      <c r="ZN14" s="217"/>
      <c r="ZO14" s="217"/>
      <c r="ZP14" s="217"/>
      <c r="ZQ14" s="217"/>
      <c r="ZR14" s="217"/>
      <c r="ZS14" s="217"/>
      <c r="ZT14" s="217"/>
      <c r="ZU14" s="217"/>
      <c r="ZV14" s="217"/>
      <c r="ZW14" s="217"/>
      <c r="ZX14" s="217"/>
      <c r="ZY14" s="217"/>
      <c r="ZZ14" s="217"/>
      <c r="AAA14" s="217"/>
      <c r="AAB14" s="217"/>
      <c r="AAC14" s="217"/>
      <c r="AAD14" s="217"/>
      <c r="AAE14" s="217"/>
      <c r="AAF14" s="217"/>
      <c r="AAG14" s="217"/>
      <c r="AAH14" s="217"/>
      <c r="AAI14" s="217"/>
      <c r="AAJ14" s="217"/>
      <c r="AAK14" s="217"/>
      <c r="AAL14" s="217"/>
      <c r="AAM14" s="217"/>
      <c r="AAN14" s="217"/>
      <c r="AAO14" s="217"/>
      <c r="AAP14" s="217"/>
      <c r="AAQ14" s="217"/>
      <c r="AAR14" s="217"/>
      <c r="AAS14" s="217"/>
      <c r="AAT14" s="217"/>
      <c r="AAU14" s="217"/>
      <c r="AAV14" s="217"/>
      <c r="AAW14" s="217"/>
      <c r="AAX14" s="217"/>
      <c r="AAY14" s="217"/>
      <c r="AAZ14" s="217"/>
      <c r="ABA14" s="217"/>
      <c r="ABB14" s="217"/>
      <c r="ABC14" s="217"/>
      <c r="ABD14" s="217"/>
      <c r="ABE14" s="217"/>
      <c r="ABF14" s="217"/>
      <c r="ABG14" s="217"/>
      <c r="ABH14" s="217"/>
      <c r="ABI14" s="217"/>
      <c r="ABJ14" s="217"/>
      <c r="ABK14" s="217"/>
      <c r="ABL14" s="217"/>
      <c r="ABM14" s="217"/>
      <c r="ABN14" s="217"/>
      <c r="ABO14" s="217"/>
      <c r="ABP14" s="217"/>
      <c r="ABQ14" s="217"/>
      <c r="ABR14" s="217"/>
      <c r="ABS14" s="217"/>
      <c r="ABT14" s="217"/>
      <c r="ABU14" s="217"/>
      <c r="ABV14" s="217"/>
      <c r="ABW14" s="217"/>
      <c r="ABX14" s="217"/>
      <c r="ABY14" s="217"/>
      <c r="ABZ14" s="217"/>
      <c r="ACA14" s="217"/>
      <c r="ACB14" s="217"/>
      <c r="ACC14" s="217"/>
      <c r="ACD14" s="217"/>
      <c r="ACE14" s="217"/>
      <c r="ACF14" s="217"/>
      <c r="ACG14" s="217"/>
      <c r="ACH14" s="217"/>
      <c r="ACI14" s="217"/>
      <c r="ACJ14" s="217"/>
      <c r="ACK14" s="217"/>
      <c r="ACL14" s="217"/>
      <c r="ACM14" s="217"/>
      <c r="ACN14" s="217"/>
      <c r="ACO14" s="217"/>
      <c r="ACP14" s="217"/>
      <c r="ACQ14" s="217"/>
      <c r="ACR14" s="217"/>
      <c r="ACS14" s="217"/>
      <c r="ACT14" s="217"/>
      <c r="ACU14" s="217"/>
      <c r="ACV14" s="217"/>
      <c r="ACW14" s="217"/>
      <c r="ACX14" s="217"/>
      <c r="ACY14" s="217"/>
      <c r="ACZ14" s="217"/>
      <c r="ADA14" s="217"/>
      <c r="ADB14" s="217"/>
      <c r="ADC14" s="217"/>
      <c r="ADD14" s="217"/>
      <c r="ADE14" s="217"/>
      <c r="ADF14" s="217"/>
      <c r="ADG14" s="217"/>
      <c r="ADH14" s="217"/>
      <c r="ADI14" s="217"/>
      <c r="ADJ14" s="217"/>
      <c r="ADK14" s="217"/>
      <c r="ADL14" s="217"/>
      <c r="ADM14" s="217"/>
      <c r="ADN14" s="217"/>
      <c r="ADO14" s="217"/>
      <c r="ADP14" s="217"/>
      <c r="ADQ14" s="217"/>
      <c r="ADR14" s="217"/>
      <c r="ADS14" s="217"/>
      <c r="ADT14" s="217"/>
      <c r="ADU14" s="217"/>
      <c r="ADV14" s="217"/>
      <c r="ADW14" s="217"/>
      <c r="ADX14" s="217"/>
      <c r="ADY14" s="217"/>
      <c r="ADZ14" s="217"/>
      <c r="AEA14" s="217"/>
      <c r="AEB14" s="217"/>
      <c r="AEC14" s="217"/>
      <c r="AED14" s="217"/>
      <c r="AEE14" s="217"/>
      <c r="AEF14" s="217"/>
      <c r="AEG14" s="217"/>
      <c r="AEH14" s="217"/>
      <c r="AEI14" s="217"/>
      <c r="AEJ14" s="217"/>
      <c r="AEK14" s="217"/>
      <c r="AEL14" s="217"/>
      <c r="AEM14" s="217"/>
      <c r="AEN14" s="217"/>
      <c r="AEO14" s="217"/>
      <c r="AEP14" s="217"/>
      <c r="AEQ14" s="217"/>
      <c r="AER14" s="217"/>
      <c r="AES14" s="217"/>
      <c r="AET14" s="217"/>
      <c r="AEU14" s="217"/>
      <c r="AEV14" s="217"/>
      <c r="AEW14" s="217"/>
      <c r="AEX14" s="217"/>
      <c r="AEY14" s="217"/>
      <c r="AEZ14" s="217"/>
      <c r="AFA14" s="217"/>
      <c r="AFB14" s="217"/>
      <c r="AFC14" s="217"/>
      <c r="AFD14" s="217"/>
      <c r="AFE14" s="217"/>
      <c r="AFF14" s="217"/>
      <c r="AFG14" s="217"/>
      <c r="AFH14" s="217"/>
      <c r="AFI14" s="217"/>
      <c r="AFJ14" s="217"/>
      <c r="AFK14" s="217"/>
      <c r="AFL14" s="217"/>
      <c r="AFM14" s="217"/>
      <c r="AFN14" s="217"/>
      <c r="AFO14" s="217"/>
      <c r="AFP14" s="217"/>
      <c r="AFQ14" s="217"/>
      <c r="AFR14" s="217"/>
      <c r="AFS14" s="217"/>
      <c r="AFT14" s="217"/>
      <c r="AFU14" s="217"/>
      <c r="AFV14" s="217"/>
      <c r="AFW14" s="217"/>
      <c r="AFX14" s="217"/>
      <c r="AFY14" s="217"/>
      <c r="AFZ14" s="217"/>
      <c r="AGA14" s="217"/>
      <c r="AGB14" s="217"/>
      <c r="AGC14" s="217"/>
      <c r="AGD14" s="217"/>
      <c r="AGE14" s="217"/>
      <c r="AGF14" s="217"/>
      <c r="AGG14" s="217"/>
      <c r="AGH14" s="217"/>
      <c r="AGI14" s="217"/>
      <c r="AGJ14" s="217"/>
      <c r="AGK14" s="217"/>
      <c r="AGL14" s="217"/>
      <c r="AGM14" s="217"/>
      <c r="AGN14" s="217"/>
      <c r="AGO14" s="217"/>
      <c r="AGP14" s="217"/>
      <c r="AGQ14" s="217"/>
      <c r="AGR14" s="217"/>
      <c r="AGS14" s="217"/>
      <c r="AGT14" s="217"/>
      <c r="AGU14" s="217"/>
      <c r="AGV14" s="217"/>
      <c r="AGW14" s="217"/>
      <c r="AGX14" s="217"/>
      <c r="AGY14" s="217"/>
      <c r="AGZ14" s="217"/>
      <c r="AHA14" s="217"/>
      <c r="AHB14" s="217"/>
      <c r="AHC14" s="217"/>
      <c r="AHD14" s="217"/>
      <c r="AHE14" s="217"/>
      <c r="AHF14" s="217"/>
      <c r="AHG14" s="217"/>
      <c r="AHH14" s="217"/>
      <c r="AHI14" s="217"/>
      <c r="AHJ14" s="217"/>
      <c r="AHK14" s="217"/>
      <c r="AHL14" s="217"/>
      <c r="AHM14" s="217"/>
      <c r="AHN14" s="217"/>
      <c r="AHO14" s="217"/>
      <c r="AHP14" s="217"/>
      <c r="AHQ14" s="217"/>
      <c r="AHR14" s="217"/>
      <c r="AHS14" s="217"/>
      <c r="AHT14" s="217"/>
      <c r="AHU14" s="217"/>
      <c r="AHV14" s="217"/>
      <c r="AHW14" s="217"/>
      <c r="AHX14" s="217"/>
      <c r="AHY14" s="217"/>
      <c r="AHZ14" s="217"/>
      <c r="AIA14" s="217"/>
      <c r="AIB14" s="217"/>
      <c r="AIC14" s="217"/>
      <c r="AID14" s="217"/>
      <c r="AIE14" s="217"/>
      <c r="AIF14" s="217"/>
      <c r="AIG14" s="217"/>
      <c r="AIH14" s="217"/>
      <c r="AII14" s="217"/>
      <c r="AIJ14" s="217"/>
      <c r="AIK14" s="217"/>
      <c r="AIL14" s="217"/>
      <c r="AIM14" s="217"/>
      <c r="AIN14" s="217"/>
      <c r="AIO14" s="217"/>
      <c r="AIP14" s="217"/>
      <c r="AIQ14" s="217"/>
      <c r="AIR14" s="217"/>
      <c r="AIS14" s="217"/>
      <c r="AIT14" s="217"/>
      <c r="AIU14" s="217"/>
      <c r="AIV14" s="217"/>
      <c r="AIW14" s="217"/>
      <c r="AIX14" s="217"/>
      <c r="AIY14" s="217"/>
      <c r="AIZ14" s="217"/>
      <c r="AJA14" s="217"/>
      <c r="AJB14" s="217"/>
      <c r="AJC14" s="217"/>
      <c r="AJD14" s="217"/>
      <c r="AJE14" s="217"/>
      <c r="AJF14" s="217"/>
      <c r="AJG14" s="217"/>
      <c r="AJH14" s="217"/>
      <c r="AJI14" s="217"/>
      <c r="AJJ14" s="217"/>
      <c r="AJK14" s="217"/>
      <c r="AJL14" s="217"/>
      <c r="AJM14" s="217"/>
      <c r="AJN14" s="217"/>
      <c r="AJO14" s="217"/>
      <c r="AJP14" s="217"/>
      <c r="AJQ14" s="217"/>
      <c r="AJR14" s="217"/>
      <c r="AJS14" s="217"/>
      <c r="AJT14" s="217"/>
      <c r="AJU14" s="217"/>
      <c r="AJV14" s="217"/>
      <c r="AJW14" s="217"/>
      <c r="AJX14" s="217"/>
      <c r="AJY14" s="217"/>
      <c r="AJZ14" s="217"/>
      <c r="AKA14" s="217"/>
      <c r="AKB14" s="217"/>
      <c r="AKC14" s="217"/>
      <c r="AKD14" s="217"/>
      <c r="AKE14" s="217"/>
      <c r="AKF14" s="217"/>
      <c r="AKG14" s="217"/>
      <c r="AKH14" s="217"/>
      <c r="AKI14" s="217"/>
      <c r="AKJ14" s="217"/>
      <c r="AKK14" s="217"/>
      <c r="AKL14" s="217"/>
      <c r="AKM14" s="217"/>
      <c r="AKN14" s="217"/>
      <c r="AKO14" s="217"/>
      <c r="AKP14" s="217"/>
      <c r="AKQ14" s="217"/>
      <c r="AKR14" s="217"/>
      <c r="AKS14" s="217"/>
      <c r="AKT14" s="217"/>
      <c r="AKU14" s="217"/>
      <c r="AKV14" s="217"/>
      <c r="AKW14" s="217"/>
      <c r="AKX14" s="217"/>
      <c r="AKY14" s="217"/>
      <c r="AKZ14" s="217"/>
      <c r="ALA14" s="217"/>
      <c r="ALB14" s="217"/>
      <c r="ALC14" s="217"/>
      <c r="ALD14" s="217"/>
      <c r="ALE14" s="217"/>
      <c r="ALF14" s="217"/>
      <c r="ALG14" s="217"/>
      <c r="ALH14" s="217"/>
      <c r="ALI14" s="217"/>
      <c r="ALJ14" s="217"/>
      <c r="ALK14" s="217"/>
      <c r="ALL14" s="217"/>
      <c r="ALM14" s="217"/>
      <c r="ALN14" s="217"/>
      <c r="ALO14" s="217"/>
      <c r="ALP14" s="217"/>
      <c r="ALQ14" s="217"/>
      <c r="ALR14" s="217"/>
      <c r="ALS14" s="217"/>
      <c r="ALT14" s="217"/>
      <c r="ALU14" s="217"/>
      <c r="ALV14" s="217"/>
      <c r="ALW14" s="217"/>
      <c r="ALX14" s="217"/>
      <c r="ALY14" s="217"/>
      <c r="ALZ14" s="217"/>
      <c r="AMA14" s="217"/>
      <c r="AMB14" s="217"/>
      <c r="AMC14" s="217"/>
      <c r="AMD14" s="217"/>
      <c r="AME14" s="217"/>
      <c r="AMF14" s="217"/>
      <c r="AMG14" s="217"/>
      <c r="AMH14" s="217"/>
      <c r="AMI14" s="217"/>
      <c r="AMJ14" s="217"/>
      <c r="AMK14" s="217"/>
      <c r="AML14" s="217"/>
      <c r="AMM14" s="217"/>
      <c r="AMN14" s="217"/>
      <c r="AMO14" s="217"/>
      <c r="AMP14" s="217"/>
      <c r="AMQ14" s="217"/>
      <c r="AMR14" s="217"/>
      <c r="AMS14" s="217"/>
      <c r="AMT14" s="217"/>
      <c r="AMU14" s="217"/>
      <c r="AMV14" s="217"/>
      <c r="AMW14" s="217"/>
      <c r="AMX14" s="217"/>
      <c r="AMY14" s="217"/>
      <c r="AMZ14" s="217"/>
      <c r="ANA14" s="217"/>
      <c r="ANB14" s="217"/>
      <c r="ANC14" s="217"/>
      <c r="AND14" s="217"/>
      <c r="ANE14" s="217"/>
      <c r="ANF14" s="217"/>
      <c r="ANG14" s="217"/>
      <c r="ANH14" s="217"/>
      <c r="ANI14" s="217"/>
      <c r="ANJ14" s="217"/>
      <c r="ANK14" s="217"/>
      <c r="ANL14" s="217"/>
      <c r="ANM14" s="217"/>
      <c r="ANN14" s="217"/>
      <c r="ANO14" s="217"/>
      <c r="ANP14" s="217"/>
      <c r="ANQ14" s="217"/>
      <c r="ANR14" s="217"/>
      <c r="ANS14" s="217"/>
      <c r="ANT14" s="217"/>
      <c r="ANU14" s="217"/>
      <c r="ANV14" s="217"/>
      <c r="ANW14" s="217"/>
      <c r="ANX14" s="217"/>
      <c r="ANY14" s="217"/>
      <c r="ANZ14" s="217"/>
      <c r="AOA14" s="217"/>
      <c r="AOB14" s="217"/>
      <c r="AOC14" s="217"/>
      <c r="AOD14" s="217"/>
      <c r="AOE14" s="217"/>
      <c r="AOF14" s="217"/>
      <c r="AOG14" s="217"/>
      <c r="AOH14" s="217"/>
      <c r="AOI14" s="217"/>
      <c r="AOJ14" s="217"/>
      <c r="AOK14" s="217"/>
      <c r="AOL14" s="217"/>
      <c r="AOM14" s="217"/>
      <c r="AON14" s="217"/>
      <c r="AOO14" s="217"/>
      <c r="AOP14" s="217"/>
      <c r="AOQ14" s="217"/>
      <c r="AOR14" s="217"/>
      <c r="AOS14" s="217"/>
      <c r="AOT14" s="217"/>
      <c r="AOU14" s="217"/>
      <c r="AOV14" s="217"/>
      <c r="AOW14" s="217"/>
      <c r="AOX14" s="217"/>
      <c r="AOY14" s="217"/>
      <c r="AOZ14" s="217"/>
      <c r="APA14" s="217"/>
      <c r="APB14" s="217"/>
      <c r="APC14" s="217"/>
      <c r="APD14" s="217"/>
      <c r="APE14" s="217"/>
      <c r="APF14" s="217"/>
      <c r="APG14" s="217"/>
      <c r="APH14" s="217"/>
      <c r="API14" s="217"/>
      <c r="APJ14" s="217"/>
      <c r="APK14" s="217"/>
      <c r="APL14" s="217"/>
      <c r="APM14" s="217"/>
      <c r="APN14" s="217"/>
      <c r="APO14" s="217"/>
      <c r="APP14" s="217"/>
      <c r="APQ14" s="217"/>
      <c r="APR14" s="217"/>
      <c r="APS14" s="217"/>
      <c r="APT14" s="217"/>
      <c r="APU14" s="217"/>
      <c r="APV14" s="217"/>
      <c r="APW14" s="217"/>
      <c r="APX14" s="217"/>
      <c r="APY14" s="217"/>
      <c r="APZ14" s="217"/>
      <c r="AQA14" s="217"/>
      <c r="AQB14" s="217"/>
      <c r="AQC14" s="217"/>
      <c r="AQD14" s="217"/>
      <c r="AQE14" s="217"/>
      <c r="AQF14" s="217"/>
      <c r="AQG14" s="217"/>
      <c r="AQH14" s="217"/>
      <c r="AQI14" s="217"/>
      <c r="AQJ14" s="217"/>
      <c r="AQK14" s="217"/>
      <c r="AQL14" s="217"/>
      <c r="AQM14" s="217"/>
      <c r="AQN14" s="217"/>
      <c r="AQO14" s="217"/>
      <c r="AQP14" s="217"/>
      <c r="AQQ14" s="217"/>
      <c r="AQR14" s="217"/>
      <c r="AQS14" s="217"/>
      <c r="AQT14" s="217"/>
      <c r="AQU14" s="217"/>
      <c r="AQV14" s="217"/>
      <c r="AQW14" s="217"/>
      <c r="AQX14" s="217"/>
      <c r="AQY14" s="217"/>
      <c r="AQZ14" s="217"/>
      <c r="ARA14" s="217"/>
      <c r="ARB14" s="217"/>
      <c r="ARC14" s="217"/>
      <c r="ARD14" s="217"/>
      <c r="ARE14" s="217"/>
      <c r="ARF14" s="217"/>
      <c r="ARG14" s="217"/>
      <c r="ARH14" s="217"/>
      <c r="ARI14" s="217"/>
      <c r="ARJ14" s="217"/>
      <c r="ARK14" s="217"/>
      <c r="ARL14" s="217"/>
      <c r="ARM14" s="217"/>
      <c r="ARN14" s="217"/>
      <c r="ARO14" s="217"/>
      <c r="ARP14" s="217"/>
      <c r="ARQ14" s="217"/>
      <c r="ARR14" s="217"/>
      <c r="ARS14" s="217"/>
      <c r="ART14" s="217"/>
      <c r="ARU14" s="217"/>
      <c r="ARV14" s="217"/>
      <c r="ARW14" s="217"/>
      <c r="ARX14" s="217"/>
      <c r="ARY14" s="217"/>
      <c r="ARZ14" s="217"/>
      <c r="ASA14" s="217"/>
      <c r="ASB14" s="217"/>
      <c r="ASC14" s="217"/>
      <c r="ASD14" s="217"/>
      <c r="ASE14" s="217"/>
      <c r="ASF14" s="217"/>
      <c r="ASG14" s="217"/>
      <c r="ASH14" s="217"/>
      <c r="ASI14" s="217"/>
      <c r="ASJ14" s="217"/>
      <c r="ASK14" s="217"/>
      <c r="ASL14" s="217"/>
      <c r="ASM14" s="217"/>
      <c r="ASN14" s="217"/>
      <c r="ASO14" s="217"/>
      <c r="ASP14" s="217"/>
      <c r="ASQ14" s="217"/>
      <c r="ASR14" s="217"/>
      <c r="ASS14" s="217"/>
      <c r="AST14" s="217"/>
      <c r="ASU14" s="217"/>
      <c r="ASV14" s="217"/>
      <c r="ASW14" s="217"/>
      <c r="ASX14" s="217"/>
      <c r="ASY14" s="217"/>
      <c r="ASZ14" s="217"/>
      <c r="ATA14" s="217"/>
      <c r="ATB14" s="217"/>
      <c r="ATC14" s="217"/>
      <c r="ATD14" s="217"/>
      <c r="ATE14" s="217"/>
      <c r="ATF14" s="217"/>
      <c r="ATG14" s="217"/>
      <c r="ATH14" s="217"/>
      <c r="ATI14" s="217"/>
      <c r="ATJ14" s="217"/>
      <c r="ATK14" s="217"/>
      <c r="ATL14" s="217"/>
      <c r="ATM14" s="217"/>
      <c r="ATN14" s="217"/>
      <c r="ATO14" s="217"/>
      <c r="ATP14" s="217"/>
      <c r="ATQ14" s="217"/>
      <c r="ATR14" s="217"/>
      <c r="ATS14" s="217"/>
      <c r="ATT14" s="217"/>
      <c r="ATU14" s="217"/>
      <c r="ATV14" s="217"/>
      <c r="ATW14" s="217"/>
      <c r="ATX14" s="217"/>
      <c r="ATY14" s="217"/>
      <c r="ATZ14" s="217"/>
      <c r="AUA14" s="217"/>
      <c r="AUB14" s="217"/>
      <c r="AUC14" s="217"/>
      <c r="AUD14" s="217"/>
      <c r="AUE14" s="217"/>
      <c r="AUF14" s="217"/>
      <c r="AUG14" s="217"/>
      <c r="AUH14" s="217"/>
      <c r="AUI14" s="217"/>
      <c r="AUJ14" s="217"/>
      <c r="AUK14" s="217"/>
      <c r="AUL14" s="217"/>
      <c r="AUM14" s="217"/>
      <c r="AUN14" s="217"/>
      <c r="AUO14" s="217"/>
      <c r="AUP14" s="217"/>
      <c r="AUQ14" s="217"/>
      <c r="AUR14" s="217"/>
      <c r="AUS14" s="217"/>
      <c r="AUT14" s="217"/>
      <c r="AUU14" s="217"/>
      <c r="AUV14" s="217"/>
      <c r="AUW14" s="217"/>
      <c r="AUX14" s="217"/>
      <c r="AUY14" s="217"/>
      <c r="AUZ14" s="217"/>
      <c r="AVA14" s="217"/>
      <c r="AVB14" s="217"/>
      <c r="AVC14" s="217"/>
      <c r="AVD14" s="217"/>
      <c r="AVE14" s="217"/>
      <c r="AVF14" s="217"/>
      <c r="AVG14" s="217"/>
      <c r="AVH14" s="217"/>
      <c r="AVI14" s="217"/>
      <c r="AVJ14" s="217"/>
      <c r="AVK14" s="217"/>
      <c r="AVL14" s="217"/>
      <c r="AVM14" s="217"/>
      <c r="AVN14" s="217"/>
      <c r="AVO14" s="217"/>
      <c r="AVP14" s="217"/>
      <c r="AVQ14" s="217"/>
      <c r="AVR14" s="217"/>
      <c r="AVS14" s="217"/>
      <c r="AVT14" s="217"/>
      <c r="AVU14" s="217"/>
      <c r="AVV14" s="217"/>
      <c r="AVW14" s="217"/>
      <c r="AVX14" s="217"/>
      <c r="AVY14" s="217"/>
      <c r="AVZ14" s="217"/>
      <c r="AWA14" s="217"/>
      <c r="AWB14" s="217"/>
      <c r="AWC14" s="217"/>
      <c r="AWD14" s="217"/>
      <c r="AWE14" s="217"/>
      <c r="AWF14" s="217"/>
      <c r="AWG14" s="217"/>
      <c r="AWH14" s="217"/>
      <c r="AWI14" s="217"/>
      <c r="AWJ14" s="217"/>
      <c r="AWK14" s="217"/>
      <c r="AWL14" s="217"/>
      <c r="AWM14" s="217"/>
      <c r="AWN14" s="217"/>
      <c r="AWO14" s="217"/>
      <c r="AWP14" s="217"/>
      <c r="AWQ14" s="217"/>
      <c r="AWR14" s="217"/>
      <c r="AWS14" s="217"/>
      <c r="AWT14" s="217"/>
      <c r="AWU14" s="217"/>
      <c r="AWV14" s="217"/>
      <c r="AWW14" s="217"/>
      <c r="AWX14" s="217"/>
      <c r="AWY14" s="217"/>
      <c r="AWZ14" s="217"/>
      <c r="AXA14" s="217"/>
      <c r="AXB14" s="217"/>
      <c r="AXC14" s="217"/>
      <c r="AXD14" s="217"/>
      <c r="AXE14" s="217"/>
      <c r="AXF14" s="217"/>
      <c r="AXG14" s="217"/>
      <c r="AXH14" s="217"/>
      <c r="AXI14" s="217"/>
      <c r="AXJ14" s="217"/>
      <c r="AXK14" s="217"/>
      <c r="AXL14" s="217"/>
      <c r="AXM14" s="217"/>
      <c r="AXN14" s="217"/>
      <c r="AXO14" s="217"/>
      <c r="AXP14" s="217"/>
      <c r="AXQ14" s="217"/>
      <c r="AXR14" s="217"/>
      <c r="AXS14" s="217"/>
      <c r="AXT14" s="217"/>
      <c r="AXU14" s="217"/>
      <c r="AXV14" s="217"/>
      <c r="AXW14" s="217"/>
      <c r="AXX14" s="217"/>
      <c r="AXY14" s="217"/>
      <c r="AXZ14" s="217"/>
      <c r="AYA14" s="217"/>
      <c r="AYB14" s="217"/>
      <c r="AYC14" s="217"/>
      <c r="AYD14" s="217"/>
      <c r="AYE14" s="217"/>
      <c r="AYF14" s="217"/>
      <c r="AYG14" s="217"/>
      <c r="AYH14" s="217"/>
      <c r="AYI14" s="217"/>
      <c r="AYJ14" s="217"/>
      <c r="AYK14" s="217"/>
      <c r="AYL14" s="217"/>
      <c r="AYM14" s="217"/>
      <c r="AYN14" s="217"/>
      <c r="AYO14" s="217"/>
      <c r="AYP14" s="217"/>
      <c r="AYQ14" s="217"/>
      <c r="AYR14" s="217"/>
      <c r="AYS14" s="217"/>
      <c r="AYT14" s="217"/>
      <c r="AYU14" s="217"/>
      <c r="AYV14" s="217"/>
      <c r="AYW14" s="217"/>
      <c r="AYX14" s="217"/>
      <c r="AYY14" s="217"/>
      <c r="AYZ14" s="217"/>
      <c r="AZA14" s="217"/>
      <c r="AZB14" s="217"/>
      <c r="AZC14" s="217"/>
      <c r="AZD14" s="217"/>
      <c r="AZE14" s="217"/>
      <c r="AZF14" s="217"/>
      <c r="AZG14" s="217"/>
      <c r="AZH14" s="217"/>
      <c r="AZI14" s="217"/>
      <c r="AZJ14" s="217"/>
      <c r="AZK14" s="217"/>
      <c r="AZL14" s="217"/>
      <c r="AZM14" s="217"/>
      <c r="AZN14" s="217"/>
      <c r="AZO14" s="217"/>
      <c r="AZP14" s="217"/>
      <c r="AZQ14" s="217"/>
      <c r="AZR14" s="217"/>
      <c r="AZS14" s="217"/>
      <c r="AZT14" s="217"/>
      <c r="AZU14" s="217"/>
      <c r="AZV14" s="217"/>
      <c r="AZW14" s="217"/>
      <c r="AZX14" s="217"/>
      <c r="AZY14" s="217"/>
      <c r="AZZ14" s="217"/>
      <c r="BAA14" s="217"/>
      <c r="BAB14" s="217"/>
      <c r="BAC14" s="217"/>
      <c r="BAD14" s="217"/>
      <c r="BAE14" s="217"/>
      <c r="BAF14" s="217"/>
      <c r="BAG14" s="217"/>
      <c r="BAH14" s="217"/>
      <c r="BAI14" s="217"/>
      <c r="BAJ14" s="217"/>
      <c r="BAK14" s="217"/>
      <c r="BAL14" s="217"/>
      <c r="BAM14" s="217"/>
      <c r="BAN14" s="217"/>
      <c r="BAO14" s="217"/>
      <c r="BAP14" s="217"/>
      <c r="BAQ14" s="217"/>
      <c r="BAR14" s="217"/>
      <c r="BAS14" s="217"/>
      <c r="BAT14" s="217"/>
      <c r="BAU14" s="217"/>
      <c r="BAV14" s="217"/>
      <c r="BAW14" s="217"/>
      <c r="BAX14" s="217"/>
      <c r="BAY14" s="217"/>
      <c r="BAZ14" s="217"/>
      <c r="BBA14" s="217"/>
      <c r="BBB14" s="217"/>
      <c r="BBC14" s="217"/>
      <c r="BBD14" s="217"/>
      <c r="BBE14" s="217"/>
      <c r="BBF14" s="217"/>
      <c r="BBG14" s="217"/>
      <c r="BBH14" s="217"/>
      <c r="BBI14" s="217"/>
      <c r="BBJ14" s="217"/>
      <c r="BBK14" s="217"/>
      <c r="BBL14" s="217"/>
      <c r="BBM14" s="217"/>
      <c r="BBN14" s="217"/>
      <c r="BBO14" s="217"/>
      <c r="BBP14" s="217"/>
      <c r="BBQ14" s="217"/>
      <c r="BBR14" s="217"/>
      <c r="BBS14" s="217"/>
      <c r="BBT14" s="217"/>
      <c r="BBU14" s="217"/>
      <c r="BBV14" s="217"/>
      <c r="BBW14" s="217"/>
      <c r="BBX14" s="217"/>
      <c r="BBY14" s="217"/>
      <c r="BBZ14" s="217"/>
      <c r="BCA14" s="217"/>
      <c r="BCB14" s="217"/>
      <c r="BCC14" s="217"/>
      <c r="BCD14" s="217"/>
      <c r="BCE14" s="217"/>
      <c r="BCF14" s="217"/>
      <c r="BCG14" s="217"/>
      <c r="BCH14" s="217"/>
      <c r="BCI14" s="217"/>
      <c r="BCJ14" s="217"/>
      <c r="BCK14" s="217"/>
      <c r="BCL14" s="217"/>
      <c r="BCM14" s="217"/>
      <c r="BCN14" s="217"/>
      <c r="BCO14" s="217"/>
      <c r="BCP14" s="217"/>
      <c r="BCQ14" s="217"/>
      <c r="BCR14" s="217"/>
      <c r="BCS14" s="217"/>
      <c r="BCT14" s="217"/>
      <c r="BCU14" s="217"/>
      <c r="BCV14" s="217"/>
      <c r="BCW14" s="217"/>
      <c r="BCX14" s="217"/>
      <c r="BCY14" s="217"/>
      <c r="BCZ14" s="217"/>
      <c r="BDA14" s="217"/>
      <c r="BDB14" s="217"/>
      <c r="BDC14" s="217"/>
      <c r="BDD14" s="217"/>
      <c r="BDE14" s="217"/>
      <c r="BDF14" s="217"/>
      <c r="BDG14" s="217"/>
      <c r="BDH14" s="217"/>
      <c r="BDI14" s="217"/>
      <c r="BDJ14" s="217"/>
      <c r="BDK14" s="217"/>
      <c r="BDL14" s="217"/>
      <c r="BDM14" s="217"/>
      <c r="BDN14" s="217"/>
      <c r="BDO14" s="217"/>
      <c r="BDP14" s="217"/>
      <c r="BDQ14" s="217"/>
      <c r="BDR14" s="217"/>
      <c r="BDS14" s="217"/>
      <c r="BDT14" s="217"/>
      <c r="BDU14" s="217"/>
      <c r="BDV14" s="217"/>
      <c r="BDW14" s="217"/>
      <c r="BDX14" s="217"/>
      <c r="BDY14" s="217"/>
      <c r="BDZ14" s="217"/>
      <c r="BEA14" s="217"/>
      <c r="BEB14" s="217"/>
      <c r="BEC14" s="217"/>
      <c r="BED14" s="217"/>
      <c r="BEE14" s="217"/>
      <c r="BEF14" s="217"/>
      <c r="BEG14" s="217"/>
      <c r="BEH14" s="217"/>
      <c r="BEI14" s="217"/>
      <c r="BEJ14" s="217"/>
      <c r="BEK14" s="217"/>
      <c r="BEL14" s="217"/>
      <c r="BEM14" s="217"/>
      <c r="BEN14" s="217"/>
      <c r="BEO14" s="217"/>
      <c r="BEP14" s="217"/>
      <c r="BEQ14" s="217"/>
      <c r="BER14" s="217"/>
      <c r="BES14" s="217"/>
      <c r="BET14" s="217"/>
      <c r="BEU14" s="217"/>
      <c r="BEV14" s="217"/>
      <c r="BEW14" s="217"/>
      <c r="BEX14" s="217"/>
      <c r="BEY14" s="217"/>
      <c r="BEZ14" s="217"/>
      <c r="BFA14" s="217"/>
      <c r="BFB14" s="217"/>
      <c r="BFC14" s="217"/>
      <c r="BFD14" s="217"/>
      <c r="BFE14" s="217"/>
      <c r="BFF14" s="217"/>
      <c r="BFG14" s="217"/>
      <c r="BFH14" s="217"/>
      <c r="BFI14" s="217"/>
      <c r="BFJ14" s="217"/>
      <c r="BFK14" s="217"/>
      <c r="BFL14" s="217"/>
      <c r="BFM14" s="217"/>
      <c r="BFN14" s="217"/>
      <c r="BFO14" s="217"/>
      <c r="BFP14" s="217"/>
      <c r="BFQ14" s="217"/>
      <c r="BFR14" s="217"/>
      <c r="BFS14" s="217"/>
      <c r="BFT14" s="217"/>
      <c r="BFU14" s="217"/>
      <c r="BFV14" s="217"/>
      <c r="BFW14" s="217"/>
      <c r="BFX14" s="217"/>
      <c r="BFY14" s="217"/>
      <c r="BFZ14" s="217"/>
      <c r="BGA14" s="217"/>
      <c r="BGB14" s="217"/>
      <c r="BGC14" s="217"/>
      <c r="BGD14" s="217"/>
      <c r="BGE14" s="217"/>
      <c r="BGF14" s="217"/>
      <c r="BGG14" s="217"/>
      <c r="BGH14" s="217"/>
      <c r="BGI14" s="217"/>
      <c r="BGJ14" s="217"/>
      <c r="BGK14" s="217"/>
      <c r="BGL14" s="217"/>
      <c r="BGM14" s="217"/>
      <c r="BGN14" s="217"/>
      <c r="BGO14" s="217"/>
      <c r="BGP14" s="217"/>
      <c r="BGQ14" s="217"/>
      <c r="BGR14" s="217"/>
      <c r="BGS14" s="217"/>
      <c r="BGT14" s="217"/>
      <c r="BGU14" s="217"/>
      <c r="BGV14" s="217"/>
      <c r="BGW14" s="217"/>
      <c r="BGX14" s="217"/>
      <c r="BGY14" s="217"/>
      <c r="BGZ14" s="217"/>
      <c r="BHA14" s="217"/>
      <c r="BHB14" s="217"/>
      <c r="BHC14" s="217"/>
      <c r="BHD14" s="217"/>
      <c r="BHE14" s="217"/>
      <c r="BHF14" s="217"/>
      <c r="BHG14" s="217"/>
      <c r="BHH14" s="217"/>
      <c r="BHI14" s="217"/>
      <c r="BHJ14" s="217"/>
      <c r="BHK14" s="217"/>
      <c r="BHL14" s="217"/>
      <c r="BHM14" s="217"/>
      <c r="BHN14" s="217"/>
      <c r="BHO14" s="217"/>
      <c r="BHP14" s="217"/>
      <c r="BHQ14" s="217"/>
      <c r="BHR14" s="217"/>
      <c r="BHS14" s="217"/>
      <c r="BHT14" s="217"/>
      <c r="BHU14" s="217"/>
      <c r="BHV14" s="217"/>
      <c r="BHW14" s="217"/>
      <c r="BHX14" s="217"/>
      <c r="BHY14" s="217"/>
      <c r="BHZ14" s="217"/>
      <c r="BIA14" s="217"/>
      <c r="BIB14" s="217"/>
      <c r="BIC14" s="217"/>
      <c r="BID14" s="217"/>
      <c r="BIE14" s="217"/>
      <c r="BIF14" s="217"/>
      <c r="BIG14" s="217"/>
      <c r="BIH14" s="217"/>
      <c r="BII14" s="217"/>
      <c r="BIJ14" s="217"/>
      <c r="BIK14" s="217"/>
      <c r="BIL14" s="217"/>
      <c r="BIM14" s="217"/>
      <c r="BIN14" s="217"/>
      <c r="BIO14" s="217"/>
      <c r="BIP14" s="217"/>
      <c r="BIQ14" s="217"/>
      <c r="BIR14" s="217"/>
      <c r="BIS14" s="217"/>
      <c r="BIT14" s="217"/>
      <c r="BIU14" s="217"/>
      <c r="BIV14" s="217"/>
      <c r="BIW14" s="217"/>
      <c r="BIX14" s="217"/>
      <c r="BIY14" s="217"/>
      <c r="BIZ14" s="217"/>
      <c r="BJA14" s="217"/>
      <c r="BJB14" s="217"/>
      <c r="BJC14" s="217"/>
      <c r="BJD14" s="217"/>
      <c r="BJE14" s="217"/>
      <c r="BJF14" s="217"/>
      <c r="BJG14" s="217"/>
      <c r="BJH14" s="217"/>
      <c r="BJI14" s="217"/>
      <c r="BJJ14" s="217"/>
      <c r="BJK14" s="217"/>
      <c r="BJL14" s="217"/>
      <c r="BJM14" s="217"/>
      <c r="BJN14" s="217"/>
      <c r="BJO14" s="217"/>
      <c r="BJP14" s="217"/>
      <c r="BJQ14" s="217"/>
      <c r="BJR14" s="217"/>
      <c r="BJS14" s="217"/>
      <c r="BJT14" s="217"/>
      <c r="BJU14" s="217"/>
      <c r="BJV14" s="217"/>
      <c r="BJW14" s="217"/>
      <c r="BJX14" s="217"/>
      <c r="BJY14" s="217"/>
      <c r="BJZ14" s="217"/>
      <c r="BKA14" s="217"/>
      <c r="BKB14" s="217"/>
      <c r="BKC14" s="217"/>
      <c r="BKD14" s="217"/>
      <c r="BKE14" s="217"/>
      <c r="BKF14" s="217"/>
      <c r="BKG14" s="217"/>
      <c r="BKH14" s="217"/>
      <c r="BKI14" s="217"/>
      <c r="BKJ14" s="217"/>
      <c r="BKK14" s="217"/>
      <c r="BKL14" s="217"/>
      <c r="BKM14" s="217"/>
      <c r="BKN14" s="217"/>
      <c r="BKO14" s="217"/>
      <c r="BKP14" s="217"/>
      <c r="BKQ14" s="217"/>
      <c r="BKR14" s="217"/>
      <c r="BKS14" s="217"/>
      <c r="BKT14" s="217"/>
      <c r="BKU14" s="217"/>
      <c r="BKV14" s="217"/>
      <c r="BKW14" s="217"/>
      <c r="BKX14" s="217"/>
      <c r="BKY14" s="217"/>
      <c r="BKZ14" s="217"/>
      <c r="BLA14" s="217"/>
      <c r="BLB14" s="217"/>
      <c r="BLC14" s="217"/>
      <c r="BLD14" s="217"/>
      <c r="BLE14" s="217"/>
      <c r="BLF14" s="217"/>
      <c r="BLG14" s="217"/>
      <c r="BLH14" s="217"/>
      <c r="BLI14" s="217"/>
      <c r="BLJ14" s="217"/>
      <c r="BLK14" s="217"/>
      <c r="BLL14" s="217"/>
      <c r="BLM14" s="217"/>
      <c r="BLN14" s="217"/>
      <c r="BLO14" s="217"/>
      <c r="BLP14" s="217"/>
      <c r="BLQ14" s="217"/>
      <c r="BLR14" s="217"/>
      <c r="BLS14" s="217"/>
      <c r="BLT14" s="217"/>
      <c r="BLU14" s="217"/>
      <c r="BLV14" s="217"/>
      <c r="BLW14" s="217"/>
      <c r="BLX14" s="217"/>
      <c r="BLY14" s="217"/>
      <c r="BLZ14" s="217"/>
      <c r="BMA14" s="217"/>
      <c r="BMB14" s="217"/>
      <c r="BMC14" s="217"/>
      <c r="BMD14" s="217"/>
      <c r="BME14" s="217"/>
      <c r="BMF14" s="217"/>
      <c r="BMG14" s="217"/>
      <c r="BMH14" s="217"/>
      <c r="BMI14" s="217"/>
      <c r="BMJ14" s="217"/>
      <c r="BMK14" s="217"/>
      <c r="BML14" s="217"/>
      <c r="BMM14" s="217"/>
      <c r="BMN14" s="217"/>
      <c r="BMO14" s="217"/>
      <c r="BMP14" s="217"/>
      <c r="BMQ14" s="217"/>
      <c r="BMR14" s="217"/>
      <c r="BMS14" s="217"/>
      <c r="BMT14" s="217"/>
      <c r="BMU14" s="217"/>
      <c r="BMV14" s="217"/>
      <c r="BMW14" s="217"/>
      <c r="BMX14" s="217"/>
      <c r="BMY14" s="217"/>
      <c r="BMZ14" s="217"/>
      <c r="BNA14" s="217"/>
      <c r="BNB14" s="217"/>
      <c r="BNC14" s="217"/>
      <c r="BND14" s="217"/>
      <c r="BNE14" s="217"/>
      <c r="BNF14" s="217"/>
      <c r="BNG14" s="217"/>
      <c r="BNH14" s="217"/>
      <c r="BNI14" s="217"/>
      <c r="BNJ14" s="217"/>
      <c r="BNK14" s="217"/>
      <c r="BNL14" s="217"/>
      <c r="BNM14" s="217"/>
      <c r="BNN14" s="217"/>
      <c r="BNO14" s="217"/>
      <c r="BNP14" s="217"/>
      <c r="BNQ14" s="217"/>
      <c r="BNR14" s="217"/>
      <c r="BNS14" s="217"/>
      <c r="BNT14" s="217"/>
      <c r="BNU14" s="217"/>
      <c r="BNV14" s="217"/>
      <c r="BNW14" s="217"/>
      <c r="BNX14" s="217"/>
      <c r="BNY14" s="217"/>
      <c r="BNZ14" s="217"/>
      <c r="BOA14" s="217"/>
      <c r="BOB14" s="217"/>
      <c r="BOC14" s="217"/>
      <c r="BOD14" s="217"/>
      <c r="BOE14" s="217"/>
      <c r="BOF14" s="217"/>
      <c r="BOG14" s="217"/>
      <c r="BOH14" s="217"/>
      <c r="BOI14" s="217"/>
      <c r="BOJ14" s="217"/>
      <c r="BOK14" s="217"/>
      <c r="BOL14" s="217"/>
      <c r="BOM14" s="217"/>
      <c r="BON14" s="217"/>
      <c r="BOO14" s="217"/>
      <c r="BOP14" s="217"/>
      <c r="BOQ14" s="217"/>
      <c r="BOR14" s="217"/>
      <c r="BOS14" s="217"/>
      <c r="BOT14" s="217"/>
      <c r="BOU14" s="217"/>
      <c r="BOV14" s="217"/>
      <c r="BOW14" s="217"/>
      <c r="BOX14" s="217"/>
      <c r="BOY14" s="217"/>
      <c r="BOZ14" s="217"/>
      <c r="BPA14" s="217"/>
      <c r="BPB14" s="217"/>
      <c r="BPC14" s="217"/>
      <c r="BPD14" s="217"/>
      <c r="BPE14" s="217"/>
      <c r="BPF14" s="217"/>
      <c r="BPG14" s="217"/>
      <c r="BPH14" s="217"/>
      <c r="BPI14" s="217"/>
      <c r="BPJ14" s="217"/>
      <c r="BPK14" s="217"/>
      <c r="BPL14" s="217"/>
      <c r="BPM14" s="217"/>
      <c r="BPN14" s="217"/>
      <c r="BPO14" s="217"/>
      <c r="BPP14" s="217"/>
      <c r="BPQ14" s="217"/>
      <c r="BPR14" s="217"/>
      <c r="BPS14" s="217"/>
      <c r="BPT14" s="217"/>
      <c r="BPU14" s="217"/>
      <c r="BPV14" s="217"/>
      <c r="BPW14" s="217"/>
      <c r="BPX14" s="217"/>
      <c r="BPY14" s="217"/>
      <c r="BPZ14" s="217"/>
      <c r="BQA14" s="217"/>
      <c r="BQB14" s="217"/>
      <c r="BQC14" s="217"/>
      <c r="BQD14" s="217"/>
      <c r="BQE14" s="217"/>
      <c r="BQF14" s="217"/>
      <c r="BQG14" s="217"/>
      <c r="BQH14" s="217"/>
      <c r="BQI14" s="217"/>
      <c r="BQJ14" s="217"/>
      <c r="BQK14" s="217"/>
      <c r="BQL14" s="217"/>
      <c r="BQM14" s="217"/>
      <c r="BQN14" s="217"/>
      <c r="BQO14" s="217"/>
      <c r="BQP14" s="217"/>
      <c r="BQQ14" s="217"/>
      <c r="BQR14" s="217"/>
      <c r="BQS14" s="217"/>
      <c r="BQT14" s="217"/>
      <c r="BQU14" s="217"/>
      <c r="BQV14" s="217"/>
      <c r="BQW14" s="217"/>
      <c r="BQX14" s="217"/>
      <c r="BQY14" s="217"/>
      <c r="BQZ14" s="217"/>
      <c r="BRA14" s="217"/>
      <c r="BRB14" s="217"/>
      <c r="BRC14" s="217"/>
      <c r="BRD14" s="217"/>
      <c r="BRE14" s="217"/>
      <c r="BRF14" s="217"/>
      <c r="BRG14" s="217"/>
      <c r="BRH14" s="217"/>
      <c r="BRI14" s="217"/>
      <c r="BRJ14" s="217"/>
      <c r="BRK14" s="217"/>
      <c r="BRL14" s="217"/>
      <c r="BRM14" s="217"/>
      <c r="BRN14" s="217"/>
      <c r="BRO14" s="217"/>
      <c r="BRP14" s="217"/>
      <c r="BRQ14" s="217"/>
      <c r="BRR14" s="217"/>
      <c r="BRS14" s="217"/>
      <c r="BRT14" s="217"/>
      <c r="BRU14" s="217"/>
      <c r="BRV14" s="217"/>
      <c r="BRW14" s="217"/>
      <c r="BRX14" s="217"/>
      <c r="BRY14" s="217"/>
      <c r="BRZ14" s="217"/>
      <c r="BSA14" s="217"/>
      <c r="BSB14" s="217"/>
      <c r="BSC14" s="217"/>
      <c r="BSD14" s="217"/>
      <c r="BSE14" s="217"/>
      <c r="BSF14" s="217"/>
      <c r="BSG14" s="217"/>
      <c r="BSH14" s="217"/>
      <c r="BSI14" s="217"/>
      <c r="BSJ14" s="217"/>
      <c r="BSK14" s="217"/>
      <c r="BSL14" s="217"/>
      <c r="BSM14" s="217"/>
      <c r="BSN14" s="217"/>
      <c r="BSO14" s="217"/>
      <c r="BSP14" s="217"/>
      <c r="BSQ14" s="217"/>
      <c r="BSR14" s="217"/>
      <c r="BSS14" s="217"/>
      <c r="BST14" s="217"/>
      <c r="BSU14" s="217"/>
      <c r="BSV14" s="217"/>
      <c r="BSW14" s="217"/>
      <c r="BSX14" s="217"/>
      <c r="BSY14" s="217"/>
      <c r="BSZ14" s="217"/>
      <c r="BTA14" s="217"/>
      <c r="BTB14" s="217"/>
      <c r="BTC14" s="217"/>
      <c r="BTD14" s="217"/>
      <c r="BTE14" s="217"/>
      <c r="BTF14" s="217"/>
      <c r="BTG14" s="217"/>
      <c r="BTH14" s="217"/>
      <c r="BTI14" s="217"/>
      <c r="BTJ14" s="217"/>
      <c r="BTK14" s="217"/>
      <c r="BTL14" s="217"/>
      <c r="BTM14" s="217"/>
      <c r="BTN14" s="217"/>
      <c r="BTO14" s="217"/>
      <c r="BTP14" s="217"/>
      <c r="BTQ14" s="217"/>
      <c r="BTR14" s="217"/>
      <c r="BTS14" s="217"/>
      <c r="BTT14" s="217"/>
      <c r="BTU14" s="217"/>
      <c r="BTV14" s="217"/>
      <c r="BTW14" s="217"/>
      <c r="BTX14" s="217"/>
      <c r="BTY14" s="217"/>
      <c r="BTZ14" s="217"/>
      <c r="BUA14" s="217"/>
      <c r="BUB14" s="217"/>
      <c r="BUC14" s="217"/>
      <c r="BUD14" s="217"/>
      <c r="BUE14" s="217"/>
      <c r="BUF14" s="217"/>
      <c r="BUG14" s="217"/>
      <c r="BUH14" s="217"/>
      <c r="BUI14" s="217"/>
      <c r="BUJ14" s="217"/>
      <c r="BUK14" s="217"/>
      <c r="BUL14" s="217"/>
      <c r="BUM14" s="217"/>
      <c r="BUN14" s="217"/>
      <c r="BUO14" s="217"/>
      <c r="BUP14" s="217"/>
      <c r="BUQ14" s="217"/>
      <c r="BUR14" s="217"/>
      <c r="BUS14" s="217"/>
      <c r="BUT14" s="217"/>
      <c r="BUU14" s="217"/>
      <c r="BUV14" s="217"/>
      <c r="BUW14" s="217"/>
      <c r="BUX14" s="217"/>
      <c r="BUY14" s="217"/>
      <c r="BUZ14" s="217"/>
      <c r="BVA14" s="217"/>
      <c r="BVB14" s="217"/>
      <c r="BVC14" s="217"/>
      <c r="BVD14" s="217"/>
      <c r="BVE14" s="217"/>
      <c r="BVF14" s="217"/>
      <c r="BVG14" s="217"/>
      <c r="BVH14" s="217"/>
      <c r="BVI14" s="217"/>
      <c r="BVJ14" s="217"/>
      <c r="BVK14" s="217"/>
      <c r="BVL14" s="217"/>
      <c r="BVM14" s="217"/>
      <c r="BVN14" s="217"/>
      <c r="BVO14" s="217"/>
      <c r="BVP14" s="217"/>
      <c r="BVQ14" s="217"/>
      <c r="BVR14" s="217"/>
      <c r="BVS14" s="217"/>
      <c r="BVT14" s="217"/>
      <c r="BVU14" s="217"/>
      <c r="BVV14" s="217"/>
      <c r="BVW14" s="217"/>
      <c r="BVX14" s="217"/>
      <c r="BVY14" s="217"/>
      <c r="BVZ14" s="217"/>
      <c r="BWA14" s="217"/>
      <c r="BWB14" s="217"/>
      <c r="BWC14" s="217"/>
      <c r="BWD14" s="217"/>
      <c r="BWE14" s="217"/>
      <c r="BWF14" s="217"/>
      <c r="BWG14" s="217"/>
      <c r="BWH14" s="217"/>
      <c r="BWI14" s="217"/>
      <c r="BWJ14" s="217"/>
      <c r="BWK14" s="217"/>
      <c r="BWL14" s="217"/>
      <c r="BWM14" s="217"/>
      <c r="BWN14" s="217"/>
      <c r="BWO14" s="217"/>
      <c r="BWP14" s="217"/>
      <c r="BWQ14" s="217"/>
      <c r="BWR14" s="217"/>
      <c r="BWS14" s="217"/>
      <c r="BWT14" s="217"/>
      <c r="BWU14" s="217"/>
      <c r="BWV14" s="217"/>
      <c r="BWW14" s="217"/>
      <c r="BWX14" s="217"/>
      <c r="BWY14" s="217"/>
      <c r="BWZ14" s="217"/>
      <c r="BXA14" s="217"/>
      <c r="BXB14" s="217"/>
      <c r="BXC14" s="217"/>
      <c r="BXD14" s="217"/>
      <c r="BXE14" s="217"/>
      <c r="BXF14" s="217"/>
      <c r="BXG14" s="217"/>
      <c r="BXH14" s="217"/>
      <c r="BXI14" s="217"/>
      <c r="BXJ14" s="217"/>
      <c r="BXK14" s="217"/>
      <c r="BXL14" s="217"/>
      <c r="BXM14" s="217"/>
      <c r="BXN14" s="217"/>
      <c r="BXO14" s="217"/>
      <c r="BXP14" s="217"/>
      <c r="BXQ14" s="217"/>
      <c r="BXR14" s="217"/>
      <c r="BXS14" s="217"/>
      <c r="BXT14" s="217"/>
      <c r="BXU14" s="217"/>
      <c r="BXV14" s="217"/>
      <c r="BXW14" s="217"/>
      <c r="BXX14" s="217"/>
      <c r="BXY14" s="217"/>
      <c r="BXZ14" s="217"/>
      <c r="BYA14" s="217"/>
      <c r="BYB14" s="217"/>
      <c r="BYC14" s="217"/>
      <c r="BYD14" s="217"/>
      <c r="BYE14" s="217"/>
      <c r="BYF14" s="217"/>
      <c r="BYG14" s="217"/>
      <c r="BYH14" s="217"/>
      <c r="BYI14" s="217"/>
      <c r="BYJ14" s="217"/>
      <c r="BYK14" s="217"/>
      <c r="BYL14" s="217"/>
      <c r="BYM14" s="217"/>
      <c r="BYN14" s="217"/>
      <c r="BYO14" s="217"/>
      <c r="BYP14" s="217"/>
      <c r="BYQ14" s="217"/>
      <c r="BYR14" s="217"/>
      <c r="BYS14" s="217"/>
      <c r="BYT14" s="217"/>
      <c r="BYU14" s="217"/>
      <c r="BYV14" s="217"/>
      <c r="BYW14" s="217"/>
      <c r="BYX14" s="217"/>
      <c r="BYY14" s="217"/>
      <c r="BYZ14" s="217"/>
      <c r="BZA14" s="217"/>
      <c r="BZB14" s="217"/>
      <c r="BZC14" s="217"/>
      <c r="BZD14" s="217"/>
      <c r="BZE14" s="217"/>
      <c r="BZF14" s="217"/>
      <c r="BZG14" s="217"/>
      <c r="BZH14" s="217"/>
      <c r="BZI14" s="217"/>
      <c r="BZJ14" s="217"/>
      <c r="BZK14" s="217"/>
      <c r="BZL14" s="217"/>
      <c r="BZM14" s="217"/>
      <c r="BZN14" s="217"/>
      <c r="BZO14" s="217"/>
      <c r="BZP14" s="217"/>
      <c r="BZQ14" s="217"/>
      <c r="BZR14" s="217"/>
      <c r="BZS14" s="217"/>
      <c r="BZT14" s="217"/>
      <c r="BZU14" s="217"/>
      <c r="BZV14" s="217"/>
      <c r="BZW14" s="217"/>
      <c r="BZX14" s="217"/>
      <c r="BZY14" s="217"/>
      <c r="BZZ14" s="217"/>
      <c r="CAA14" s="217"/>
      <c r="CAB14" s="217"/>
      <c r="CAC14" s="217"/>
      <c r="CAD14" s="217"/>
      <c r="CAE14" s="217"/>
      <c r="CAF14" s="217"/>
      <c r="CAG14" s="217"/>
      <c r="CAH14" s="217"/>
      <c r="CAI14" s="217"/>
      <c r="CAJ14" s="217"/>
      <c r="CAK14" s="217"/>
      <c r="CAL14" s="217"/>
      <c r="CAM14" s="217"/>
      <c r="CAN14" s="217"/>
      <c r="CAO14" s="217"/>
      <c r="CAP14" s="217"/>
      <c r="CAQ14" s="217"/>
      <c r="CAR14" s="217"/>
      <c r="CAS14" s="217"/>
      <c r="CAT14" s="217"/>
      <c r="CAU14" s="217"/>
      <c r="CAV14" s="217"/>
      <c r="CAW14" s="217"/>
      <c r="CAX14" s="217"/>
      <c r="CAY14" s="217"/>
      <c r="CAZ14" s="217"/>
      <c r="CBA14" s="217"/>
      <c r="CBB14" s="217"/>
      <c r="CBC14" s="217"/>
      <c r="CBD14" s="217"/>
      <c r="CBE14" s="217"/>
      <c r="CBF14" s="217"/>
      <c r="CBG14" s="217"/>
      <c r="CBH14" s="217"/>
      <c r="CBI14" s="217"/>
      <c r="CBJ14" s="217"/>
      <c r="CBK14" s="217"/>
      <c r="CBL14" s="217"/>
      <c r="CBM14" s="217"/>
      <c r="CBN14" s="217"/>
      <c r="CBO14" s="217"/>
      <c r="CBP14" s="217"/>
      <c r="CBQ14" s="217"/>
      <c r="CBR14" s="217"/>
      <c r="CBS14" s="217"/>
      <c r="CBT14" s="217"/>
      <c r="CBU14" s="217"/>
      <c r="CBV14" s="217"/>
      <c r="CBW14" s="217"/>
      <c r="CBX14" s="217"/>
      <c r="CBY14" s="217"/>
      <c r="CBZ14" s="217"/>
      <c r="CCA14" s="217"/>
      <c r="CCB14" s="217"/>
      <c r="CCC14" s="217"/>
      <c r="CCD14" s="217"/>
      <c r="CCE14" s="217"/>
      <c r="CCF14" s="217"/>
      <c r="CCG14" s="217"/>
      <c r="CCH14" s="217"/>
      <c r="CCI14" s="217"/>
      <c r="CCJ14" s="217"/>
      <c r="CCK14" s="217"/>
      <c r="CCL14" s="217"/>
      <c r="CCM14" s="217"/>
      <c r="CCN14" s="217"/>
      <c r="CCO14" s="217"/>
      <c r="CCP14" s="217"/>
      <c r="CCQ14" s="217"/>
      <c r="CCR14" s="217"/>
      <c r="CCS14" s="217"/>
      <c r="CCT14" s="217"/>
      <c r="CCU14" s="217"/>
      <c r="CCV14" s="217"/>
      <c r="CCW14" s="217"/>
      <c r="CCX14" s="217"/>
      <c r="CCY14" s="217"/>
      <c r="CCZ14" s="217"/>
      <c r="CDA14" s="217"/>
      <c r="CDB14" s="217"/>
      <c r="CDC14" s="217"/>
      <c r="CDD14" s="217"/>
      <c r="CDE14" s="217"/>
      <c r="CDF14" s="217"/>
      <c r="CDG14" s="217"/>
      <c r="CDH14" s="217"/>
      <c r="CDI14" s="217"/>
      <c r="CDJ14" s="217"/>
      <c r="CDK14" s="217"/>
      <c r="CDL14" s="217"/>
      <c r="CDM14" s="217"/>
      <c r="CDN14" s="217"/>
      <c r="CDO14" s="217"/>
      <c r="CDP14" s="217"/>
      <c r="CDQ14" s="217"/>
      <c r="CDR14" s="217"/>
      <c r="CDS14" s="217"/>
      <c r="CDT14" s="217"/>
      <c r="CDU14" s="217"/>
      <c r="CDV14" s="217"/>
      <c r="CDW14" s="217"/>
      <c r="CDX14" s="217"/>
      <c r="CDY14" s="217"/>
      <c r="CDZ14" s="217"/>
      <c r="CEA14" s="217"/>
      <c r="CEB14" s="217"/>
      <c r="CEC14" s="217"/>
      <c r="CED14" s="217"/>
      <c r="CEE14" s="217"/>
      <c r="CEF14" s="217"/>
      <c r="CEG14" s="217"/>
      <c r="CEH14" s="217"/>
      <c r="CEI14" s="217"/>
      <c r="CEJ14" s="217"/>
      <c r="CEK14" s="217"/>
      <c r="CEL14" s="217"/>
      <c r="CEM14" s="217"/>
      <c r="CEN14" s="217"/>
      <c r="CEO14" s="217"/>
      <c r="CEP14" s="217"/>
      <c r="CEQ14" s="217"/>
      <c r="CER14" s="217"/>
      <c r="CES14" s="217"/>
      <c r="CET14" s="217"/>
      <c r="CEU14" s="217"/>
      <c r="CEV14" s="217"/>
      <c r="CEW14" s="217"/>
      <c r="CEX14" s="217"/>
      <c r="CEY14" s="217"/>
      <c r="CEZ14" s="217"/>
      <c r="CFA14" s="217"/>
      <c r="CFB14" s="217"/>
      <c r="CFC14" s="217"/>
      <c r="CFD14" s="217"/>
      <c r="CFE14" s="217"/>
      <c r="CFF14" s="217"/>
      <c r="CFG14" s="217"/>
      <c r="CFH14" s="217"/>
      <c r="CFI14" s="217"/>
      <c r="CFJ14" s="217"/>
      <c r="CFK14" s="217"/>
      <c r="CFL14" s="217"/>
      <c r="CFM14" s="217"/>
      <c r="CFN14" s="217"/>
      <c r="CFO14" s="217"/>
      <c r="CFP14" s="217"/>
      <c r="CFQ14" s="217"/>
      <c r="CFR14" s="217"/>
      <c r="CFS14" s="217"/>
      <c r="CFT14" s="217"/>
      <c r="CFU14" s="217"/>
      <c r="CFV14" s="217"/>
      <c r="CFW14" s="217"/>
      <c r="CFX14" s="217"/>
      <c r="CFY14" s="217"/>
      <c r="CFZ14" s="217"/>
      <c r="CGA14" s="217"/>
      <c r="CGB14" s="217"/>
      <c r="CGC14" s="217"/>
      <c r="CGD14" s="217"/>
      <c r="CGE14" s="217"/>
      <c r="CGF14" s="217"/>
      <c r="CGG14" s="217"/>
      <c r="CGH14" s="217"/>
      <c r="CGI14" s="217"/>
      <c r="CGJ14" s="217"/>
      <c r="CGK14" s="217"/>
      <c r="CGL14" s="217"/>
      <c r="CGM14" s="217"/>
      <c r="CGN14" s="217"/>
      <c r="CGO14" s="217"/>
      <c r="CGP14" s="217"/>
      <c r="CGQ14" s="217"/>
      <c r="CGR14" s="217"/>
      <c r="CGS14" s="217"/>
      <c r="CGT14" s="217"/>
      <c r="CGU14" s="217"/>
      <c r="CGV14" s="217"/>
      <c r="CGW14" s="217"/>
      <c r="CGX14" s="217"/>
      <c r="CGY14" s="217"/>
      <c r="CGZ14" s="217"/>
      <c r="CHA14" s="217"/>
      <c r="CHB14" s="217"/>
      <c r="CHC14" s="217"/>
      <c r="CHD14" s="217"/>
      <c r="CHE14" s="217"/>
      <c r="CHF14" s="217"/>
      <c r="CHG14" s="217"/>
      <c r="CHH14" s="217"/>
      <c r="CHI14" s="217"/>
      <c r="CHJ14" s="217"/>
      <c r="CHK14" s="217"/>
      <c r="CHL14" s="217"/>
      <c r="CHM14" s="217"/>
      <c r="CHN14" s="217"/>
      <c r="CHO14" s="217"/>
      <c r="CHP14" s="217"/>
      <c r="CHQ14" s="217"/>
      <c r="CHR14" s="217"/>
      <c r="CHS14" s="217"/>
      <c r="CHT14" s="217"/>
      <c r="CHU14" s="217"/>
      <c r="CHV14" s="217"/>
      <c r="CHW14" s="217"/>
      <c r="CHX14" s="217"/>
      <c r="CHY14" s="217"/>
      <c r="CHZ14" s="217"/>
      <c r="CIA14" s="217"/>
      <c r="CIB14" s="217"/>
      <c r="CIC14" s="217"/>
      <c r="CID14" s="217"/>
      <c r="CIE14" s="217"/>
      <c r="CIF14" s="217"/>
      <c r="CIG14" s="217"/>
      <c r="CIH14" s="217"/>
      <c r="CII14" s="217"/>
      <c r="CIJ14" s="217"/>
      <c r="CIK14" s="217"/>
      <c r="CIL14" s="217"/>
      <c r="CIM14" s="217"/>
      <c r="CIN14" s="217"/>
      <c r="CIO14" s="217"/>
      <c r="CIP14" s="217"/>
      <c r="CIQ14" s="217"/>
      <c r="CIR14" s="217"/>
      <c r="CIS14" s="217"/>
      <c r="CIT14" s="217"/>
      <c r="CIU14" s="217"/>
      <c r="CIV14" s="217"/>
      <c r="CIW14" s="217"/>
      <c r="CIX14" s="217"/>
      <c r="CIY14" s="217"/>
      <c r="CIZ14" s="217"/>
      <c r="CJA14" s="217"/>
      <c r="CJB14" s="217"/>
      <c r="CJC14" s="217"/>
      <c r="CJD14" s="217"/>
      <c r="CJE14" s="217"/>
      <c r="CJF14" s="217"/>
      <c r="CJG14" s="217"/>
      <c r="CJH14" s="217"/>
      <c r="CJI14" s="217"/>
      <c r="CJJ14" s="217"/>
      <c r="CJK14" s="217"/>
      <c r="CJL14" s="217"/>
      <c r="CJM14" s="217"/>
      <c r="CJN14" s="217"/>
      <c r="CJO14" s="217"/>
      <c r="CJP14" s="217"/>
      <c r="CJQ14" s="217"/>
      <c r="CJR14" s="217"/>
      <c r="CJS14" s="217"/>
      <c r="CJT14" s="217"/>
      <c r="CJU14" s="217"/>
      <c r="CJV14" s="217"/>
      <c r="CJW14" s="217"/>
      <c r="CJX14" s="217"/>
      <c r="CJY14" s="217"/>
      <c r="CJZ14" s="217"/>
      <c r="CKA14" s="217"/>
      <c r="CKB14" s="217"/>
      <c r="CKC14" s="217"/>
      <c r="CKD14" s="217"/>
      <c r="CKE14" s="217"/>
      <c r="CKF14" s="217"/>
      <c r="CKG14" s="217"/>
      <c r="CKH14" s="217"/>
      <c r="CKI14" s="217"/>
      <c r="CKJ14" s="217"/>
      <c r="CKK14" s="217"/>
      <c r="CKL14" s="217"/>
      <c r="CKM14" s="217"/>
      <c r="CKN14" s="217"/>
      <c r="CKO14" s="217"/>
      <c r="CKP14" s="217"/>
      <c r="CKQ14" s="217"/>
      <c r="CKR14" s="217"/>
      <c r="CKS14" s="217"/>
      <c r="CKT14" s="217"/>
      <c r="CKU14" s="217"/>
      <c r="CKV14" s="217"/>
      <c r="CKW14" s="217"/>
      <c r="CKX14" s="217"/>
      <c r="CKY14" s="217"/>
      <c r="CKZ14" s="217"/>
      <c r="CLA14" s="217"/>
      <c r="CLB14" s="217"/>
      <c r="CLC14" s="217"/>
      <c r="CLD14" s="217"/>
      <c r="CLE14" s="217"/>
      <c r="CLF14" s="217"/>
      <c r="CLG14" s="217"/>
      <c r="CLH14" s="217"/>
      <c r="CLI14" s="217"/>
      <c r="CLJ14" s="217"/>
      <c r="CLK14" s="217"/>
      <c r="CLL14" s="217"/>
      <c r="CLM14" s="217"/>
      <c r="CLN14" s="217"/>
      <c r="CLO14" s="217"/>
      <c r="CLP14" s="217"/>
      <c r="CLQ14" s="217"/>
      <c r="CLR14" s="217"/>
      <c r="CLS14" s="217"/>
      <c r="CLT14" s="217"/>
      <c r="CLU14" s="217"/>
      <c r="CLV14" s="217"/>
      <c r="CLW14" s="217"/>
      <c r="CLX14" s="217"/>
      <c r="CLY14" s="217"/>
      <c r="CLZ14" s="217"/>
      <c r="CMA14" s="217"/>
      <c r="CMB14" s="217"/>
      <c r="CMC14" s="217"/>
      <c r="CMD14" s="217"/>
      <c r="CME14" s="217"/>
      <c r="CMF14" s="217"/>
      <c r="CMG14" s="217"/>
      <c r="CMH14" s="217"/>
      <c r="CMI14" s="217"/>
      <c r="CMJ14" s="217"/>
      <c r="CMK14" s="217"/>
      <c r="CML14" s="217"/>
      <c r="CMM14" s="217"/>
      <c r="CMN14" s="217"/>
      <c r="CMO14" s="217"/>
      <c r="CMP14" s="217"/>
      <c r="CMQ14" s="217"/>
      <c r="CMR14" s="217"/>
      <c r="CMS14" s="217"/>
      <c r="CMT14" s="217"/>
      <c r="CMU14" s="217"/>
      <c r="CMV14" s="217"/>
      <c r="CMW14" s="217"/>
      <c r="CMX14" s="217"/>
      <c r="CMY14" s="217"/>
      <c r="CMZ14" s="217"/>
      <c r="CNA14" s="217"/>
      <c r="CNB14" s="217"/>
      <c r="CNC14" s="217"/>
      <c r="CND14" s="217"/>
      <c r="CNE14" s="217"/>
      <c r="CNF14" s="217"/>
      <c r="CNG14" s="217"/>
      <c r="CNH14" s="217"/>
      <c r="CNI14" s="217"/>
      <c r="CNJ14" s="217"/>
      <c r="CNK14" s="217"/>
      <c r="CNL14" s="217"/>
      <c r="CNM14" s="217"/>
      <c r="CNN14" s="217"/>
      <c r="CNO14" s="217"/>
      <c r="CNP14" s="217"/>
      <c r="CNQ14" s="217"/>
      <c r="CNR14" s="217"/>
      <c r="CNS14" s="217"/>
      <c r="CNT14" s="217"/>
      <c r="CNU14" s="217"/>
      <c r="CNV14" s="217"/>
      <c r="CNW14" s="217"/>
      <c r="CNX14" s="217"/>
      <c r="CNY14" s="217"/>
      <c r="CNZ14" s="217"/>
      <c r="COA14" s="217"/>
      <c r="COB14" s="217"/>
      <c r="COC14" s="217"/>
      <c r="COD14" s="217"/>
      <c r="COE14" s="217"/>
      <c r="COF14" s="217"/>
      <c r="COG14" s="217"/>
      <c r="COH14" s="217"/>
      <c r="COI14" s="217"/>
      <c r="COJ14" s="217"/>
      <c r="COK14" s="217"/>
      <c r="COL14" s="217"/>
      <c r="COM14" s="217"/>
      <c r="CON14" s="217"/>
      <c r="COO14" s="217"/>
      <c r="COP14" s="217"/>
      <c r="COQ14" s="217"/>
      <c r="COR14" s="217"/>
      <c r="COS14" s="217"/>
      <c r="COT14" s="217"/>
      <c r="COU14" s="217"/>
      <c r="COV14" s="217"/>
      <c r="COW14" s="217"/>
      <c r="COX14" s="217"/>
      <c r="COY14" s="217"/>
      <c r="COZ14" s="217"/>
      <c r="CPA14" s="217"/>
      <c r="CPB14" s="217"/>
      <c r="CPC14" s="217"/>
      <c r="CPD14" s="217"/>
      <c r="CPE14" s="217"/>
      <c r="CPF14" s="217"/>
      <c r="CPG14" s="217"/>
      <c r="CPH14" s="217"/>
      <c r="CPI14" s="217"/>
      <c r="CPJ14" s="217"/>
      <c r="CPK14" s="217"/>
      <c r="CPL14" s="217"/>
      <c r="CPM14" s="217"/>
      <c r="CPN14" s="217"/>
      <c r="CPO14" s="217"/>
      <c r="CPP14" s="217"/>
      <c r="CPQ14" s="217"/>
      <c r="CPR14" s="217"/>
      <c r="CPS14" s="217"/>
      <c r="CPT14" s="217"/>
      <c r="CPU14" s="217"/>
      <c r="CPV14" s="217"/>
      <c r="CPW14" s="217"/>
      <c r="CPX14" s="217"/>
      <c r="CPY14" s="217"/>
      <c r="CPZ14" s="217"/>
      <c r="CQA14" s="217"/>
      <c r="CQB14" s="217"/>
      <c r="CQC14" s="217"/>
      <c r="CQD14" s="217"/>
      <c r="CQE14" s="217"/>
      <c r="CQF14" s="217"/>
      <c r="CQG14" s="217"/>
      <c r="CQH14" s="217"/>
      <c r="CQI14" s="217"/>
      <c r="CQJ14" s="217"/>
      <c r="CQK14" s="217"/>
      <c r="CQL14" s="217"/>
      <c r="CQM14" s="217"/>
      <c r="CQN14" s="217"/>
      <c r="CQO14" s="217"/>
      <c r="CQP14" s="217"/>
      <c r="CQQ14" s="217"/>
      <c r="CQR14" s="217"/>
      <c r="CQS14" s="217"/>
      <c r="CQT14" s="217"/>
      <c r="CQU14" s="217"/>
      <c r="CQV14" s="217"/>
      <c r="CQW14" s="217"/>
      <c r="CQX14" s="217"/>
      <c r="CQY14" s="217"/>
      <c r="CQZ14" s="217"/>
      <c r="CRA14" s="217"/>
      <c r="CRB14" s="217"/>
      <c r="CRC14" s="217"/>
      <c r="CRD14" s="217"/>
      <c r="CRE14" s="217"/>
      <c r="CRF14" s="217"/>
      <c r="CRG14" s="217"/>
      <c r="CRH14" s="217"/>
      <c r="CRI14" s="217"/>
      <c r="CRJ14" s="217"/>
      <c r="CRK14" s="217"/>
      <c r="CRL14" s="217"/>
      <c r="CRM14" s="217"/>
      <c r="CRN14" s="217"/>
      <c r="CRO14" s="217"/>
      <c r="CRP14" s="217"/>
      <c r="CRQ14" s="217"/>
      <c r="CRR14" s="217"/>
      <c r="CRS14" s="217"/>
      <c r="CRT14" s="217"/>
      <c r="CRU14" s="217"/>
      <c r="CRV14" s="217"/>
      <c r="CRW14" s="217"/>
      <c r="CRX14" s="217"/>
      <c r="CRY14" s="217"/>
      <c r="CRZ14" s="217"/>
      <c r="CSA14" s="217"/>
      <c r="CSB14" s="217"/>
      <c r="CSC14" s="217"/>
      <c r="CSD14" s="217"/>
      <c r="CSE14" s="217"/>
      <c r="CSF14" s="217"/>
      <c r="CSG14" s="217"/>
      <c r="CSH14" s="217"/>
      <c r="CSI14" s="217"/>
      <c r="CSJ14" s="217"/>
      <c r="CSK14" s="217"/>
      <c r="CSL14" s="217"/>
      <c r="CSM14" s="217"/>
      <c r="CSN14" s="217"/>
      <c r="CSO14" s="217"/>
      <c r="CSP14" s="217"/>
      <c r="CSQ14" s="217"/>
      <c r="CSR14" s="217"/>
      <c r="CSS14" s="217"/>
      <c r="CST14" s="217"/>
      <c r="CSU14" s="217"/>
      <c r="CSV14" s="217"/>
      <c r="CSW14" s="217"/>
      <c r="CSX14" s="217"/>
      <c r="CSY14" s="217"/>
      <c r="CSZ14" s="217"/>
      <c r="CTA14" s="217"/>
      <c r="CTB14" s="217"/>
      <c r="CTC14" s="217"/>
      <c r="CTD14" s="217"/>
      <c r="CTE14" s="217"/>
      <c r="CTF14" s="217"/>
      <c r="CTG14" s="217"/>
      <c r="CTH14" s="217"/>
      <c r="CTI14" s="217"/>
      <c r="CTJ14" s="217"/>
      <c r="CTK14" s="217"/>
      <c r="CTL14" s="217"/>
      <c r="CTM14" s="217"/>
      <c r="CTN14" s="217"/>
      <c r="CTO14" s="217"/>
      <c r="CTP14" s="217"/>
      <c r="CTQ14" s="217"/>
      <c r="CTR14" s="217"/>
      <c r="CTS14" s="217"/>
      <c r="CTT14" s="217"/>
      <c r="CTU14" s="217"/>
      <c r="CTV14" s="217"/>
      <c r="CTW14" s="217"/>
      <c r="CTX14" s="217"/>
      <c r="CTY14" s="217"/>
      <c r="CTZ14" s="217"/>
      <c r="CUA14" s="217"/>
      <c r="CUB14" s="217"/>
      <c r="CUC14" s="217"/>
      <c r="CUD14" s="217"/>
      <c r="CUE14" s="217"/>
      <c r="CUF14" s="217"/>
      <c r="CUG14" s="217"/>
      <c r="CUH14" s="217"/>
      <c r="CUI14" s="217"/>
      <c r="CUJ14" s="217"/>
      <c r="CUK14" s="217"/>
      <c r="CUL14" s="217"/>
      <c r="CUM14" s="217"/>
      <c r="CUN14" s="217"/>
      <c r="CUO14" s="217"/>
      <c r="CUP14" s="217"/>
      <c r="CUQ14" s="217"/>
      <c r="CUR14" s="217"/>
      <c r="CUS14" s="217"/>
      <c r="CUT14" s="217"/>
      <c r="CUU14" s="217"/>
      <c r="CUV14" s="217"/>
      <c r="CUW14" s="217"/>
      <c r="CUX14" s="217"/>
      <c r="CUY14" s="217"/>
      <c r="CUZ14" s="217"/>
      <c r="CVA14" s="217"/>
      <c r="CVB14" s="217"/>
      <c r="CVC14" s="217"/>
      <c r="CVD14" s="217"/>
      <c r="CVE14" s="217"/>
      <c r="CVF14" s="217"/>
      <c r="CVG14" s="217"/>
      <c r="CVH14" s="217"/>
      <c r="CVI14" s="217"/>
      <c r="CVJ14" s="217"/>
      <c r="CVK14" s="217"/>
      <c r="CVL14" s="217"/>
      <c r="CVM14" s="217"/>
      <c r="CVN14" s="217"/>
      <c r="CVO14" s="217"/>
      <c r="CVP14" s="217"/>
      <c r="CVQ14" s="217"/>
      <c r="CVR14" s="217"/>
      <c r="CVS14" s="217"/>
      <c r="CVT14" s="217"/>
      <c r="CVU14" s="217"/>
      <c r="CVV14" s="217"/>
      <c r="CVW14" s="217"/>
      <c r="CVX14" s="217"/>
      <c r="CVY14" s="217"/>
      <c r="CVZ14" s="217"/>
      <c r="CWA14" s="217"/>
      <c r="CWB14" s="217"/>
      <c r="CWC14" s="217"/>
      <c r="CWD14" s="217"/>
      <c r="CWE14" s="217"/>
      <c r="CWF14" s="217"/>
      <c r="CWG14" s="217"/>
      <c r="CWH14" s="217"/>
      <c r="CWI14" s="217"/>
      <c r="CWJ14" s="217"/>
      <c r="CWK14" s="217"/>
      <c r="CWL14" s="217"/>
      <c r="CWM14" s="217"/>
      <c r="CWN14" s="217"/>
      <c r="CWO14" s="217"/>
      <c r="CWP14" s="217"/>
      <c r="CWQ14" s="217"/>
      <c r="CWR14" s="217"/>
      <c r="CWS14" s="217"/>
      <c r="CWT14" s="217"/>
      <c r="CWU14" s="217"/>
      <c r="CWV14" s="217"/>
      <c r="CWW14" s="217"/>
      <c r="CWX14" s="217"/>
      <c r="CWY14" s="217"/>
      <c r="CWZ14" s="217"/>
      <c r="CXA14" s="217"/>
      <c r="CXB14" s="217"/>
      <c r="CXC14" s="217"/>
      <c r="CXD14" s="217"/>
      <c r="CXE14" s="217"/>
      <c r="CXF14" s="217"/>
      <c r="CXG14" s="217"/>
      <c r="CXH14" s="217"/>
      <c r="CXI14" s="217"/>
      <c r="CXJ14" s="217"/>
      <c r="CXK14" s="217"/>
      <c r="CXL14" s="217"/>
      <c r="CXM14" s="217"/>
      <c r="CXN14" s="217"/>
      <c r="CXO14" s="217"/>
      <c r="CXP14" s="217"/>
      <c r="CXQ14" s="217"/>
      <c r="CXR14" s="217"/>
      <c r="CXS14" s="217"/>
      <c r="CXT14" s="217"/>
      <c r="CXU14" s="217"/>
      <c r="CXV14" s="217"/>
      <c r="CXW14" s="217"/>
      <c r="CXX14" s="217"/>
      <c r="CXY14" s="217"/>
      <c r="CXZ14" s="217"/>
      <c r="CYA14" s="217"/>
      <c r="CYB14" s="217"/>
      <c r="CYC14" s="217"/>
      <c r="CYD14" s="217"/>
      <c r="CYE14" s="217"/>
      <c r="CYF14" s="217"/>
      <c r="CYG14" s="217"/>
      <c r="CYH14" s="217"/>
      <c r="CYI14" s="217"/>
      <c r="CYJ14" s="217"/>
      <c r="CYK14" s="217"/>
      <c r="CYL14" s="217"/>
      <c r="CYM14" s="217"/>
      <c r="CYN14" s="217"/>
      <c r="CYO14" s="217"/>
      <c r="CYP14" s="217"/>
      <c r="CYQ14" s="217"/>
      <c r="CYR14" s="217"/>
      <c r="CYS14" s="217"/>
      <c r="CYT14" s="217"/>
      <c r="CYU14" s="217"/>
      <c r="CYV14" s="217"/>
      <c r="CYW14" s="217"/>
      <c r="CYX14" s="217"/>
      <c r="CYY14" s="217"/>
      <c r="CYZ14" s="217"/>
      <c r="CZA14" s="217"/>
      <c r="CZB14" s="217"/>
      <c r="CZC14" s="217"/>
      <c r="CZD14" s="217"/>
      <c r="CZE14" s="217"/>
      <c r="CZF14" s="217"/>
      <c r="CZG14" s="217"/>
      <c r="CZH14" s="217"/>
      <c r="CZI14" s="217"/>
      <c r="CZJ14" s="217"/>
      <c r="CZK14" s="217"/>
      <c r="CZL14" s="217"/>
      <c r="CZM14" s="217"/>
      <c r="CZN14" s="217"/>
      <c r="CZO14" s="217"/>
      <c r="CZP14" s="217"/>
      <c r="CZQ14" s="217"/>
      <c r="CZR14" s="217"/>
      <c r="CZS14" s="217"/>
      <c r="CZT14" s="217"/>
      <c r="CZU14" s="217"/>
      <c r="CZV14" s="217"/>
      <c r="CZW14" s="217"/>
      <c r="CZX14" s="217"/>
      <c r="CZY14" s="217"/>
      <c r="CZZ14" s="217"/>
      <c r="DAA14" s="217"/>
      <c r="DAB14" s="217"/>
      <c r="DAC14" s="217"/>
      <c r="DAD14" s="217"/>
      <c r="DAE14" s="217"/>
      <c r="DAF14" s="217"/>
      <c r="DAG14" s="217"/>
      <c r="DAH14" s="217"/>
      <c r="DAI14" s="217"/>
      <c r="DAJ14" s="217"/>
      <c r="DAK14" s="217"/>
      <c r="DAL14" s="217"/>
      <c r="DAM14" s="217"/>
      <c r="DAN14" s="217"/>
      <c r="DAO14" s="217"/>
      <c r="DAP14" s="217"/>
      <c r="DAQ14" s="217"/>
      <c r="DAR14" s="217"/>
      <c r="DAS14" s="217"/>
      <c r="DAT14" s="217"/>
      <c r="DAU14" s="217"/>
      <c r="DAV14" s="217"/>
      <c r="DAW14" s="217"/>
      <c r="DAX14" s="217"/>
      <c r="DAY14" s="217"/>
      <c r="DAZ14" s="217"/>
      <c r="DBA14" s="217"/>
      <c r="DBB14" s="217"/>
      <c r="DBC14" s="217"/>
      <c r="DBD14" s="217"/>
      <c r="DBE14" s="217"/>
      <c r="DBF14" s="217"/>
      <c r="DBG14" s="217"/>
      <c r="DBH14" s="217"/>
      <c r="DBI14" s="217"/>
      <c r="DBJ14" s="217"/>
      <c r="DBK14" s="217"/>
      <c r="DBL14" s="217"/>
      <c r="DBM14" s="217"/>
      <c r="DBN14" s="217"/>
      <c r="DBO14" s="217"/>
      <c r="DBP14" s="217"/>
      <c r="DBQ14" s="217"/>
      <c r="DBR14" s="217"/>
      <c r="DBS14" s="217"/>
      <c r="DBT14" s="217"/>
      <c r="DBU14" s="217"/>
      <c r="DBV14" s="217"/>
      <c r="DBW14" s="217"/>
      <c r="DBX14" s="217"/>
      <c r="DBY14" s="217"/>
      <c r="DBZ14" s="217"/>
      <c r="DCA14" s="217"/>
      <c r="DCB14" s="217"/>
      <c r="DCC14" s="217"/>
      <c r="DCD14" s="217"/>
      <c r="DCE14" s="217"/>
      <c r="DCF14" s="217"/>
      <c r="DCG14" s="217"/>
      <c r="DCH14" s="217"/>
      <c r="DCI14" s="217"/>
      <c r="DCJ14" s="217"/>
      <c r="DCK14" s="217"/>
      <c r="DCL14" s="217"/>
      <c r="DCM14" s="217"/>
      <c r="DCN14" s="217"/>
      <c r="DCO14" s="217"/>
      <c r="DCP14" s="217"/>
      <c r="DCQ14" s="217"/>
      <c r="DCR14" s="217"/>
      <c r="DCS14" s="217"/>
      <c r="DCT14" s="217"/>
      <c r="DCU14" s="217"/>
      <c r="DCV14" s="217"/>
      <c r="DCW14" s="217"/>
      <c r="DCX14" s="217"/>
      <c r="DCY14" s="217"/>
      <c r="DCZ14" s="217"/>
      <c r="DDA14" s="217"/>
      <c r="DDB14" s="217"/>
      <c r="DDC14" s="217"/>
      <c r="DDD14" s="217"/>
      <c r="DDE14" s="217"/>
      <c r="DDF14" s="217"/>
      <c r="DDG14" s="217"/>
      <c r="DDH14" s="217"/>
      <c r="DDI14" s="217"/>
      <c r="DDJ14" s="217"/>
      <c r="DDK14" s="217"/>
      <c r="DDL14" s="217"/>
      <c r="DDM14" s="217"/>
      <c r="DDN14" s="217"/>
      <c r="DDO14" s="217"/>
      <c r="DDP14" s="217"/>
      <c r="DDQ14" s="217"/>
      <c r="DDR14" s="217"/>
      <c r="DDS14" s="217"/>
      <c r="DDT14" s="217"/>
      <c r="DDU14" s="217"/>
      <c r="DDV14" s="217"/>
      <c r="DDW14" s="217"/>
      <c r="DDX14" s="217"/>
      <c r="DDY14" s="217"/>
      <c r="DDZ14" s="217"/>
      <c r="DEA14" s="217"/>
      <c r="DEB14" s="217"/>
      <c r="DEC14" s="217"/>
      <c r="DED14" s="217"/>
      <c r="DEE14" s="217"/>
      <c r="DEF14" s="217"/>
      <c r="DEG14" s="217"/>
      <c r="DEH14" s="217"/>
      <c r="DEI14" s="217"/>
      <c r="DEJ14" s="217"/>
      <c r="DEK14" s="217"/>
      <c r="DEL14" s="217"/>
      <c r="DEM14" s="217"/>
      <c r="DEN14" s="217"/>
      <c r="DEO14" s="217"/>
      <c r="DEP14" s="217"/>
      <c r="DEQ14" s="217"/>
      <c r="DER14" s="217"/>
      <c r="DES14" s="217"/>
      <c r="DET14" s="217"/>
      <c r="DEU14" s="217"/>
      <c r="DEV14" s="217"/>
      <c r="DEW14" s="217"/>
      <c r="DEX14" s="217"/>
      <c r="DEY14" s="217"/>
      <c r="DEZ14" s="217"/>
      <c r="DFA14" s="217"/>
      <c r="DFB14" s="217"/>
      <c r="DFC14" s="217"/>
      <c r="DFD14" s="217"/>
      <c r="DFE14" s="217"/>
      <c r="DFF14" s="217"/>
      <c r="DFG14" s="217"/>
      <c r="DFH14" s="217"/>
      <c r="DFI14" s="217"/>
      <c r="DFJ14" s="217"/>
      <c r="DFK14" s="217"/>
      <c r="DFL14" s="217"/>
      <c r="DFM14" s="217"/>
      <c r="DFN14" s="217"/>
      <c r="DFO14" s="217"/>
      <c r="DFP14" s="217"/>
      <c r="DFQ14" s="217"/>
      <c r="DFR14" s="217"/>
      <c r="DFS14" s="217"/>
      <c r="DFT14" s="217"/>
      <c r="DFU14" s="217"/>
      <c r="DFV14" s="217"/>
      <c r="DFW14" s="217"/>
      <c r="DFX14" s="217"/>
      <c r="DFY14" s="217"/>
      <c r="DFZ14" s="217"/>
      <c r="DGA14" s="217"/>
      <c r="DGB14" s="217"/>
      <c r="DGC14" s="217"/>
      <c r="DGD14" s="217"/>
      <c r="DGE14" s="217"/>
      <c r="DGF14" s="217"/>
      <c r="DGG14" s="217"/>
      <c r="DGH14" s="217"/>
      <c r="DGI14" s="217"/>
      <c r="DGJ14" s="217"/>
      <c r="DGK14" s="217"/>
      <c r="DGL14" s="217"/>
      <c r="DGM14" s="217"/>
      <c r="DGN14" s="217"/>
      <c r="DGO14" s="217"/>
      <c r="DGP14" s="217"/>
      <c r="DGQ14" s="217"/>
      <c r="DGR14" s="217"/>
      <c r="DGS14" s="217"/>
      <c r="DGT14" s="217"/>
      <c r="DGU14" s="217"/>
      <c r="DGV14" s="217"/>
      <c r="DGW14" s="217"/>
      <c r="DGX14" s="217"/>
      <c r="DGY14" s="217"/>
      <c r="DGZ14" s="217"/>
      <c r="DHA14" s="217"/>
      <c r="DHB14" s="217"/>
      <c r="DHC14" s="217"/>
      <c r="DHD14" s="217"/>
      <c r="DHE14" s="217"/>
      <c r="DHF14" s="217"/>
      <c r="DHG14" s="217"/>
      <c r="DHH14" s="217"/>
      <c r="DHI14" s="217"/>
      <c r="DHJ14" s="217"/>
      <c r="DHK14" s="217"/>
      <c r="DHL14" s="217"/>
      <c r="DHM14" s="217"/>
      <c r="DHN14" s="217"/>
      <c r="DHO14" s="217"/>
      <c r="DHP14" s="217"/>
      <c r="DHQ14" s="217"/>
      <c r="DHR14" s="217"/>
      <c r="DHS14" s="217"/>
      <c r="DHT14" s="217"/>
      <c r="DHU14" s="217"/>
      <c r="DHV14" s="217"/>
      <c r="DHW14" s="217"/>
      <c r="DHX14" s="217"/>
      <c r="DHY14" s="217"/>
      <c r="DHZ14" s="217"/>
      <c r="DIA14" s="217"/>
      <c r="DIB14" s="217"/>
      <c r="DIC14" s="217"/>
      <c r="DID14" s="217"/>
      <c r="DIE14" s="217"/>
      <c r="DIF14" s="217"/>
      <c r="DIG14" s="217"/>
      <c r="DIH14" s="217"/>
      <c r="DII14" s="217"/>
      <c r="DIJ14" s="217"/>
      <c r="DIK14" s="217"/>
      <c r="DIL14" s="217"/>
      <c r="DIM14" s="217"/>
      <c r="DIN14" s="217"/>
      <c r="DIO14" s="217"/>
      <c r="DIP14" s="217"/>
      <c r="DIQ14" s="217"/>
      <c r="DIR14" s="217"/>
      <c r="DIS14" s="217"/>
      <c r="DIT14" s="217"/>
      <c r="DIU14" s="217"/>
      <c r="DIV14" s="217"/>
      <c r="DIW14" s="217"/>
      <c r="DIX14" s="217"/>
      <c r="DIY14" s="217"/>
      <c r="DIZ14" s="217"/>
      <c r="DJA14" s="217"/>
      <c r="DJB14" s="217"/>
      <c r="DJC14" s="217"/>
      <c r="DJD14" s="217"/>
      <c r="DJE14" s="217"/>
      <c r="DJF14" s="217"/>
      <c r="DJG14" s="217"/>
      <c r="DJH14" s="217"/>
      <c r="DJI14" s="217"/>
      <c r="DJJ14" s="217"/>
      <c r="DJK14" s="217"/>
      <c r="DJL14" s="217"/>
      <c r="DJM14" s="217"/>
      <c r="DJN14" s="217"/>
      <c r="DJO14" s="217"/>
      <c r="DJP14" s="217"/>
      <c r="DJQ14" s="217"/>
      <c r="DJR14" s="217"/>
      <c r="DJS14" s="217"/>
      <c r="DJT14" s="217"/>
      <c r="DJU14" s="217"/>
      <c r="DJV14" s="217"/>
      <c r="DJW14" s="217"/>
      <c r="DJX14" s="217"/>
      <c r="DJY14" s="217"/>
      <c r="DJZ14" s="217"/>
      <c r="DKA14" s="217"/>
      <c r="DKB14" s="217"/>
      <c r="DKC14" s="217"/>
      <c r="DKD14" s="217"/>
      <c r="DKE14" s="217"/>
      <c r="DKF14" s="217"/>
      <c r="DKG14" s="217"/>
      <c r="DKH14" s="217"/>
      <c r="DKI14" s="217"/>
      <c r="DKJ14" s="217"/>
      <c r="DKK14" s="217"/>
      <c r="DKL14" s="217"/>
      <c r="DKM14" s="217"/>
      <c r="DKN14" s="217"/>
      <c r="DKO14" s="217"/>
      <c r="DKP14" s="217"/>
      <c r="DKQ14" s="217"/>
      <c r="DKR14" s="217"/>
      <c r="DKS14" s="217"/>
      <c r="DKT14" s="217"/>
      <c r="DKU14" s="217"/>
      <c r="DKV14" s="217"/>
      <c r="DKW14" s="217"/>
      <c r="DKX14" s="217"/>
      <c r="DKY14" s="217"/>
      <c r="DKZ14" s="217"/>
      <c r="DLA14" s="217"/>
      <c r="DLB14" s="217"/>
      <c r="DLC14" s="217"/>
      <c r="DLD14" s="217"/>
      <c r="DLE14" s="217"/>
      <c r="DLF14" s="217"/>
      <c r="DLG14" s="217"/>
      <c r="DLH14" s="217"/>
      <c r="DLI14" s="217"/>
      <c r="DLJ14" s="217"/>
      <c r="DLK14" s="217"/>
      <c r="DLL14" s="217"/>
      <c r="DLM14" s="217"/>
      <c r="DLN14" s="217"/>
      <c r="DLO14" s="217"/>
      <c r="DLP14" s="217"/>
      <c r="DLQ14" s="217"/>
      <c r="DLR14" s="217"/>
      <c r="DLS14" s="217"/>
      <c r="DLT14" s="217"/>
      <c r="DLU14" s="217"/>
      <c r="DLV14" s="217"/>
      <c r="DLW14" s="217"/>
      <c r="DLX14" s="217"/>
      <c r="DLY14" s="217"/>
      <c r="DLZ14" s="217"/>
      <c r="DMA14" s="217"/>
      <c r="DMB14" s="217"/>
      <c r="DMC14" s="217"/>
      <c r="DMD14" s="217"/>
      <c r="DME14" s="217"/>
      <c r="DMF14" s="217"/>
      <c r="DMG14" s="217"/>
      <c r="DMH14" s="217"/>
      <c r="DMI14" s="217"/>
      <c r="DMJ14" s="217"/>
      <c r="DMK14" s="217"/>
      <c r="DML14" s="217"/>
      <c r="DMM14" s="217"/>
      <c r="DMN14" s="217"/>
      <c r="DMO14" s="217"/>
      <c r="DMP14" s="217"/>
      <c r="DMQ14" s="217"/>
      <c r="DMR14" s="217"/>
      <c r="DMS14" s="217"/>
      <c r="DMT14" s="217"/>
      <c r="DMU14" s="217"/>
      <c r="DMV14" s="217"/>
      <c r="DMW14" s="217"/>
      <c r="DMX14" s="217"/>
      <c r="DMY14" s="217"/>
      <c r="DMZ14" s="217"/>
      <c r="DNA14" s="217"/>
      <c r="DNB14" s="217"/>
      <c r="DNC14" s="217"/>
      <c r="DND14" s="217"/>
      <c r="DNE14" s="217"/>
      <c r="DNF14" s="217"/>
      <c r="DNG14" s="217"/>
      <c r="DNH14" s="217"/>
      <c r="DNI14" s="217"/>
      <c r="DNJ14" s="217"/>
      <c r="DNK14" s="217"/>
      <c r="DNL14" s="217"/>
      <c r="DNM14" s="217"/>
      <c r="DNN14" s="217"/>
      <c r="DNO14" s="217"/>
      <c r="DNP14" s="217"/>
      <c r="DNQ14" s="217"/>
      <c r="DNR14" s="217"/>
      <c r="DNS14" s="217"/>
      <c r="DNT14" s="217"/>
      <c r="DNU14" s="217"/>
      <c r="DNV14" s="217"/>
      <c r="DNW14" s="217"/>
      <c r="DNX14" s="217"/>
      <c r="DNY14" s="217"/>
      <c r="DNZ14" s="217"/>
      <c r="DOA14" s="217"/>
      <c r="DOB14" s="217"/>
      <c r="DOC14" s="217"/>
      <c r="DOD14" s="217"/>
      <c r="DOE14" s="217"/>
      <c r="DOF14" s="217"/>
      <c r="DOG14" s="217"/>
      <c r="DOH14" s="217"/>
      <c r="DOI14" s="217"/>
      <c r="DOJ14" s="217"/>
      <c r="DOK14" s="217"/>
      <c r="DOL14" s="217"/>
      <c r="DOM14" s="217"/>
      <c r="DON14" s="217"/>
      <c r="DOO14" s="217"/>
      <c r="DOP14" s="217"/>
      <c r="DOQ14" s="217"/>
      <c r="DOR14" s="217"/>
      <c r="DOS14" s="217"/>
      <c r="DOT14" s="217"/>
      <c r="DOU14" s="217"/>
      <c r="DOV14" s="217"/>
      <c r="DOW14" s="217"/>
      <c r="DOX14" s="217"/>
      <c r="DOY14" s="217"/>
      <c r="DOZ14" s="217"/>
      <c r="DPA14" s="217"/>
      <c r="DPB14" s="217"/>
      <c r="DPC14" s="217"/>
      <c r="DPD14" s="217"/>
      <c r="DPE14" s="217"/>
      <c r="DPF14" s="217"/>
      <c r="DPG14" s="217"/>
      <c r="DPH14" s="217"/>
      <c r="DPI14" s="217"/>
      <c r="DPJ14" s="217"/>
      <c r="DPK14" s="217"/>
      <c r="DPL14" s="217"/>
      <c r="DPM14" s="217"/>
      <c r="DPN14" s="217"/>
      <c r="DPO14" s="217"/>
      <c r="DPP14" s="217"/>
      <c r="DPQ14" s="217"/>
      <c r="DPR14" s="217"/>
      <c r="DPS14" s="217"/>
      <c r="DPT14" s="217"/>
      <c r="DPU14" s="217"/>
      <c r="DPV14" s="217"/>
      <c r="DPW14" s="217"/>
      <c r="DPX14" s="217"/>
      <c r="DPY14" s="217"/>
      <c r="DPZ14" s="217"/>
      <c r="DQA14" s="217"/>
      <c r="DQB14" s="217"/>
      <c r="DQC14" s="217"/>
      <c r="DQD14" s="217"/>
      <c r="DQE14" s="217"/>
      <c r="DQF14" s="217"/>
      <c r="DQG14" s="217"/>
      <c r="DQH14" s="217"/>
      <c r="DQI14" s="217"/>
      <c r="DQJ14" s="217"/>
      <c r="DQK14" s="217"/>
      <c r="DQL14" s="217"/>
      <c r="DQM14" s="217"/>
      <c r="DQN14" s="217"/>
      <c r="DQO14" s="217"/>
      <c r="DQP14" s="217"/>
      <c r="DQQ14" s="217"/>
      <c r="DQR14" s="217"/>
      <c r="DQS14" s="217"/>
      <c r="DQT14" s="217"/>
      <c r="DQU14" s="217"/>
      <c r="DQV14" s="217"/>
      <c r="DQW14" s="217"/>
      <c r="DQX14" s="217"/>
      <c r="DQY14" s="217"/>
      <c r="DQZ14" s="217"/>
      <c r="DRA14" s="217"/>
      <c r="DRB14" s="217"/>
      <c r="DRC14" s="217"/>
      <c r="DRD14" s="217"/>
      <c r="DRE14" s="217"/>
      <c r="DRF14" s="217"/>
      <c r="DRG14" s="217"/>
      <c r="DRH14" s="217"/>
      <c r="DRI14" s="217"/>
      <c r="DRJ14" s="217"/>
      <c r="DRK14" s="217"/>
      <c r="DRL14" s="217"/>
      <c r="DRM14" s="217"/>
      <c r="DRN14" s="217"/>
      <c r="DRO14" s="217"/>
      <c r="DRP14" s="217"/>
      <c r="DRQ14" s="217"/>
      <c r="DRR14" s="217"/>
      <c r="DRS14" s="217"/>
      <c r="DRT14" s="217"/>
      <c r="DRU14" s="217"/>
      <c r="DRV14" s="217"/>
      <c r="DRW14" s="217"/>
      <c r="DRX14" s="217"/>
      <c r="DRY14" s="217"/>
      <c r="DRZ14" s="217"/>
      <c r="DSA14" s="217"/>
      <c r="DSB14" s="217"/>
      <c r="DSC14" s="217"/>
      <c r="DSD14" s="217"/>
      <c r="DSE14" s="217"/>
      <c r="DSF14" s="217"/>
      <c r="DSG14" s="217"/>
      <c r="DSH14" s="217"/>
      <c r="DSI14" s="217"/>
      <c r="DSJ14" s="217"/>
      <c r="DSK14" s="217"/>
      <c r="DSL14" s="217"/>
      <c r="DSM14" s="217"/>
      <c r="DSN14" s="217"/>
      <c r="DSO14" s="217"/>
      <c r="DSP14" s="217"/>
      <c r="DSQ14" s="217"/>
      <c r="DSR14" s="217"/>
      <c r="DSS14" s="217"/>
      <c r="DST14" s="217"/>
      <c r="DSU14" s="217"/>
      <c r="DSV14" s="217"/>
      <c r="DSW14" s="217"/>
      <c r="DSX14" s="217"/>
      <c r="DSY14" s="217"/>
      <c r="DSZ14" s="217"/>
      <c r="DTA14" s="217"/>
      <c r="DTB14" s="217"/>
      <c r="DTC14" s="217"/>
      <c r="DTD14" s="217"/>
      <c r="DTE14" s="217"/>
      <c r="DTF14" s="217"/>
      <c r="DTG14" s="217"/>
      <c r="DTH14" s="217"/>
      <c r="DTI14" s="217"/>
      <c r="DTJ14" s="217"/>
      <c r="DTK14" s="217"/>
      <c r="DTL14" s="217"/>
      <c r="DTM14" s="217"/>
      <c r="DTN14" s="217"/>
      <c r="DTO14" s="217"/>
      <c r="DTP14" s="217"/>
      <c r="DTQ14" s="217"/>
      <c r="DTR14" s="217"/>
      <c r="DTS14" s="217"/>
      <c r="DTT14" s="217"/>
      <c r="DTU14" s="217"/>
      <c r="DTV14" s="217"/>
      <c r="DTW14" s="217"/>
      <c r="DTX14" s="217"/>
      <c r="DTY14" s="217"/>
      <c r="DTZ14" s="217"/>
      <c r="DUA14" s="217"/>
      <c r="DUB14" s="217"/>
      <c r="DUC14" s="217"/>
      <c r="DUD14" s="217"/>
      <c r="DUE14" s="217"/>
      <c r="DUF14" s="217"/>
      <c r="DUG14" s="217"/>
      <c r="DUH14" s="217"/>
      <c r="DUI14" s="217"/>
      <c r="DUJ14" s="217"/>
      <c r="DUK14" s="217"/>
      <c r="DUL14" s="217"/>
      <c r="DUM14" s="217"/>
      <c r="DUN14" s="217"/>
      <c r="DUO14" s="217"/>
      <c r="DUP14" s="217"/>
      <c r="DUQ14" s="217"/>
      <c r="DUR14" s="217"/>
      <c r="DUS14" s="217"/>
      <c r="DUT14" s="217"/>
      <c r="DUU14" s="217"/>
      <c r="DUV14" s="217"/>
      <c r="DUW14" s="217"/>
      <c r="DUX14" s="217"/>
      <c r="DUY14" s="217"/>
      <c r="DUZ14" s="217"/>
      <c r="DVA14" s="217"/>
      <c r="DVB14" s="217"/>
      <c r="DVC14" s="217"/>
      <c r="DVD14" s="217"/>
      <c r="DVE14" s="217"/>
      <c r="DVF14" s="217"/>
      <c r="DVG14" s="217"/>
      <c r="DVH14" s="217"/>
      <c r="DVI14" s="217"/>
      <c r="DVJ14" s="217"/>
      <c r="DVK14" s="217"/>
      <c r="DVL14" s="217"/>
      <c r="DVM14" s="217"/>
      <c r="DVN14" s="217"/>
      <c r="DVO14" s="217"/>
      <c r="DVP14" s="217"/>
      <c r="DVQ14" s="217"/>
      <c r="DVR14" s="217"/>
      <c r="DVS14" s="217"/>
      <c r="DVT14" s="217"/>
      <c r="DVU14" s="217"/>
      <c r="DVV14" s="217"/>
      <c r="DVW14" s="217"/>
      <c r="DVX14" s="217"/>
      <c r="DVY14" s="217"/>
      <c r="DVZ14" s="217"/>
      <c r="DWA14" s="217"/>
      <c r="DWB14" s="217"/>
      <c r="DWC14" s="217"/>
      <c r="DWD14" s="217"/>
      <c r="DWE14" s="217"/>
      <c r="DWF14" s="217"/>
      <c r="DWG14" s="217"/>
      <c r="DWH14" s="217"/>
      <c r="DWI14" s="217"/>
      <c r="DWJ14" s="217"/>
      <c r="DWK14" s="217"/>
      <c r="DWL14" s="217"/>
      <c r="DWM14" s="217"/>
      <c r="DWN14" s="217"/>
      <c r="DWO14" s="217"/>
      <c r="DWP14" s="217"/>
      <c r="DWQ14" s="217"/>
      <c r="DWR14" s="217"/>
      <c r="DWS14" s="217"/>
      <c r="DWT14" s="217"/>
      <c r="DWU14" s="217"/>
      <c r="DWV14" s="217"/>
      <c r="DWW14" s="217"/>
      <c r="DWX14" s="217"/>
      <c r="DWY14" s="217"/>
      <c r="DWZ14" s="217"/>
      <c r="DXA14" s="217"/>
      <c r="DXB14" s="217"/>
      <c r="DXC14" s="217"/>
      <c r="DXD14" s="217"/>
      <c r="DXE14" s="217"/>
      <c r="DXF14" s="217"/>
      <c r="DXG14" s="217"/>
      <c r="DXH14" s="217"/>
      <c r="DXI14" s="217"/>
      <c r="DXJ14" s="217"/>
      <c r="DXK14" s="217"/>
      <c r="DXL14" s="217"/>
      <c r="DXM14" s="217"/>
      <c r="DXN14" s="217"/>
      <c r="DXO14" s="217"/>
      <c r="DXP14" s="217"/>
      <c r="DXQ14" s="217"/>
      <c r="DXR14" s="217"/>
      <c r="DXS14" s="217"/>
      <c r="DXT14" s="217"/>
      <c r="DXU14" s="217"/>
      <c r="DXV14" s="217"/>
      <c r="DXW14" s="217"/>
      <c r="DXX14" s="217"/>
      <c r="DXY14" s="217"/>
      <c r="DXZ14" s="217"/>
      <c r="DYA14" s="217"/>
      <c r="DYB14" s="217"/>
      <c r="DYC14" s="217"/>
      <c r="DYD14" s="217"/>
      <c r="DYE14" s="217"/>
      <c r="DYF14" s="217"/>
      <c r="DYG14" s="217"/>
      <c r="DYH14" s="217"/>
      <c r="DYI14" s="217"/>
      <c r="DYJ14" s="217"/>
      <c r="DYK14" s="217"/>
      <c r="DYL14" s="217"/>
      <c r="DYM14" s="217"/>
      <c r="DYN14" s="217"/>
      <c r="DYO14" s="217"/>
      <c r="DYP14" s="217"/>
      <c r="DYQ14" s="217"/>
      <c r="DYR14" s="217"/>
      <c r="DYS14" s="217"/>
      <c r="DYT14" s="217"/>
      <c r="DYU14" s="217"/>
      <c r="DYV14" s="217"/>
      <c r="DYW14" s="217"/>
      <c r="DYX14" s="217"/>
      <c r="DYY14" s="217"/>
      <c r="DYZ14" s="217"/>
      <c r="DZA14" s="217"/>
      <c r="DZB14" s="217"/>
      <c r="DZC14" s="217"/>
      <c r="DZD14" s="217"/>
      <c r="DZE14" s="217"/>
      <c r="DZF14" s="217"/>
      <c r="DZG14" s="217"/>
      <c r="DZH14" s="217"/>
      <c r="DZI14" s="217"/>
      <c r="DZJ14" s="217"/>
      <c r="DZK14" s="217"/>
      <c r="DZL14" s="217"/>
      <c r="DZM14" s="217"/>
      <c r="DZN14" s="217"/>
      <c r="DZO14" s="217"/>
      <c r="DZP14" s="217"/>
      <c r="DZQ14" s="217"/>
      <c r="DZR14" s="217"/>
      <c r="DZS14" s="217"/>
      <c r="DZT14" s="217"/>
      <c r="DZU14" s="217"/>
      <c r="DZV14" s="217"/>
      <c r="DZW14" s="217"/>
      <c r="DZX14" s="217"/>
      <c r="DZY14" s="217"/>
      <c r="DZZ14" s="217"/>
      <c r="EAA14" s="217"/>
      <c r="EAB14" s="217"/>
      <c r="EAC14" s="217"/>
      <c r="EAD14" s="217"/>
      <c r="EAE14" s="217"/>
      <c r="EAF14" s="217"/>
      <c r="EAG14" s="217"/>
      <c r="EAH14" s="217"/>
      <c r="EAI14" s="217"/>
      <c r="EAJ14" s="217"/>
      <c r="EAK14" s="217"/>
      <c r="EAL14" s="217"/>
      <c r="EAM14" s="217"/>
      <c r="EAN14" s="217"/>
      <c r="EAO14" s="217"/>
      <c r="EAP14" s="217"/>
      <c r="EAQ14" s="217"/>
      <c r="EAR14" s="217"/>
      <c r="EAS14" s="217"/>
      <c r="EAT14" s="217"/>
      <c r="EAU14" s="217"/>
      <c r="EAV14" s="217"/>
      <c r="EAW14" s="217"/>
      <c r="EAX14" s="217"/>
      <c r="EAY14" s="217"/>
      <c r="EAZ14" s="217"/>
      <c r="EBA14" s="217"/>
      <c r="EBB14" s="217"/>
      <c r="EBC14" s="217"/>
      <c r="EBD14" s="217"/>
      <c r="EBE14" s="217"/>
      <c r="EBF14" s="217"/>
      <c r="EBG14" s="217"/>
      <c r="EBH14" s="217"/>
      <c r="EBI14" s="217"/>
      <c r="EBJ14" s="217"/>
      <c r="EBK14" s="217"/>
      <c r="EBL14" s="217"/>
      <c r="EBM14" s="217"/>
      <c r="EBN14" s="217"/>
      <c r="EBO14" s="217"/>
      <c r="EBP14" s="217"/>
      <c r="EBQ14" s="217"/>
      <c r="EBR14" s="217"/>
      <c r="EBS14" s="217"/>
      <c r="EBT14" s="217"/>
      <c r="EBU14" s="217"/>
      <c r="EBV14" s="217"/>
      <c r="EBW14" s="217"/>
      <c r="EBX14" s="217"/>
      <c r="EBY14" s="217"/>
      <c r="EBZ14" s="217"/>
      <c r="ECA14" s="217"/>
      <c r="ECB14" s="217"/>
      <c r="ECC14" s="217"/>
      <c r="ECD14" s="217"/>
      <c r="ECE14" s="217"/>
      <c r="ECF14" s="217"/>
      <c r="ECG14" s="217"/>
      <c r="ECH14" s="217"/>
      <c r="ECI14" s="217"/>
      <c r="ECJ14" s="217"/>
      <c r="ECK14" s="217"/>
      <c r="ECL14" s="217"/>
      <c r="ECM14" s="217"/>
      <c r="ECN14" s="217"/>
      <c r="ECO14" s="217"/>
      <c r="ECP14" s="217"/>
      <c r="ECQ14" s="217"/>
      <c r="ECR14" s="217"/>
      <c r="ECS14" s="217"/>
      <c r="ECT14" s="217"/>
      <c r="ECU14" s="217"/>
      <c r="ECV14" s="217"/>
      <c r="ECW14" s="217"/>
      <c r="ECX14" s="217"/>
      <c r="ECY14" s="217"/>
      <c r="ECZ14" s="217"/>
      <c r="EDA14" s="217"/>
      <c r="EDB14" s="217"/>
      <c r="EDC14" s="217"/>
      <c r="EDD14" s="217"/>
      <c r="EDE14" s="217"/>
      <c r="EDF14" s="217"/>
      <c r="EDG14" s="217"/>
      <c r="EDH14" s="217"/>
      <c r="EDI14" s="217"/>
      <c r="EDJ14" s="217"/>
      <c r="EDK14" s="217"/>
      <c r="EDL14" s="217"/>
      <c r="EDM14" s="217"/>
      <c r="EDN14" s="217"/>
      <c r="EDO14" s="217"/>
      <c r="EDP14" s="217"/>
      <c r="EDQ14" s="217"/>
      <c r="EDR14" s="217"/>
      <c r="EDS14" s="217"/>
      <c r="EDT14" s="217"/>
      <c r="EDU14" s="217"/>
      <c r="EDV14" s="217"/>
      <c r="EDW14" s="217"/>
      <c r="EDX14" s="217"/>
      <c r="EDY14" s="217"/>
      <c r="EDZ14" s="217"/>
      <c r="EEA14" s="217"/>
      <c r="EEB14" s="217"/>
      <c r="EEC14" s="217"/>
      <c r="EED14" s="217"/>
      <c r="EEE14" s="217"/>
      <c r="EEF14" s="217"/>
      <c r="EEG14" s="217"/>
      <c r="EEH14" s="217"/>
      <c r="EEI14" s="217"/>
      <c r="EEJ14" s="217"/>
      <c r="EEK14" s="217"/>
      <c r="EEL14" s="217"/>
      <c r="EEM14" s="217"/>
      <c r="EEN14" s="217"/>
      <c r="EEO14" s="217"/>
      <c r="EEP14" s="217"/>
      <c r="EEQ14" s="217"/>
      <c r="EER14" s="217"/>
      <c r="EES14" s="217"/>
      <c r="EET14" s="217"/>
      <c r="EEU14" s="217"/>
      <c r="EEV14" s="217"/>
      <c r="EEW14" s="217"/>
      <c r="EEX14" s="217"/>
      <c r="EEY14" s="217"/>
      <c r="EEZ14" s="217"/>
      <c r="EFA14" s="217"/>
      <c r="EFB14" s="217"/>
      <c r="EFC14" s="217"/>
      <c r="EFD14" s="217"/>
      <c r="EFE14" s="217"/>
      <c r="EFF14" s="217"/>
      <c r="EFG14" s="217"/>
      <c r="EFH14" s="217"/>
      <c r="EFI14" s="217"/>
      <c r="EFJ14" s="217"/>
      <c r="EFK14" s="217"/>
      <c r="EFL14" s="217"/>
      <c r="EFM14" s="217"/>
      <c r="EFN14" s="217"/>
      <c r="EFO14" s="217"/>
      <c r="EFP14" s="217"/>
      <c r="EFQ14" s="217"/>
      <c r="EFR14" s="217"/>
      <c r="EFS14" s="217"/>
      <c r="EFT14" s="217"/>
      <c r="EFU14" s="217"/>
      <c r="EFV14" s="217"/>
      <c r="EFW14" s="217"/>
      <c r="EFX14" s="217"/>
      <c r="EFY14" s="217"/>
      <c r="EFZ14" s="217"/>
      <c r="EGA14" s="217"/>
      <c r="EGB14" s="217"/>
      <c r="EGC14" s="217"/>
      <c r="EGD14" s="217"/>
      <c r="EGE14" s="217"/>
      <c r="EGF14" s="217"/>
      <c r="EGG14" s="217"/>
      <c r="EGH14" s="217"/>
      <c r="EGI14" s="217"/>
      <c r="EGJ14" s="217"/>
      <c r="EGK14" s="217"/>
      <c r="EGL14" s="217"/>
      <c r="EGM14" s="217"/>
      <c r="EGN14" s="217"/>
      <c r="EGO14" s="217"/>
      <c r="EGP14" s="217"/>
      <c r="EGQ14" s="217"/>
      <c r="EGR14" s="217"/>
      <c r="EGS14" s="217"/>
      <c r="EGT14" s="217"/>
      <c r="EGU14" s="217"/>
      <c r="EGV14" s="217"/>
      <c r="EGW14" s="217"/>
      <c r="EGX14" s="217"/>
      <c r="EGY14" s="217"/>
      <c r="EGZ14" s="217"/>
      <c r="EHA14" s="217"/>
      <c r="EHB14" s="217"/>
      <c r="EHC14" s="217"/>
      <c r="EHD14" s="217"/>
      <c r="EHE14" s="217"/>
      <c r="EHF14" s="217"/>
      <c r="EHG14" s="217"/>
      <c r="EHH14" s="217"/>
      <c r="EHI14" s="217"/>
      <c r="EHJ14" s="217"/>
      <c r="EHK14" s="217"/>
      <c r="EHL14" s="217"/>
      <c r="EHM14" s="217"/>
      <c r="EHN14" s="217"/>
      <c r="EHO14" s="217"/>
      <c r="EHP14" s="217"/>
      <c r="EHQ14" s="217"/>
      <c r="EHR14" s="217"/>
      <c r="EHS14" s="217"/>
      <c r="EHT14" s="217"/>
      <c r="EHU14" s="217"/>
      <c r="EHV14" s="217"/>
      <c r="EHW14" s="217"/>
      <c r="EHX14" s="217"/>
      <c r="EHY14" s="217"/>
      <c r="EHZ14" s="217"/>
      <c r="EIA14" s="217"/>
      <c r="EIB14" s="217"/>
      <c r="EIC14" s="217"/>
      <c r="EID14" s="217"/>
      <c r="EIE14" s="217"/>
      <c r="EIF14" s="217"/>
      <c r="EIG14" s="217"/>
      <c r="EIH14" s="217"/>
      <c r="EII14" s="217"/>
      <c r="EIJ14" s="217"/>
      <c r="EIK14" s="217"/>
      <c r="EIL14" s="217"/>
      <c r="EIM14" s="217"/>
      <c r="EIN14" s="217"/>
      <c r="EIO14" s="217"/>
      <c r="EIP14" s="217"/>
      <c r="EIQ14" s="217"/>
      <c r="EIR14" s="217"/>
      <c r="EIS14" s="217"/>
      <c r="EIT14" s="217"/>
      <c r="EIU14" s="217"/>
      <c r="EIV14" s="217"/>
      <c r="EIW14" s="217"/>
      <c r="EIX14" s="217"/>
      <c r="EIY14" s="217"/>
      <c r="EIZ14" s="217"/>
      <c r="EJA14" s="217"/>
      <c r="EJB14" s="217"/>
      <c r="EJC14" s="217"/>
      <c r="EJD14" s="217"/>
      <c r="EJE14" s="217"/>
      <c r="EJF14" s="217"/>
      <c r="EJG14" s="217"/>
      <c r="EJH14" s="217"/>
      <c r="EJI14" s="217"/>
      <c r="EJJ14" s="217"/>
      <c r="EJK14" s="217"/>
      <c r="EJL14" s="217"/>
      <c r="EJM14" s="217"/>
      <c r="EJN14" s="217"/>
      <c r="EJO14" s="217"/>
      <c r="EJP14" s="217"/>
      <c r="EJQ14" s="217"/>
      <c r="EJR14" s="217"/>
      <c r="EJS14" s="217"/>
      <c r="EJT14" s="217"/>
      <c r="EJU14" s="217"/>
      <c r="EJV14" s="217"/>
      <c r="EJW14" s="217"/>
      <c r="EJX14" s="217"/>
      <c r="EJY14" s="217"/>
      <c r="EJZ14" s="217"/>
      <c r="EKA14" s="217"/>
      <c r="EKB14" s="217"/>
      <c r="EKC14" s="217"/>
      <c r="EKD14" s="217"/>
      <c r="EKE14" s="217"/>
      <c r="EKF14" s="217"/>
      <c r="EKG14" s="217"/>
      <c r="EKH14" s="217"/>
      <c r="EKI14" s="217"/>
      <c r="EKJ14" s="217"/>
      <c r="EKK14" s="217"/>
      <c r="EKL14" s="217"/>
      <c r="EKM14" s="217"/>
      <c r="EKN14" s="217"/>
      <c r="EKO14" s="217"/>
      <c r="EKP14" s="217"/>
      <c r="EKQ14" s="217"/>
      <c r="EKR14" s="217"/>
      <c r="EKS14" s="217"/>
      <c r="EKT14" s="217"/>
      <c r="EKU14" s="217"/>
      <c r="EKV14" s="217"/>
      <c r="EKW14" s="217"/>
      <c r="EKX14" s="217"/>
      <c r="EKY14" s="217"/>
      <c r="EKZ14" s="217"/>
      <c r="ELA14" s="217"/>
      <c r="ELB14" s="217"/>
      <c r="ELC14" s="217"/>
      <c r="ELD14" s="217"/>
      <c r="ELE14" s="217"/>
      <c r="ELF14" s="217"/>
      <c r="ELG14" s="217"/>
      <c r="ELH14" s="217"/>
      <c r="ELI14" s="217"/>
      <c r="ELJ14" s="217"/>
      <c r="ELK14" s="217"/>
      <c r="ELL14" s="217"/>
      <c r="ELM14" s="217"/>
      <c r="ELN14" s="217"/>
      <c r="ELO14" s="217"/>
      <c r="ELP14" s="217"/>
      <c r="ELQ14" s="217"/>
      <c r="ELR14" s="217"/>
      <c r="ELS14" s="217"/>
      <c r="ELT14" s="217"/>
      <c r="ELU14" s="217"/>
      <c r="ELV14" s="217"/>
      <c r="ELW14" s="217"/>
      <c r="ELX14" s="217"/>
      <c r="ELY14" s="217"/>
      <c r="ELZ14" s="217"/>
      <c r="EMA14" s="217"/>
      <c r="EMB14" s="217"/>
      <c r="EMC14" s="217"/>
      <c r="EMD14" s="217"/>
      <c r="EME14" s="217"/>
      <c r="EMF14" s="217"/>
      <c r="EMG14" s="217"/>
      <c r="EMH14" s="217"/>
      <c r="EMI14" s="217"/>
      <c r="EMJ14" s="217"/>
      <c r="EMK14" s="217"/>
      <c r="EML14" s="217"/>
      <c r="EMM14" s="217"/>
      <c r="EMN14" s="217"/>
      <c r="EMO14" s="217"/>
      <c r="EMP14" s="217"/>
      <c r="EMQ14" s="217"/>
      <c r="EMR14" s="217"/>
      <c r="EMS14" s="217"/>
      <c r="EMT14" s="217"/>
      <c r="EMU14" s="217"/>
      <c r="EMV14" s="217"/>
      <c r="EMW14" s="217"/>
      <c r="EMX14" s="217"/>
      <c r="EMY14" s="217"/>
      <c r="EMZ14" s="217"/>
      <c r="ENA14" s="217"/>
      <c r="ENB14" s="217"/>
      <c r="ENC14" s="217"/>
      <c r="END14" s="217"/>
      <c r="ENE14" s="217"/>
      <c r="ENF14" s="217"/>
      <c r="ENG14" s="217"/>
      <c r="ENH14" s="217"/>
      <c r="ENI14" s="217"/>
      <c r="ENJ14" s="217"/>
      <c r="ENK14" s="217"/>
      <c r="ENL14" s="217"/>
      <c r="ENM14" s="217"/>
      <c r="ENN14" s="217"/>
      <c r="ENO14" s="217"/>
      <c r="ENP14" s="217"/>
      <c r="ENQ14" s="217"/>
      <c r="ENR14" s="217"/>
      <c r="ENS14" s="217"/>
      <c r="ENT14" s="217"/>
      <c r="ENU14" s="217"/>
      <c r="ENV14" s="217"/>
      <c r="ENW14" s="217"/>
      <c r="ENX14" s="217"/>
      <c r="ENY14" s="217"/>
      <c r="ENZ14" s="217"/>
      <c r="EOA14" s="217"/>
      <c r="EOB14" s="217"/>
      <c r="EOC14" s="217"/>
      <c r="EOD14" s="217"/>
      <c r="EOE14" s="217"/>
      <c r="EOF14" s="217"/>
      <c r="EOG14" s="217"/>
      <c r="EOH14" s="217"/>
      <c r="EOI14" s="217"/>
      <c r="EOJ14" s="217"/>
      <c r="EOK14" s="217"/>
      <c r="EOL14" s="217"/>
      <c r="EOM14" s="217"/>
      <c r="EON14" s="217"/>
      <c r="EOO14" s="217"/>
      <c r="EOP14" s="217"/>
      <c r="EOQ14" s="217"/>
      <c r="EOR14" s="217"/>
      <c r="EOS14" s="217"/>
      <c r="EOT14" s="217"/>
      <c r="EOU14" s="217"/>
      <c r="EOV14" s="217"/>
      <c r="EOW14" s="217"/>
      <c r="EOX14" s="217"/>
      <c r="EOY14" s="217"/>
      <c r="EOZ14" s="217"/>
      <c r="EPA14" s="217"/>
      <c r="EPB14" s="217"/>
      <c r="EPC14" s="217"/>
      <c r="EPD14" s="217"/>
      <c r="EPE14" s="217"/>
      <c r="EPF14" s="217"/>
      <c r="EPG14" s="217"/>
      <c r="EPH14" s="217"/>
      <c r="EPI14" s="217"/>
      <c r="EPJ14" s="217"/>
      <c r="EPK14" s="217"/>
      <c r="EPL14" s="217"/>
      <c r="EPM14" s="217"/>
      <c r="EPN14" s="217"/>
      <c r="EPO14" s="217"/>
      <c r="EPP14" s="217"/>
      <c r="EPQ14" s="217"/>
      <c r="EPR14" s="217"/>
      <c r="EPS14" s="217"/>
      <c r="EPT14" s="217"/>
      <c r="EPU14" s="217"/>
      <c r="EPV14" s="217"/>
      <c r="EPW14" s="217"/>
      <c r="EPX14" s="217"/>
      <c r="EPY14" s="217"/>
      <c r="EPZ14" s="217"/>
      <c r="EQA14" s="217"/>
      <c r="EQB14" s="217"/>
      <c r="EQC14" s="217"/>
      <c r="EQD14" s="217"/>
      <c r="EQE14" s="217"/>
      <c r="EQF14" s="217"/>
      <c r="EQG14" s="217"/>
      <c r="EQH14" s="217"/>
      <c r="EQI14" s="217"/>
      <c r="EQJ14" s="217"/>
      <c r="EQK14" s="217"/>
      <c r="EQL14" s="217"/>
      <c r="EQM14" s="217"/>
      <c r="EQN14" s="217"/>
      <c r="EQO14" s="217"/>
      <c r="EQP14" s="217"/>
      <c r="EQQ14" s="217"/>
      <c r="EQR14" s="217"/>
      <c r="EQS14" s="217"/>
      <c r="EQT14" s="217"/>
      <c r="EQU14" s="217"/>
      <c r="EQV14" s="217"/>
      <c r="EQW14" s="217"/>
      <c r="EQX14" s="217"/>
      <c r="EQY14" s="217"/>
      <c r="EQZ14" s="217"/>
      <c r="ERA14" s="217"/>
      <c r="ERB14" s="217"/>
      <c r="ERC14" s="217"/>
      <c r="ERD14" s="217"/>
      <c r="ERE14" s="217"/>
      <c r="ERF14" s="217"/>
      <c r="ERG14" s="217"/>
      <c r="ERH14" s="217"/>
      <c r="ERI14" s="217"/>
      <c r="ERJ14" s="217"/>
      <c r="ERK14" s="217"/>
      <c r="ERL14" s="217"/>
      <c r="ERM14" s="217"/>
      <c r="ERN14" s="217"/>
      <c r="ERO14" s="217"/>
      <c r="ERP14" s="217"/>
      <c r="ERQ14" s="217"/>
      <c r="ERR14" s="217"/>
      <c r="ERS14" s="217"/>
      <c r="ERT14" s="217"/>
      <c r="ERU14" s="217"/>
      <c r="ERV14" s="217"/>
      <c r="ERW14" s="217"/>
      <c r="ERX14" s="217"/>
      <c r="ERY14" s="217"/>
      <c r="ERZ14" s="217"/>
      <c r="ESA14" s="217"/>
      <c r="ESB14" s="217"/>
      <c r="ESC14" s="217"/>
      <c r="ESD14" s="217"/>
      <c r="ESE14" s="217"/>
      <c r="ESF14" s="217"/>
      <c r="ESG14" s="217"/>
      <c r="ESH14" s="217"/>
      <c r="ESI14" s="217"/>
      <c r="ESJ14" s="217"/>
      <c r="ESK14" s="217"/>
      <c r="ESL14" s="217"/>
      <c r="ESM14" s="217"/>
      <c r="ESN14" s="217"/>
      <c r="ESO14" s="217"/>
      <c r="ESP14" s="217"/>
      <c r="ESQ14" s="217"/>
      <c r="ESR14" s="217"/>
      <c r="ESS14" s="217"/>
      <c r="EST14" s="217"/>
      <c r="ESU14" s="217"/>
      <c r="ESV14" s="217"/>
      <c r="ESW14" s="217"/>
      <c r="ESX14" s="217"/>
      <c r="ESY14" s="217"/>
      <c r="ESZ14" s="217"/>
      <c r="ETA14" s="217"/>
      <c r="ETB14" s="217"/>
      <c r="ETC14" s="217"/>
      <c r="ETD14" s="217"/>
      <c r="ETE14" s="217"/>
      <c r="ETF14" s="217"/>
      <c r="ETG14" s="217"/>
      <c r="ETH14" s="217"/>
      <c r="ETI14" s="217"/>
      <c r="ETJ14" s="217"/>
      <c r="ETK14" s="217"/>
      <c r="ETL14" s="217"/>
      <c r="ETM14" s="217"/>
      <c r="ETN14" s="217"/>
      <c r="ETO14" s="217"/>
      <c r="ETP14" s="217"/>
      <c r="ETQ14" s="217"/>
      <c r="ETR14" s="217"/>
      <c r="ETS14" s="217"/>
      <c r="ETT14" s="217"/>
      <c r="ETU14" s="217"/>
      <c r="ETV14" s="217"/>
      <c r="ETW14" s="217"/>
      <c r="ETX14" s="217"/>
      <c r="ETY14" s="217"/>
      <c r="ETZ14" s="217"/>
      <c r="EUA14" s="217"/>
      <c r="EUB14" s="217"/>
      <c r="EUC14" s="217"/>
      <c r="EUD14" s="217"/>
      <c r="EUE14" s="217"/>
      <c r="EUF14" s="217"/>
      <c r="EUG14" s="217"/>
      <c r="EUH14" s="217"/>
      <c r="EUI14" s="217"/>
      <c r="EUJ14" s="217"/>
      <c r="EUK14" s="217"/>
      <c r="EUL14" s="217"/>
      <c r="EUM14" s="217"/>
      <c r="EUN14" s="217"/>
      <c r="EUO14" s="217"/>
      <c r="EUP14" s="217"/>
      <c r="EUQ14" s="217"/>
      <c r="EUR14" s="217"/>
      <c r="EUS14" s="217"/>
      <c r="EUT14" s="217"/>
      <c r="EUU14" s="217"/>
      <c r="EUV14" s="217"/>
      <c r="EUW14" s="217"/>
      <c r="EUX14" s="217"/>
      <c r="EUY14" s="217"/>
      <c r="EUZ14" s="217"/>
      <c r="EVA14" s="217"/>
      <c r="EVB14" s="217"/>
      <c r="EVC14" s="217"/>
      <c r="EVD14" s="217"/>
      <c r="EVE14" s="217"/>
      <c r="EVF14" s="217"/>
      <c r="EVG14" s="217"/>
      <c r="EVH14" s="217"/>
      <c r="EVI14" s="217"/>
      <c r="EVJ14" s="217"/>
      <c r="EVK14" s="217"/>
      <c r="EVL14" s="217"/>
      <c r="EVM14" s="217"/>
      <c r="EVN14" s="217"/>
      <c r="EVO14" s="217"/>
      <c r="EVP14" s="217"/>
      <c r="EVQ14" s="217"/>
      <c r="EVR14" s="217"/>
      <c r="EVS14" s="217"/>
      <c r="EVT14" s="217"/>
      <c r="EVU14" s="217"/>
      <c r="EVV14" s="217"/>
      <c r="EVW14" s="217"/>
      <c r="EVX14" s="217"/>
      <c r="EVY14" s="217"/>
      <c r="EVZ14" s="217"/>
      <c r="EWA14" s="217"/>
      <c r="EWB14" s="217"/>
      <c r="EWC14" s="217"/>
      <c r="EWD14" s="217"/>
      <c r="EWE14" s="217"/>
      <c r="EWF14" s="217"/>
      <c r="EWG14" s="217"/>
      <c r="EWH14" s="217"/>
      <c r="EWI14" s="217"/>
      <c r="EWJ14" s="217"/>
      <c r="EWK14" s="217"/>
      <c r="EWL14" s="217"/>
      <c r="EWM14" s="217"/>
      <c r="EWN14" s="217"/>
      <c r="EWO14" s="217"/>
      <c r="EWP14" s="217"/>
      <c r="EWQ14" s="217"/>
      <c r="EWR14" s="217"/>
      <c r="EWS14" s="217"/>
      <c r="EWT14" s="217"/>
      <c r="EWU14" s="217"/>
      <c r="EWV14" s="217"/>
      <c r="EWW14" s="217"/>
      <c r="EWX14" s="217"/>
      <c r="EWY14" s="217"/>
      <c r="EWZ14" s="217"/>
      <c r="EXA14" s="217"/>
      <c r="EXB14" s="217"/>
      <c r="EXC14" s="217"/>
      <c r="EXD14" s="217"/>
      <c r="EXE14" s="217"/>
      <c r="EXF14" s="217"/>
      <c r="EXG14" s="217"/>
      <c r="EXH14" s="217"/>
      <c r="EXI14" s="217"/>
      <c r="EXJ14" s="217"/>
      <c r="EXK14" s="217"/>
      <c r="EXL14" s="217"/>
      <c r="EXM14" s="217"/>
      <c r="EXN14" s="217"/>
      <c r="EXO14" s="217"/>
      <c r="EXP14" s="217"/>
      <c r="EXQ14" s="217"/>
      <c r="EXR14" s="217"/>
      <c r="EXS14" s="217"/>
      <c r="EXT14" s="217"/>
      <c r="EXU14" s="217"/>
      <c r="EXV14" s="217"/>
      <c r="EXW14" s="217"/>
      <c r="EXX14" s="217"/>
      <c r="EXY14" s="217"/>
      <c r="EXZ14" s="217"/>
      <c r="EYA14" s="217"/>
      <c r="EYB14" s="217"/>
      <c r="EYC14" s="217"/>
      <c r="EYD14" s="217"/>
      <c r="EYE14" s="217"/>
      <c r="EYF14" s="217"/>
      <c r="EYG14" s="217"/>
      <c r="EYH14" s="217"/>
      <c r="EYI14" s="217"/>
      <c r="EYJ14" s="217"/>
      <c r="EYK14" s="217"/>
      <c r="EYL14" s="217"/>
      <c r="EYM14" s="217"/>
      <c r="EYN14" s="217"/>
      <c r="EYO14" s="217"/>
      <c r="EYP14" s="217"/>
      <c r="EYQ14" s="217"/>
      <c r="EYR14" s="217"/>
      <c r="EYS14" s="217"/>
      <c r="EYT14" s="217"/>
      <c r="EYU14" s="217"/>
      <c r="EYV14" s="217"/>
      <c r="EYW14" s="217"/>
      <c r="EYX14" s="217"/>
      <c r="EYY14" s="217"/>
      <c r="EYZ14" s="217"/>
      <c r="EZA14" s="217"/>
      <c r="EZB14" s="217"/>
      <c r="EZC14" s="217"/>
      <c r="EZD14" s="217"/>
      <c r="EZE14" s="217"/>
      <c r="EZF14" s="217"/>
      <c r="EZG14" s="217"/>
      <c r="EZH14" s="217"/>
      <c r="EZI14" s="217"/>
      <c r="EZJ14" s="217"/>
      <c r="EZK14" s="217"/>
      <c r="EZL14" s="217"/>
      <c r="EZM14" s="217"/>
      <c r="EZN14" s="217"/>
      <c r="EZO14" s="217"/>
      <c r="EZP14" s="217"/>
      <c r="EZQ14" s="217"/>
      <c r="EZR14" s="217"/>
      <c r="EZS14" s="217"/>
      <c r="EZT14" s="217"/>
      <c r="EZU14" s="217"/>
      <c r="EZV14" s="217"/>
      <c r="EZW14" s="217"/>
      <c r="EZX14" s="217"/>
      <c r="EZY14" s="217"/>
      <c r="EZZ14" s="217"/>
      <c r="FAA14" s="217"/>
      <c r="FAB14" s="217"/>
      <c r="FAC14" s="217"/>
      <c r="FAD14" s="217"/>
      <c r="FAE14" s="217"/>
      <c r="FAF14" s="217"/>
      <c r="FAG14" s="217"/>
      <c r="FAH14" s="217"/>
      <c r="FAI14" s="217"/>
      <c r="FAJ14" s="217"/>
      <c r="FAK14" s="217"/>
      <c r="FAL14" s="217"/>
      <c r="FAM14" s="217"/>
      <c r="FAN14" s="217"/>
      <c r="FAO14" s="217"/>
      <c r="FAP14" s="217"/>
      <c r="FAQ14" s="217"/>
      <c r="FAR14" s="217"/>
      <c r="FAS14" s="217"/>
      <c r="FAT14" s="217"/>
      <c r="FAU14" s="217"/>
      <c r="FAV14" s="217"/>
      <c r="FAW14" s="217"/>
      <c r="FAX14" s="217"/>
      <c r="FAY14" s="217"/>
      <c r="FAZ14" s="217"/>
      <c r="FBA14" s="217"/>
      <c r="FBB14" s="217"/>
      <c r="FBC14" s="217"/>
      <c r="FBD14" s="217"/>
      <c r="FBE14" s="217"/>
      <c r="FBF14" s="217"/>
      <c r="FBG14" s="217"/>
      <c r="FBH14" s="217"/>
      <c r="FBI14" s="217"/>
      <c r="FBJ14" s="217"/>
      <c r="FBK14" s="217"/>
      <c r="FBL14" s="217"/>
      <c r="FBM14" s="217"/>
      <c r="FBN14" s="217"/>
      <c r="FBO14" s="217"/>
      <c r="FBP14" s="217"/>
      <c r="FBQ14" s="217"/>
      <c r="FBR14" s="217"/>
      <c r="FBS14" s="217"/>
      <c r="FBT14" s="217"/>
      <c r="FBU14" s="217"/>
      <c r="FBV14" s="217"/>
      <c r="FBW14" s="217"/>
      <c r="FBX14" s="217"/>
      <c r="FBY14" s="217"/>
      <c r="FBZ14" s="217"/>
      <c r="FCA14" s="217"/>
      <c r="FCB14" s="217"/>
      <c r="FCC14" s="217"/>
      <c r="FCD14" s="217"/>
      <c r="FCE14" s="217"/>
      <c r="FCF14" s="217"/>
      <c r="FCG14" s="217"/>
      <c r="FCH14" s="217"/>
      <c r="FCI14" s="217"/>
      <c r="FCJ14" s="217"/>
      <c r="FCK14" s="217"/>
      <c r="FCL14" s="217"/>
      <c r="FCM14" s="217"/>
      <c r="FCN14" s="217"/>
      <c r="FCO14" s="217"/>
      <c r="FCP14" s="217"/>
      <c r="FCQ14" s="217"/>
      <c r="FCR14" s="217"/>
      <c r="FCS14" s="217"/>
      <c r="FCT14" s="217"/>
      <c r="FCU14" s="217"/>
      <c r="FCV14" s="217"/>
      <c r="FCW14" s="217"/>
      <c r="FCX14" s="217"/>
      <c r="FCY14" s="217"/>
      <c r="FCZ14" s="217"/>
      <c r="FDA14" s="217"/>
      <c r="FDB14" s="217"/>
      <c r="FDC14" s="217"/>
      <c r="FDD14" s="217"/>
      <c r="FDE14" s="217"/>
      <c r="FDF14" s="217"/>
      <c r="FDG14" s="217"/>
      <c r="FDH14" s="217"/>
      <c r="FDI14" s="217"/>
      <c r="FDJ14" s="217"/>
      <c r="FDK14" s="217"/>
      <c r="FDL14" s="217"/>
      <c r="FDM14" s="217"/>
      <c r="FDN14" s="217"/>
      <c r="FDO14" s="217"/>
      <c r="FDP14" s="217"/>
      <c r="FDQ14" s="217"/>
      <c r="FDR14" s="217"/>
      <c r="FDS14" s="217"/>
      <c r="FDT14" s="217"/>
      <c r="FDU14" s="217"/>
      <c r="FDV14" s="217"/>
      <c r="FDW14" s="217"/>
      <c r="FDX14" s="217"/>
      <c r="FDY14" s="217"/>
      <c r="FDZ14" s="217"/>
      <c r="FEA14" s="217"/>
      <c r="FEB14" s="217"/>
      <c r="FEC14" s="217"/>
      <c r="FED14" s="217"/>
      <c r="FEE14" s="217"/>
      <c r="FEF14" s="217"/>
      <c r="FEG14" s="217"/>
      <c r="FEH14" s="217"/>
      <c r="FEI14" s="217"/>
      <c r="FEJ14" s="217"/>
      <c r="FEK14" s="217"/>
      <c r="FEL14" s="217"/>
      <c r="FEM14" s="217"/>
      <c r="FEN14" s="217"/>
      <c r="FEO14" s="217"/>
      <c r="FEP14" s="217"/>
      <c r="FEQ14" s="217"/>
      <c r="FER14" s="217"/>
      <c r="FES14" s="217"/>
      <c r="FET14" s="217"/>
      <c r="FEU14" s="217"/>
      <c r="FEV14" s="217"/>
      <c r="FEW14" s="217"/>
      <c r="FEX14" s="217"/>
      <c r="FEY14" s="217"/>
      <c r="FEZ14" s="217"/>
      <c r="FFA14" s="217"/>
      <c r="FFB14" s="217"/>
      <c r="FFC14" s="217"/>
      <c r="FFD14" s="217"/>
      <c r="FFE14" s="217"/>
      <c r="FFF14" s="217"/>
      <c r="FFG14" s="217"/>
      <c r="FFH14" s="217"/>
      <c r="FFI14" s="217"/>
      <c r="FFJ14" s="217"/>
      <c r="FFK14" s="217"/>
      <c r="FFL14" s="217"/>
      <c r="FFM14" s="217"/>
      <c r="FFN14" s="217"/>
      <c r="FFO14" s="217"/>
      <c r="FFP14" s="217"/>
      <c r="FFQ14" s="217"/>
      <c r="FFR14" s="217"/>
      <c r="FFS14" s="217"/>
      <c r="FFT14" s="217"/>
      <c r="FFU14" s="217"/>
      <c r="FFV14" s="217"/>
      <c r="FFW14" s="217"/>
      <c r="FFX14" s="217"/>
      <c r="FFY14" s="217"/>
      <c r="FFZ14" s="217"/>
      <c r="FGA14" s="217"/>
      <c r="FGB14" s="217"/>
      <c r="FGC14" s="217"/>
      <c r="FGD14" s="217"/>
      <c r="FGE14" s="217"/>
      <c r="FGF14" s="217"/>
      <c r="FGG14" s="217"/>
      <c r="FGH14" s="217"/>
      <c r="FGI14" s="217"/>
      <c r="FGJ14" s="217"/>
      <c r="FGK14" s="217"/>
      <c r="FGL14" s="217"/>
      <c r="FGM14" s="217"/>
      <c r="FGN14" s="217"/>
      <c r="FGO14" s="217"/>
      <c r="FGP14" s="217"/>
      <c r="FGQ14" s="217"/>
      <c r="FGR14" s="217"/>
      <c r="FGS14" s="217"/>
      <c r="FGT14" s="217"/>
      <c r="FGU14" s="217"/>
      <c r="FGV14" s="217"/>
      <c r="FGW14" s="217"/>
      <c r="FGX14" s="217"/>
      <c r="FGY14" s="217"/>
      <c r="FGZ14" s="217"/>
      <c r="FHA14" s="217"/>
      <c r="FHB14" s="217"/>
      <c r="FHC14" s="217"/>
      <c r="FHD14" s="217"/>
      <c r="FHE14" s="217"/>
      <c r="FHF14" s="217"/>
      <c r="FHG14" s="217"/>
      <c r="FHH14" s="217"/>
      <c r="FHI14" s="217"/>
      <c r="FHJ14" s="217"/>
      <c r="FHK14" s="217"/>
      <c r="FHL14" s="217"/>
      <c r="FHM14" s="217"/>
      <c r="FHN14" s="217"/>
      <c r="FHO14" s="217"/>
      <c r="FHP14" s="217"/>
      <c r="FHQ14" s="217"/>
      <c r="FHR14" s="217"/>
      <c r="FHS14" s="217"/>
      <c r="FHT14" s="217"/>
      <c r="FHU14" s="217"/>
      <c r="FHV14" s="217"/>
      <c r="FHW14" s="217"/>
      <c r="FHX14" s="217"/>
      <c r="FHY14" s="217"/>
      <c r="FHZ14" s="217"/>
      <c r="FIA14" s="217"/>
      <c r="FIB14" s="217"/>
      <c r="FIC14" s="217"/>
      <c r="FID14" s="217"/>
      <c r="FIE14" s="217"/>
      <c r="FIF14" s="217"/>
      <c r="FIG14" s="217"/>
      <c r="FIH14" s="217"/>
      <c r="FII14" s="217"/>
      <c r="FIJ14" s="217"/>
      <c r="FIK14" s="217"/>
      <c r="FIL14" s="217"/>
      <c r="FIM14" s="217"/>
      <c r="FIN14" s="217"/>
      <c r="FIO14" s="217"/>
      <c r="FIP14" s="217"/>
      <c r="FIQ14" s="217"/>
      <c r="FIR14" s="217"/>
      <c r="FIS14" s="217"/>
      <c r="FIT14" s="217"/>
      <c r="FIU14" s="217"/>
      <c r="FIV14" s="217"/>
      <c r="FIW14" s="217"/>
      <c r="FIX14" s="217"/>
      <c r="FIY14" s="217"/>
      <c r="FIZ14" s="217"/>
      <c r="FJA14" s="217"/>
      <c r="FJB14" s="217"/>
      <c r="FJC14" s="217"/>
      <c r="FJD14" s="217"/>
      <c r="FJE14" s="217"/>
      <c r="FJF14" s="217"/>
      <c r="FJG14" s="217"/>
      <c r="FJH14" s="217"/>
      <c r="FJI14" s="217"/>
      <c r="FJJ14" s="217"/>
      <c r="FJK14" s="217"/>
      <c r="FJL14" s="217"/>
      <c r="FJM14" s="217"/>
      <c r="FJN14" s="217"/>
      <c r="FJO14" s="217"/>
      <c r="FJP14" s="217"/>
      <c r="FJQ14" s="217"/>
      <c r="FJR14" s="217"/>
      <c r="FJS14" s="217"/>
      <c r="FJT14" s="217"/>
      <c r="FJU14" s="217"/>
      <c r="FJV14" s="217"/>
      <c r="FJW14" s="217"/>
      <c r="FJX14" s="217"/>
      <c r="FJY14" s="217"/>
      <c r="FJZ14" s="217"/>
      <c r="FKA14" s="217"/>
      <c r="FKB14" s="217"/>
      <c r="FKC14" s="217"/>
      <c r="FKD14" s="217"/>
      <c r="FKE14" s="217"/>
      <c r="FKF14" s="217"/>
      <c r="FKG14" s="217"/>
      <c r="FKH14" s="217"/>
      <c r="FKI14" s="217"/>
      <c r="FKJ14" s="217"/>
      <c r="FKK14" s="217"/>
      <c r="FKL14" s="217"/>
      <c r="FKM14" s="217"/>
      <c r="FKN14" s="217"/>
      <c r="FKO14" s="217"/>
      <c r="FKP14" s="217"/>
      <c r="FKQ14" s="217"/>
      <c r="FKR14" s="217"/>
      <c r="FKS14" s="217"/>
      <c r="FKT14" s="217"/>
      <c r="FKU14" s="217"/>
      <c r="FKV14" s="217"/>
      <c r="FKW14" s="217"/>
      <c r="FKX14" s="217"/>
      <c r="FKY14" s="217"/>
      <c r="FKZ14" s="217"/>
      <c r="FLA14" s="217"/>
      <c r="FLB14" s="217"/>
      <c r="FLC14" s="217"/>
      <c r="FLD14" s="217"/>
      <c r="FLE14" s="217"/>
      <c r="FLF14" s="217"/>
      <c r="FLG14" s="217"/>
      <c r="FLH14" s="217"/>
      <c r="FLI14" s="217"/>
      <c r="FLJ14" s="217"/>
      <c r="FLK14" s="217"/>
      <c r="FLL14" s="217"/>
      <c r="FLM14" s="217"/>
      <c r="FLN14" s="217"/>
      <c r="FLO14" s="217"/>
      <c r="FLP14" s="217"/>
      <c r="FLQ14" s="217"/>
      <c r="FLR14" s="217"/>
      <c r="FLS14" s="217"/>
      <c r="FLT14" s="217"/>
      <c r="FLU14" s="217"/>
      <c r="FLV14" s="217"/>
      <c r="FLW14" s="217"/>
      <c r="FLX14" s="217"/>
      <c r="FLY14" s="217"/>
      <c r="FLZ14" s="217"/>
      <c r="FMA14" s="217"/>
      <c r="FMB14" s="217"/>
      <c r="FMC14" s="217"/>
      <c r="FMD14" s="217"/>
      <c r="FME14" s="217"/>
      <c r="FMF14" s="217"/>
      <c r="FMG14" s="217"/>
      <c r="FMH14" s="217"/>
      <c r="FMI14" s="217"/>
      <c r="FMJ14" s="217"/>
      <c r="FMK14" s="217"/>
      <c r="FML14" s="217"/>
      <c r="FMM14" s="217"/>
      <c r="FMN14" s="217"/>
      <c r="FMO14" s="217"/>
      <c r="FMP14" s="217"/>
      <c r="FMQ14" s="217"/>
      <c r="FMR14" s="217"/>
      <c r="FMS14" s="217"/>
      <c r="FMT14" s="217"/>
      <c r="FMU14" s="217"/>
      <c r="FMV14" s="217"/>
      <c r="FMW14" s="217"/>
      <c r="FMX14" s="217"/>
      <c r="FMY14" s="217"/>
      <c r="FMZ14" s="217"/>
      <c r="FNA14" s="217"/>
      <c r="FNB14" s="217"/>
      <c r="FNC14" s="217"/>
      <c r="FND14" s="217"/>
      <c r="FNE14" s="217"/>
      <c r="FNF14" s="217"/>
      <c r="FNG14" s="217"/>
      <c r="FNH14" s="217"/>
      <c r="FNI14" s="217"/>
      <c r="FNJ14" s="217"/>
      <c r="FNK14" s="217"/>
      <c r="FNL14" s="217"/>
      <c r="FNM14" s="217"/>
      <c r="FNN14" s="217"/>
      <c r="FNO14" s="217"/>
      <c r="FNP14" s="217"/>
      <c r="FNQ14" s="217"/>
      <c r="FNR14" s="217"/>
      <c r="FNS14" s="217"/>
      <c r="FNT14" s="217"/>
      <c r="FNU14" s="217"/>
      <c r="FNV14" s="217"/>
      <c r="FNW14" s="217"/>
      <c r="FNX14" s="217"/>
      <c r="FNY14" s="217"/>
      <c r="FNZ14" s="217"/>
      <c r="FOA14" s="217"/>
      <c r="FOB14" s="217"/>
      <c r="FOC14" s="217"/>
      <c r="FOD14" s="217"/>
      <c r="FOE14" s="217"/>
      <c r="FOF14" s="217"/>
      <c r="FOG14" s="217"/>
      <c r="FOH14" s="217"/>
      <c r="FOI14" s="217"/>
      <c r="FOJ14" s="217"/>
      <c r="FOK14" s="217"/>
      <c r="FOL14" s="217"/>
      <c r="FOM14" s="217"/>
      <c r="FON14" s="217"/>
      <c r="FOO14" s="217"/>
      <c r="FOP14" s="217"/>
      <c r="FOQ14" s="217"/>
      <c r="FOR14" s="217"/>
      <c r="FOS14" s="217"/>
      <c r="FOT14" s="217"/>
      <c r="FOU14" s="217"/>
      <c r="FOV14" s="217"/>
      <c r="FOW14" s="217"/>
      <c r="FOX14" s="217"/>
      <c r="FOY14" s="217"/>
      <c r="FOZ14" s="217"/>
      <c r="FPA14" s="217"/>
      <c r="FPB14" s="217"/>
      <c r="FPC14" s="217"/>
      <c r="FPD14" s="217"/>
      <c r="FPE14" s="217"/>
      <c r="FPF14" s="217"/>
      <c r="FPG14" s="217"/>
      <c r="FPH14" s="217"/>
      <c r="FPI14" s="217"/>
      <c r="FPJ14" s="217"/>
      <c r="FPK14" s="217"/>
      <c r="FPL14" s="217"/>
      <c r="FPM14" s="217"/>
      <c r="FPN14" s="217"/>
      <c r="FPO14" s="217"/>
      <c r="FPP14" s="217"/>
      <c r="FPQ14" s="217"/>
      <c r="FPR14" s="217"/>
      <c r="FPS14" s="217"/>
      <c r="FPT14" s="217"/>
      <c r="FPU14" s="217"/>
      <c r="FPV14" s="217"/>
      <c r="FPW14" s="217"/>
      <c r="FPX14" s="217"/>
      <c r="FPY14" s="217"/>
      <c r="FPZ14" s="217"/>
      <c r="FQA14" s="217"/>
      <c r="FQB14" s="217"/>
      <c r="FQC14" s="217"/>
      <c r="FQD14" s="217"/>
      <c r="FQE14" s="217"/>
      <c r="FQF14" s="217"/>
      <c r="FQG14" s="217"/>
      <c r="FQH14" s="217"/>
      <c r="FQI14" s="217"/>
      <c r="FQJ14" s="217"/>
      <c r="FQK14" s="217"/>
      <c r="FQL14" s="217"/>
      <c r="FQM14" s="217"/>
      <c r="FQN14" s="217"/>
      <c r="FQO14" s="217"/>
      <c r="FQP14" s="217"/>
      <c r="FQQ14" s="217"/>
      <c r="FQR14" s="217"/>
      <c r="FQS14" s="217"/>
      <c r="FQT14" s="217"/>
      <c r="FQU14" s="217"/>
      <c r="FQV14" s="217"/>
      <c r="FQW14" s="217"/>
      <c r="FQX14" s="217"/>
      <c r="FQY14" s="217"/>
      <c r="FQZ14" s="217"/>
      <c r="FRA14" s="217"/>
      <c r="FRB14" s="217"/>
      <c r="FRC14" s="217"/>
      <c r="FRD14" s="217"/>
      <c r="FRE14" s="217"/>
      <c r="FRF14" s="217"/>
      <c r="FRG14" s="217"/>
      <c r="FRH14" s="217"/>
      <c r="FRI14" s="217"/>
      <c r="FRJ14" s="217"/>
      <c r="FRK14" s="217"/>
      <c r="FRL14" s="217"/>
      <c r="FRM14" s="217"/>
      <c r="FRN14" s="217"/>
      <c r="FRO14" s="217"/>
      <c r="FRP14" s="217"/>
      <c r="FRQ14" s="217"/>
      <c r="FRR14" s="217"/>
      <c r="FRS14" s="217"/>
      <c r="FRT14" s="217"/>
      <c r="FRU14" s="217"/>
      <c r="FRV14" s="217"/>
      <c r="FRW14" s="217"/>
      <c r="FRX14" s="217"/>
      <c r="FRY14" s="217"/>
      <c r="FRZ14" s="217"/>
      <c r="FSA14" s="217"/>
      <c r="FSB14" s="217"/>
      <c r="FSC14" s="217"/>
      <c r="FSD14" s="217"/>
      <c r="FSE14" s="217"/>
      <c r="FSF14" s="217"/>
      <c r="FSG14" s="217"/>
      <c r="FSH14" s="217"/>
      <c r="FSI14" s="217"/>
      <c r="FSJ14" s="217"/>
      <c r="FSK14" s="217"/>
      <c r="FSL14" s="217"/>
      <c r="FSM14" s="217"/>
      <c r="FSN14" s="217"/>
      <c r="FSO14" s="217"/>
      <c r="FSP14" s="217"/>
      <c r="FSQ14" s="217"/>
      <c r="FSR14" s="217"/>
      <c r="FSS14" s="217"/>
      <c r="FST14" s="217"/>
      <c r="FSU14" s="217"/>
      <c r="FSV14" s="217"/>
      <c r="FSW14" s="217"/>
      <c r="FSX14" s="217"/>
      <c r="FSY14" s="217"/>
      <c r="FSZ14" s="217"/>
      <c r="FTA14" s="217"/>
      <c r="FTB14" s="217"/>
      <c r="FTC14" s="217"/>
      <c r="FTD14" s="217"/>
      <c r="FTE14" s="217"/>
      <c r="FTF14" s="217"/>
      <c r="FTG14" s="217"/>
      <c r="FTH14" s="217"/>
      <c r="FTI14" s="217"/>
      <c r="FTJ14" s="217"/>
      <c r="FTK14" s="217"/>
      <c r="FTL14" s="217"/>
      <c r="FTM14" s="217"/>
      <c r="FTN14" s="217"/>
      <c r="FTO14" s="217"/>
      <c r="FTP14" s="217"/>
      <c r="FTQ14" s="217"/>
      <c r="FTR14" s="217"/>
      <c r="FTS14" s="217"/>
      <c r="FTT14" s="217"/>
      <c r="FTU14" s="217"/>
      <c r="FTV14" s="217"/>
      <c r="FTW14" s="217"/>
      <c r="FTX14" s="217"/>
      <c r="FTY14" s="217"/>
      <c r="FTZ14" s="217"/>
      <c r="FUA14" s="217"/>
      <c r="FUB14" s="217"/>
      <c r="FUC14" s="217"/>
      <c r="FUD14" s="217"/>
      <c r="FUE14" s="217"/>
      <c r="FUF14" s="217"/>
      <c r="FUG14" s="217"/>
      <c r="FUH14" s="217"/>
      <c r="FUI14" s="217"/>
      <c r="FUJ14" s="217"/>
      <c r="FUK14" s="217"/>
      <c r="FUL14" s="217"/>
      <c r="FUM14" s="217"/>
      <c r="FUN14" s="217"/>
      <c r="FUO14" s="217"/>
      <c r="FUP14" s="217"/>
      <c r="FUQ14" s="217"/>
      <c r="FUR14" s="217"/>
      <c r="FUS14" s="217"/>
      <c r="FUT14" s="217"/>
      <c r="FUU14" s="217"/>
      <c r="FUV14" s="217"/>
      <c r="FUW14" s="217"/>
      <c r="FUX14" s="217"/>
      <c r="FUY14" s="217"/>
      <c r="FUZ14" s="217"/>
      <c r="FVA14" s="217"/>
      <c r="FVB14" s="217"/>
      <c r="FVC14" s="217"/>
      <c r="FVD14" s="217"/>
      <c r="FVE14" s="217"/>
      <c r="FVF14" s="217"/>
      <c r="FVG14" s="217"/>
      <c r="FVH14" s="217"/>
      <c r="FVI14" s="217"/>
      <c r="FVJ14" s="217"/>
      <c r="FVK14" s="217"/>
      <c r="FVL14" s="217"/>
      <c r="FVM14" s="217"/>
      <c r="FVN14" s="217"/>
      <c r="FVO14" s="217"/>
      <c r="FVP14" s="217"/>
      <c r="FVQ14" s="217"/>
      <c r="FVR14" s="217"/>
      <c r="FVS14" s="217"/>
      <c r="FVT14" s="217"/>
      <c r="FVU14" s="217"/>
      <c r="FVV14" s="217"/>
      <c r="FVW14" s="217"/>
      <c r="FVX14" s="217"/>
      <c r="FVY14" s="217"/>
      <c r="FVZ14" s="217"/>
      <c r="FWA14" s="217"/>
      <c r="FWB14" s="217"/>
      <c r="FWC14" s="217"/>
      <c r="FWD14" s="217"/>
      <c r="FWE14" s="217"/>
      <c r="FWF14" s="217"/>
      <c r="FWG14" s="217"/>
      <c r="FWH14" s="217"/>
      <c r="FWI14" s="217"/>
      <c r="FWJ14" s="217"/>
      <c r="FWK14" s="217"/>
      <c r="FWL14" s="217"/>
      <c r="FWM14" s="217"/>
      <c r="FWN14" s="217"/>
      <c r="FWO14" s="217"/>
      <c r="FWP14" s="217"/>
      <c r="FWQ14" s="217"/>
      <c r="FWR14" s="217"/>
      <c r="FWS14" s="217"/>
      <c r="FWT14" s="217"/>
      <c r="FWU14" s="217"/>
      <c r="FWV14" s="217"/>
      <c r="FWW14" s="217"/>
      <c r="FWX14" s="217"/>
      <c r="FWY14" s="217"/>
      <c r="FWZ14" s="217"/>
      <c r="FXA14" s="217"/>
      <c r="FXB14" s="217"/>
      <c r="FXC14" s="217"/>
      <c r="FXD14" s="217"/>
      <c r="FXE14" s="217"/>
      <c r="FXF14" s="217"/>
      <c r="FXG14" s="217"/>
      <c r="FXH14" s="217"/>
      <c r="FXI14" s="217"/>
      <c r="FXJ14" s="217"/>
      <c r="FXK14" s="217"/>
      <c r="FXL14" s="217"/>
      <c r="FXM14" s="217"/>
      <c r="FXN14" s="217"/>
      <c r="FXO14" s="217"/>
      <c r="FXP14" s="217"/>
      <c r="FXQ14" s="217"/>
      <c r="FXR14" s="217"/>
      <c r="FXS14" s="217"/>
      <c r="FXT14" s="217"/>
      <c r="FXU14" s="217"/>
      <c r="FXV14" s="217"/>
      <c r="FXW14" s="217"/>
      <c r="FXX14" s="217"/>
      <c r="FXY14" s="217"/>
      <c r="FXZ14" s="217"/>
      <c r="FYA14" s="217"/>
      <c r="FYB14" s="217"/>
      <c r="FYC14" s="217"/>
      <c r="FYD14" s="217"/>
      <c r="FYE14" s="217"/>
      <c r="FYF14" s="217"/>
      <c r="FYG14" s="217"/>
      <c r="FYH14" s="217"/>
      <c r="FYI14" s="217"/>
      <c r="FYJ14" s="217"/>
      <c r="FYK14" s="217"/>
      <c r="FYL14" s="217"/>
      <c r="FYM14" s="217"/>
      <c r="FYN14" s="217"/>
      <c r="FYO14" s="217"/>
      <c r="FYP14" s="217"/>
      <c r="FYQ14" s="217"/>
      <c r="FYR14" s="217"/>
      <c r="FYS14" s="217"/>
      <c r="FYT14" s="217"/>
      <c r="FYU14" s="217"/>
      <c r="FYV14" s="217"/>
      <c r="FYW14" s="217"/>
      <c r="FYX14" s="217"/>
      <c r="FYY14" s="217"/>
      <c r="FYZ14" s="217"/>
      <c r="FZA14" s="217"/>
      <c r="FZB14" s="217"/>
      <c r="FZC14" s="217"/>
      <c r="FZD14" s="217"/>
      <c r="FZE14" s="217"/>
      <c r="FZF14" s="217"/>
      <c r="FZG14" s="217"/>
      <c r="FZH14" s="217"/>
      <c r="FZI14" s="217"/>
      <c r="FZJ14" s="217"/>
      <c r="FZK14" s="217"/>
      <c r="FZL14" s="217"/>
      <c r="FZM14" s="217"/>
      <c r="FZN14" s="217"/>
      <c r="FZO14" s="217"/>
      <c r="FZP14" s="217"/>
      <c r="FZQ14" s="217"/>
      <c r="FZR14" s="217"/>
      <c r="FZS14" s="217"/>
      <c r="FZT14" s="217"/>
      <c r="FZU14" s="217"/>
      <c r="FZV14" s="217"/>
      <c r="FZW14" s="217"/>
      <c r="FZX14" s="217"/>
      <c r="FZY14" s="217"/>
      <c r="FZZ14" s="217"/>
      <c r="GAA14" s="217"/>
      <c r="GAB14" s="217"/>
      <c r="GAC14" s="217"/>
      <c r="GAD14" s="217"/>
      <c r="GAE14" s="217"/>
      <c r="GAF14" s="217"/>
      <c r="GAG14" s="217"/>
      <c r="GAH14" s="217"/>
      <c r="GAI14" s="217"/>
      <c r="GAJ14" s="217"/>
      <c r="GAK14" s="217"/>
      <c r="GAL14" s="217"/>
      <c r="GAM14" s="217"/>
      <c r="GAN14" s="217"/>
      <c r="GAO14" s="217"/>
      <c r="GAP14" s="217"/>
      <c r="GAQ14" s="217"/>
      <c r="GAR14" s="217"/>
      <c r="GAS14" s="217"/>
      <c r="GAT14" s="217"/>
      <c r="GAU14" s="217"/>
      <c r="GAV14" s="217"/>
      <c r="GAW14" s="217"/>
      <c r="GAX14" s="217"/>
      <c r="GAY14" s="217"/>
      <c r="GAZ14" s="217"/>
      <c r="GBA14" s="217"/>
      <c r="GBB14" s="217"/>
      <c r="GBC14" s="217"/>
      <c r="GBD14" s="217"/>
      <c r="GBE14" s="217"/>
      <c r="GBF14" s="217"/>
      <c r="GBG14" s="217"/>
      <c r="GBH14" s="217"/>
      <c r="GBI14" s="217"/>
      <c r="GBJ14" s="217"/>
      <c r="GBK14" s="217"/>
      <c r="GBL14" s="217"/>
      <c r="GBM14" s="217"/>
      <c r="GBN14" s="217"/>
      <c r="GBO14" s="217"/>
      <c r="GBP14" s="217"/>
      <c r="GBQ14" s="217"/>
      <c r="GBR14" s="217"/>
      <c r="GBS14" s="217"/>
      <c r="GBT14" s="217"/>
      <c r="GBU14" s="217"/>
      <c r="GBV14" s="217"/>
      <c r="GBW14" s="217"/>
      <c r="GBX14" s="217"/>
      <c r="GBY14" s="217"/>
      <c r="GBZ14" s="217"/>
      <c r="GCA14" s="217"/>
      <c r="GCB14" s="217"/>
      <c r="GCC14" s="217"/>
      <c r="GCD14" s="217"/>
      <c r="GCE14" s="217"/>
      <c r="GCF14" s="217"/>
      <c r="GCG14" s="217"/>
      <c r="GCH14" s="217"/>
      <c r="GCI14" s="217"/>
      <c r="GCJ14" s="217"/>
      <c r="GCK14" s="217"/>
      <c r="GCL14" s="217"/>
      <c r="GCM14" s="217"/>
      <c r="GCN14" s="217"/>
      <c r="GCO14" s="217"/>
      <c r="GCP14" s="217"/>
      <c r="GCQ14" s="217"/>
      <c r="GCR14" s="217"/>
      <c r="GCS14" s="217"/>
      <c r="GCT14" s="217"/>
      <c r="GCU14" s="217"/>
      <c r="GCV14" s="217"/>
      <c r="GCW14" s="217"/>
      <c r="GCX14" s="217"/>
      <c r="GCY14" s="217"/>
      <c r="GCZ14" s="217"/>
      <c r="GDA14" s="217"/>
      <c r="GDB14" s="217"/>
      <c r="GDC14" s="217"/>
      <c r="GDD14" s="217"/>
      <c r="GDE14" s="217"/>
      <c r="GDF14" s="217"/>
      <c r="GDG14" s="217"/>
      <c r="GDH14" s="217"/>
      <c r="GDI14" s="217"/>
      <c r="GDJ14" s="217"/>
      <c r="GDK14" s="217"/>
      <c r="GDL14" s="217"/>
      <c r="GDM14" s="217"/>
      <c r="GDN14" s="217"/>
      <c r="GDO14" s="217"/>
      <c r="GDP14" s="217"/>
      <c r="GDQ14" s="217"/>
      <c r="GDR14" s="217"/>
      <c r="GDS14" s="217"/>
      <c r="GDT14" s="217"/>
      <c r="GDU14" s="217"/>
      <c r="GDV14" s="217"/>
      <c r="GDW14" s="217"/>
      <c r="GDX14" s="217"/>
      <c r="GDY14" s="217"/>
      <c r="GDZ14" s="217"/>
      <c r="GEA14" s="217"/>
      <c r="GEB14" s="217"/>
      <c r="GEC14" s="217"/>
      <c r="GED14" s="217"/>
      <c r="GEE14" s="217"/>
      <c r="GEF14" s="217"/>
      <c r="GEG14" s="217"/>
      <c r="GEH14" s="217"/>
      <c r="GEI14" s="217"/>
      <c r="GEJ14" s="217"/>
      <c r="GEK14" s="217"/>
      <c r="GEL14" s="217"/>
      <c r="GEM14" s="217"/>
      <c r="GEN14" s="217"/>
      <c r="GEO14" s="217"/>
      <c r="GEP14" s="217"/>
      <c r="GEQ14" s="217"/>
      <c r="GER14" s="217"/>
      <c r="GES14" s="217"/>
      <c r="GET14" s="217"/>
      <c r="GEU14" s="217"/>
      <c r="GEV14" s="217"/>
      <c r="GEW14" s="217"/>
      <c r="GEX14" s="217"/>
      <c r="GEY14" s="217"/>
      <c r="GEZ14" s="217"/>
      <c r="GFA14" s="217"/>
      <c r="GFB14" s="217"/>
      <c r="GFC14" s="217"/>
      <c r="GFD14" s="217"/>
      <c r="GFE14" s="217"/>
      <c r="GFF14" s="217"/>
      <c r="GFG14" s="217"/>
      <c r="GFH14" s="217"/>
      <c r="GFI14" s="217"/>
      <c r="GFJ14" s="217"/>
      <c r="GFK14" s="217"/>
      <c r="GFL14" s="217"/>
      <c r="GFM14" s="217"/>
      <c r="GFN14" s="217"/>
      <c r="GFO14" s="217"/>
      <c r="GFP14" s="217"/>
      <c r="GFQ14" s="217"/>
      <c r="GFR14" s="217"/>
      <c r="GFS14" s="217"/>
      <c r="GFT14" s="217"/>
      <c r="GFU14" s="217"/>
      <c r="GFV14" s="217"/>
      <c r="GFW14" s="217"/>
      <c r="GFX14" s="217"/>
      <c r="GFY14" s="217"/>
      <c r="GFZ14" s="217"/>
      <c r="GGA14" s="217"/>
      <c r="GGB14" s="217"/>
      <c r="GGC14" s="217"/>
      <c r="GGD14" s="217"/>
      <c r="GGE14" s="217"/>
      <c r="GGF14" s="217"/>
      <c r="GGG14" s="217"/>
      <c r="GGH14" s="217"/>
      <c r="GGI14" s="217"/>
      <c r="GGJ14" s="217"/>
      <c r="GGK14" s="217"/>
      <c r="GGL14" s="217"/>
      <c r="GGM14" s="217"/>
      <c r="GGN14" s="217"/>
      <c r="GGO14" s="217"/>
      <c r="GGP14" s="217"/>
      <c r="GGQ14" s="217"/>
      <c r="GGR14" s="217"/>
      <c r="GGS14" s="217"/>
      <c r="GGT14" s="217"/>
      <c r="GGU14" s="217"/>
      <c r="GGV14" s="217"/>
      <c r="GGW14" s="217"/>
      <c r="GGX14" s="217"/>
      <c r="GGY14" s="217"/>
      <c r="GGZ14" s="217"/>
      <c r="GHA14" s="217"/>
      <c r="GHB14" s="217"/>
      <c r="GHC14" s="217"/>
      <c r="GHD14" s="217"/>
      <c r="GHE14" s="217"/>
      <c r="GHF14" s="217"/>
      <c r="GHG14" s="217"/>
      <c r="GHH14" s="217"/>
      <c r="GHI14" s="217"/>
      <c r="GHJ14" s="217"/>
      <c r="GHK14" s="217"/>
      <c r="GHL14" s="217"/>
      <c r="GHM14" s="217"/>
      <c r="GHN14" s="217"/>
      <c r="GHO14" s="217"/>
      <c r="GHP14" s="217"/>
      <c r="GHQ14" s="217"/>
      <c r="GHR14" s="217"/>
      <c r="GHS14" s="217"/>
      <c r="GHT14" s="217"/>
      <c r="GHU14" s="217"/>
      <c r="GHV14" s="217"/>
      <c r="GHW14" s="217"/>
      <c r="GHX14" s="217"/>
      <c r="GHY14" s="217"/>
      <c r="GHZ14" s="217"/>
      <c r="GIA14" s="217"/>
      <c r="GIB14" s="217"/>
      <c r="GIC14" s="217"/>
      <c r="GID14" s="217"/>
      <c r="GIE14" s="217"/>
      <c r="GIF14" s="217"/>
      <c r="GIG14" s="217"/>
      <c r="GIH14" s="217"/>
      <c r="GII14" s="217"/>
      <c r="GIJ14" s="217"/>
      <c r="GIK14" s="217"/>
      <c r="GIL14" s="217"/>
      <c r="GIM14" s="217"/>
      <c r="GIN14" s="217"/>
      <c r="GIO14" s="217"/>
      <c r="GIP14" s="217"/>
      <c r="GIQ14" s="217"/>
      <c r="GIR14" s="217"/>
      <c r="GIS14" s="217"/>
      <c r="GIT14" s="217"/>
      <c r="GIU14" s="217"/>
      <c r="GIV14" s="217"/>
      <c r="GIW14" s="217"/>
      <c r="GIX14" s="217"/>
      <c r="GIY14" s="217"/>
      <c r="GIZ14" s="217"/>
      <c r="GJA14" s="217"/>
      <c r="GJB14" s="217"/>
      <c r="GJC14" s="217"/>
      <c r="GJD14" s="217"/>
      <c r="GJE14" s="217"/>
      <c r="GJF14" s="217"/>
      <c r="GJG14" s="217"/>
      <c r="GJH14" s="217"/>
      <c r="GJI14" s="217"/>
      <c r="GJJ14" s="217"/>
      <c r="GJK14" s="217"/>
      <c r="GJL14" s="217"/>
      <c r="GJM14" s="217"/>
      <c r="GJN14" s="217"/>
      <c r="GJO14" s="217"/>
      <c r="GJP14" s="217"/>
      <c r="GJQ14" s="217"/>
      <c r="GJR14" s="217"/>
      <c r="GJS14" s="217"/>
      <c r="GJT14" s="217"/>
      <c r="GJU14" s="217"/>
      <c r="GJV14" s="217"/>
      <c r="GJW14" s="217"/>
      <c r="GJX14" s="217"/>
      <c r="GJY14" s="217"/>
      <c r="GJZ14" s="217"/>
      <c r="GKA14" s="217"/>
      <c r="GKB14" s="217"/>
      <c r="GKC14" s="217"/>
      <c r="GKD14" s="217"/>
      <c r="GKE14" s="217"/>
      <c r="GKF14" s="217"/>
      <c r="GKG14" s="217"/>
      <c r="GKH14" s="217"/>
      <c r="GKI14" s="217"/>
      <c r="GKJ14" s="217"/>
      <c r="GKK14" s="217"/>
      <c r="GKL14" s="217"/>
      <c r="GKM14" s="217"/>
      <c r="GKN14" s="217"/>
      <c r="GKO14" s="217"/>
      <c r="GKP14" s="217"/>
      <c r="GKQ14" s="217"/>
      <c r="GKR14" s="217"/>
      <c r="GKS14" s="217"/>
      <c r="GKT14" s="217"/>
      <c r="GKU14" s="217"/>
      <c r="GKV14" s="217"/>
      <c r="GKW14" s="217"/>
      <c r="GKX14" s="217"/>
      <c r="GKY14" s="217"/>
      <c r="GKZ14" s="217"/>
      <c r="GLA14" s="217"/>
      <c r="GLB14" s="217"/>
      <c r="GLC14" s="217"/>
      <c r="GLD14" s="217"/>
      <c r="GLE14" s="217"/>
      <c r="GLF14" s="217"/>
      <c r="GLG14" s="217"/>
      <c r="GLH14" s="217"/>
      <c r="GLI14" s="217"/>
      <c r="GLJ14" s="217"/>
      <c r="GLK14" s="217"/>
      <c r="GLL14" s="217"/>
      <c r="GLM14" s="217"/>
      <c r="GLN14" s="217"/>
      <c r="GLO14" s="217"/>
      <c r="GLP14" s="217"/>
      <c r="GLQ14" s="217"/>
      <c r="GLR14" s="217"/>
      <c r="GLS14" s="217"/>
      <c r="GLT14" s="217"/>
      <c r="GLU14" s="217"/>
      <c r="GLV14" s="217"/>
      <c r="GLW14" s="217"/>
      <c r="GLX14" s="217"/>
      <c r="GLY14" s="217"/>
      <c r="GLZ14" s="217"/>
      <c r="GMA14" s="217"/>
      <c r="GMB14" s="217"/>
      <c r="GMC14" s="217"/>
      <c r="GMD14" s="217"/>
      <c r="GME14" s="217"/>
      <c r="GMF14" s="217"/>
      <c r="GMG14" s="217"/>
      <c r="GMH14" s="217"/>
      <c r="GMI14" s="217"/>
      <c r="GMJ14" s="217"/>
      <c r="GMK14" s="217"/>
      <c r="GML14" s="217"/>
      <c r="GMM14" s="217"/>
      <c r="GMN14" s="217"/>
      <c r="GMO14" s="217"/>
      <c r="GMP14" s="217"/>
      <c r="GMQ14" s="217"/>
      <c r="GMR14" s="217"/>
      <c r="GMS14" s="217"/>
      <c r="GMT14" s="217"/>
      <c r="GMU14" s="217"/>
      <c r="GMV14" s="217"/>
      <c r="GMW14" s="217"/>
      <c r="GMX14" s="217"/>
      <c r="GMY14" s="217"/>
      <c r="GMZ14" s="217"/>
      <c r="GNA14" s="217"/>
      <c r="GNB14" s="217"/>
      <c r="GNC14" s="217"/>
      <c r="GND14" s="217"/>
      <c r="GNE14" s="217"/>
      <c r="GNF14" s="217"/>
      <c r="GNG14" s="217"/>
      <c r="GNH14" s="217"/>
      <c r="GNI14" s="217"/>
      <c r="GNJ14" s="217"/>
      <c r="GNK14" s="217"/>
      <c r="GNL14" s="217"/>
      <c r="GNM14" s="217"/>
      <c r="GNN14" s="217"/>
      <c r="GNO14" s="217"/>
      <c r="GNP14" s="217"/>
      <c r="GNQ14" s="217"/>
      <c r="GNR14" s="217"/>
      <c r="GNS14" s="217"/>
      <c r="GNT14" s="217"/>
      <c r="GNU14" s="217"/>
      <c r="GNV14" s="217"/>
      <c r="GNW14" s="217"/>
      <c r="GNX14" s="217"/>
      <c r="GNY14" s="217"/>
      <c r="GNZ14" s="217"/>
      <c r="GOA14" s="217"/>
      <c r="GOB14" s="217"/>
      <c r="GOC14" s="217"/>
      <c r="GOD14" s="217"/>
      <c r="GOE14" s="217"/>
      <c r="GOF14" s="217"/>
      <c r="GOG14" s="217"/>
      <c r="GOH14" s="217"/>
      <c r="GOI14" s="217"/>
      <c r="GOJ14" s="217"/>
      <c r="GOK14" s="217"/>
      <c r="GOL14" s="217"/>
      <c r="GOM14" s="217"/>
      <c r="GON14" s="217"/>
      <c r="GOO14" s="217"/>
      <c r="GOP14" s="217"/>
      <c r="GOQ14" s="217"/>
      <c r="GOR14" s="217"/>
      <c r="GOS14" s="217"/>
      <c r="GOT14" s="217"/>
      <c r="GOU14" s="217"/>
      <c r="GOV14" s="217"/>
      <c r="GOW14" s="217"/>
      <c r="GOX14" s="217"/>
      <c r="GOY14" s="217"/>
      <c r="GOZ14" s="217"/>
      <c r="GPA14" s="217"/>
      <c r="GPB14" s="217"/>
      <c r="GPC14" s="217"/>
      <c r="GPD14" s="217"/>
      <c r="GPE14" s="217"/>
      <c r="GPF14" s="217"/>
      <c r="GPG14" s="217"/>
      <c r="GPH14" s="217"/>
      <c r="GPI14" s="217"/>
      <c r="GPJ14" s="217"/>
      <c r="GPK14" s="217"/>
      <c r="GPL14" s="217"/>
      <c r="GPM14" s="217"/>
      <c r="GPN14" s="217"/>
      <c r="GPO14" s="217"/>
      <c r="GPP14" s="217"/>
      <c r="GPQ14" s="217"/>
      <c r="GPR14" s="217"/>
      <c r="GPS14" s="217"/>
      <c r="GPT14" s="217"/>
      <c r="GPU14" s="217"/>
      <c r="GPV14" s="217"/>
      <c r="GPW14" s="217"/>
      <c r="GPX14" s="217"/>
      <c r="GPY14" s="217"/>
      <c r="GPZ14" s="217"/>
      <c r="GQA14" s="217"/>
      <c r="GQB14" s="217"/>
      <c r="GQC14" s="217"/>
      <c r="GQD14" s="217"/>
      <c r="GQE14" s="217"/>
      <c r="GQF14" s="217"/>
      <c r="GQG14" s="217"/>
      <c r="GQH14" s="217"/>
      <c r="GQI14" s="217"/>
      <c r="GQJ14" s="217"/>
      <c r="GQK14" s="217"/>
      <c r="GQL14" s="217"/>
      <c r="GQM14" s="217"/>
      <c r="GQN14" s="217"/>
      <c r="GQO14" s="217"/>
      <c r="GQP14" s="217"/>
      <c r="GQQ14" s="217"/>
      <c r="GQR14" s="217"/>
      <c r="GQS14" s="217"/>
      <c r="GQT14" s="217"/>
      <c r="GQU14" s="217"/>
      <c r="GQV14" s="217"/>
      <c r="GQW14" s="217"/>
      <c r="GQX14" s="217"/>
      <c r="GQY14" s="217"/>
      <c r="GQZ14" s="217"/>
      <c r="GRA14" s="217"/>
      <c r="GRB14" s="217"/>
      <c r="GRC14" s="217"/>
      <c r="GRD14" s="217"/>
      <c r="GRE14" s="217"/>
      <c r="GRF14" s="217"/>
      <c r="GRG14" s="217"/>
      <c r="GRH14" s="217"/>
      <c r="GRI14" s="217"/>
      <c r="GRJ14" s="217"/>
      <c r="GRK14" s="217"/>
      <c r="GRL14" s="217"/>
      <c r="GRM14" s="217"/>
      <c r="GRN14" s="217"/>
      <c r="GRO14" s="217"/>
      <c r="GRP14" s="217"/>
      <c r="GRQ14" s="217"/>
      <c r="GRR14" s="217"/>
      <c r="GRS14" s="217"/>
      <c r="GRT14" s="217"/>
      <c r="GRU14" s="217"/>
      <c r="GRV14" s="217"/>
      <c r="GRW14" s="217"/>
      <c r="GRX14" s="217"/>
      <c r="GRY14" s="217"/>
      <c r="GRZ14" s="217"/>
      <c r="GSA14" s="217"/>
      <c r="GSB14" s="217"/>
      <c r="GSC14" s="217"/>
      <c r="GSD14" s="217"/>
      <c r="GSE14" s="217"/>
      <c r="GSF14" s="217"/>
      <c r="GSG14" s="217"/>
      <c r="GSH14" s="217"/>
      <c r="GSI14" s="217"/>
      <c r="GSJ14" s="217"/>
      <c r="GSK14" s="217"/>
      <c r="GSL14" s="217"/>
      <c r="GSM14" s="217"/>
      <c r="GSN14" s="217"/>
      <c r="GSO14" s="217"/>
      <c r="GSP14" s="217"/>
      <c r="GSQ14" s="217"/>
      <c r="GSR14" s="217"/>
      <c r="GSS14" s="217"/>
      <c r="GST14" s="217"/>
      <c r="GSU14" s="217"/>
      <c r="GSV14" s="217"/>
      <c r="GSW14" s="217"/>
      <c r="GSX14" s="217"/>
      <c r="GSY14" s="217"/>
      <c r="GSZ14" s="217"/>
      <c r="GTA14" s="217"/>
      <c r="GTB14" s="217"/>
      <c r="GTC14" s="217"/>
      <c r="GTD14" s="217"/>
      <c r="GTE14" s="217"/>
      <c r="GTF14" s="217"/>
      <c r="GTG14" s="217"/>
      <c r="GTH14" s="217"/>
      <c r="GTI14" s="217"/>
      <c r="GTJ14" s="217"/>
      <c r="GTK14" s="217"/>
      <c r="GTL14" s="217"/>
      <c r="GTM14" s="217"/>
      <c r="GTN14" s="217"/>
      <c r="GTO14" s="217"/>
      <c r="GTP14" s="217"/>
      <c r="GTQ14" s="217"/>
      <c r="GTR14" s="217"/>
      <c r="GTS14" s="217"/>
      <c r="GTT14" s="217"/>
      <c r="GTU14" s="217"/>
      <c r="GTV14" s="217"/>
      <c r="GTW14" s="217"/>
      <c r="GTX14" s="217"/>
      <c r="GTY14" s="217"/>
      <c r="GTZ14" s="217"/>
      <c r="GUA14" s="217"/>
      <c r="GUB14" s="217"/>
      <c r="GUC14" s="217"/>
      <c r="GUD14" s="217"/>
      <c r="GUE14" s="217"/>
      <c r="GUF14" s="217"/>
      <c r="GUG14" s="217"/>
      <c r="GUH14" s="217"/>
      <c r="GUI14" s="217"/>
      <c r="GUJ14" s="217"/>
      <c r="GUK14" s="217"/>
      <c r="GUL14" s="217"/>
      <c r="GUM14" s="217"/>
      <c r="GUN14" s="217"/>
      <c r="GUO14" s="217"/>
      <c r="GUP14" s="217"/>
      <c r="GUQ14" s="217"/>
      <c r="GUR14" s="217"/>
      <c r="GUS14" s="217"/>
      <c r="GUT14" s="217"/>
      <c r="GUU14" s="217"/>
      <c r="GUV14" s="217"/>
      <c r="GUW14" s="217"/>
      <c r="GUX14" s="217"/>
      <c r="GUY14" s="217"/>
      <c r="GUZ14" s="217"/>
      <c r="GVA14" s="217"/>
      <c r="GVB14" s="217"/>
      <c r="GVC14" s="217"/>
      <c r="GVD14" s="217"/>
      <c r="GVE14" s="217"/>
      <c r="GVF14" s="217"/>
      <c r="GVG14" s="217"/>
      <c r="GVH14" s="217"/>
      <c r="GVI14" s="217"/>
      <c r="GVJ14" s="217"/>
      <c r="GVK14" s="217"/>
      <c r="GVL14" s="217"/>
      <c r="GVM14" s="217"/>
      <c r="GVN14" s="217"/>
      <c r="GVO14" s="217"/>
      <c r="GVP14" s="217"/>
      <c r="GVQ14" s="217"/>
      <c r="GVR14" s="217"/>
      <c r="GVS14" s="217"/>
      <c r="GVT14" s="217"/>
      <c r="GVU14" s="217"/>
      <c r="GVV14" s="217"/>
      <c r="GVW14" s="217"/>
      <c r="GVX14" s="217"/>
      <c r="GVY14" s="217"/>
      <c r="GVZ14" s="217"/>
      <c r="GWA14" s="217"/>
      <c r="GWB14" s="217"/>
      <c r="GWC14" s="217"/>
      <c r="GWD14" s="217"/>
      <c r="GWE14" s="217"/>
      <c r="GWF14" s="217"/>
      <c r="GWG14" s="217"/>
      <c r="GWH14" s="217"/>
      <c r="GWI14" s="217"/>
      <c r="GWJ14" s="217"/>
      <c r="GWK14" s="217"/>
      <c r="GWL14" s="217"/>
      <c r="GWM14" s="217"/>
      <c r="GWN14" s="217"/>
      <c r="GWO14" s="217"/>
      <c r="GWP14" s="217"/>
      <c r="GWQ14" s="217"/>
      <c r="GWR14" s="217"/>
      <c r="GWS14" s="217"/>
      <c r="GWT14" s="217"/>
      <c r="GWU14" s="217"/>
      <c r="GWV14" s="217"/>
      <c r="GWW14" s="217"/>
      <c r="GWX14" s="217"/>
      <c r="GWY14" s="217"/>
      <c r="GWZ14" s="217"/>
      <c r="GXA14" s="217"/>
      <c r="GXB14" s="217"/>
      <c r="GXC14" s="217"/>
      <c r="GXD14" s="217"/>
      <c r="GXE14" s="217"/>
      <c r="GXF14" s="217"/>
      <c r="GXG14" s="217"/>
      <c r="GXH14" s="217"/>
      <c r="GXI14" s="217"/>
      <c r="GXJ14" s="217"/>
      <c r="GXK14" s="217"/>
      <c r="GXL14" s="217"/>
      <c r="GXM14" s="217"/>
      <c r="GXN14" s="217"/>
      <c r="GXO14" s="217"/>
      <c r="GXP14" s="217"/>
      <c r="GXQ14" s="217"/>
      <c r="GXR14" s="217"/>
      <c r="GXS14" s="217"/>
      <c r="GXT14" s="217"/>
      <c r="GXU14" s="217"/>
      <c r="GXV14" s="217"/>
      <c r="GXW14" s="217"/>
      <c r="GXX14" s="217"/>
      <c r="GXY14" s="217"/>
      <c r="GXZ14" s="217"/>
      <c r="GYA14" s="217"/>
      <c r="GYB14" s="217"/>
      <c r="GYC14" s="217"/>
      <c r="GYD14" s="217"/>
      <c r="GYE14" s="217"/>
      <c r="GYF14" s="217"/>
      <c r="GYG14" s="217"/>
      <c r="GYH14" s="217"/>
      <c r="GYI14" s="217"/>
      <c r="GYJ14" s="217"/>
      <c r="GYK14" s="217"/>
      <c r="GYL14" s="217"/>
      <c r="GYM14" s="217"/>
      <c r="GYN14" s="217"/>
      <c r="GYO14" s="217"/>
      <c r="GYP14" s="217"/>
      <c r="GYQ14" s="217"/>
      <c r="GYR14" s="217"/>
      <c r="GYS14" s="217"/>
      <c r="GYT14" s="217"/>
      <c r="GYU14" s="217"/>
      <c r="GYV14" s="217"/>
      <c r="GYW14" s="217"/>
      <c r="GYX14" s="217"/>
      <c r="GYY14" s="217"/>
      <c r="GYZ14" s="217"/>
      <c r="GZA14" s="217"/>
      <c r="GZB14" s="217"/>
      <c r="GZC14" s="217"/>
      <c r="GZD14" s="217"/>
      <c r="GZE14" s="217"/>
      <c r="GZF14" s="217"/>
      <c r="GZG14" s="217"/>
      <c r="GZH14" s="217"/>
      <c r="GZI14" s="217"/>
      <c r="GZJ14" s="217"/>
      <c r="GZK14" s="217"/>
      <c r="GZL14" s="217"/>
      <c r="GZM14" s="217"/>
      <c r="GZN14" s="217"/>
      <c r="GZO14" s="217"/>
      <c r="GZP14" s="217"/>
      <c r="GZQ14" s="217"/>
      <c r="GZR14" s="217"/>
      <c r="GZS14" s="217"/>
      <c r="GZT14" s="217"/>
      <c r="GZU14" s="217"/>
      <c r="GZV14" s="217"/>
      <c r="GZW14" s="217"/>
      <c r="GZX14" s="217"/>
      <c r="GZY14" s="217"/>
      <c r="GZZ14" s="217"/>
      <c r="HAA14" s="217"/>
      <c r="HAB14" s="217"/>
      <c r="HAC14" s="217"/>
      <c r="HAD14" s="217"/>
      <c r="HAE14" s="217"/>
      <c r="HAF14" s="217"/>
      <c r="HAG14" s="217"/>
      <c r="HAH14" s="217"/>
      <c r="HAI14" s="217"/>
      <c r="HAJ14" s="217"/>
      <c r="HAK14" s="217"/>
      <c r="HAL14" s="217"/>
      <c r="HAM14" s="217"/>
      <c r="HAN14" s="217"/>
      <c r="HAO14" s="217"/>
      <c r="HAP14" s="217"/>
      <c r="HAQ14" s="217"/>
      <c r="HAR14" s="217"/>
      <c r="HAS14" s="217"/>
      <c r="HAT14" s="217"/>
      <c r="HAU14" s="217"/>
      <c r="HAV14" s="217"/>
      <c r="HAW14" s="217"/>
      <c r="HAX14" s="217"/>
      <c r="HAY14" s="217"/>
      <c r="HAZ14" s="217"/>
      <c r="HBA14" s="217"/>
      <c r="HBB14" s="217"/>
      <c r="HBC14" s="217"/>
      <c r="HBD14" s="217"/>
      <c r="HBE14" s="217"/>
      <c r="HBF14" s="217"/>
      <c r="HBG14" s="217"/>
      <c r="HBH14" s="217"/>
      <c r="HBI14" s="217"/>
      <c r="HBJ14" s="217"/>
      <c r="HBK14" s="217"/>
      <c r="HBL14" s="217"/>
      <c r="HBM14" s="217"/>
      <c r="HBN14" s="217"/>
      <c r="HBO14" s="217"/>
      <c r="HBP14" s="217"/>
      <c r="HBQ14" s="217"/>
      <c r="HBR14" s="217"/>
      <c r="HBS14" s="217"/>
      <c r="HBT14" s="217"/>
      <c r="HBU14" s="217"/>
      <c r="HBV14" s="217"/>
      <c r="HBW14" s="217"/>
      <c r="HBX14" s="217"/>
      <c r="HBY14" s="217"/>
      <c r="HBZ14" s="217"/>
      <c r="HCA14" s="217"/>
      <c r="HCB14" s="217"/>
      <c r="HCC14" s="217"/>
      <c r="HCD14" s="217"/>
      <c r="HCE14" s="217"/>
      <c r="HCF14" s="217"/>
      <c r="HCG14" s="217"/>
      <c r="HCH14" s="217"/>
      <c r="HCI14" s="217"/>
      <c r="HCJ14" s="217"/>
      <c r="HCK14" s="217"/>
      <c r="HCL14" s="217"/>
      <c r="HCM14" s="217"/>
      <c r="HCN14" s="217"/>
      <c r="HCO14" s="217"/>
      <c r="HCP14" s="217"/>
      <c r="HCQ14" s="217"/>
      <c r="HCR14" s="217"/>
      <c r="HCS14" s="217"/>
      <c r="HCT14" s="217"/>
      <c r="HCU14" s="217"/>
      <c r="HCV14" s="217"/>
      <c r="HCW14" s="217"/>
      <c r="HCX14" s="217"/>
      <c r="HCY14" s="217"/>
      <c r="HCZ14" s="217"/>
      <c r="HDA14" s="217"/>
      <c r="HDB14" s="217"/>
      <c r="HDC14" s="217"/>
      <c r="HDD14" s="217"/>
      <c r="HDE14" s="217"/>
      <c r="HDF14" s="217"/>
      <c r="HDG14" s="217"/>
      <c r="HDH14" s="217"/>
      <c r="HDI14" s="217"/>
      <c r="HDJ14" s="217"/>
      <c r="HDK14" s="217"/>
      <c r="HDL14" s="217"/>
      <c r="HDM14" s="217"/>
      <c r="HDN14" s="217"/>
      <c r="HDO14" s="217"/>
      <c r="HDP14" s="217"/>
      <c r="HDQ14" s="217"/>
      <c r="HDR14" s="217"/>
      <c r="HDS14" s="217"/>
      <c r="HDT14" s="217"/>
      <c r="HDU14" s="217"/>
      <c r="HDV14" s="217"/>
      <c r="HDW14" s="217"/>
      <c r="HDX14" s="217"/>
      <c r="HDY14" s="217"/>
      <c r="HDZ14" s="217"/>
      <c r="HEA14" s="217"/>
      <c r="HEB14" s="217"/>
      <c r="HEC14" s="217"/>
      <c r="HED14" s="217"/>
      <c r="HEE14" s="217"/>
      <c r="HEF14" s="217"/>
      <c r="HEG14" s="217"/>
      <c r="HEH14" s="217"/>
      <c r="HEI14" s="217"/>
      <c r="HEJ14" s="217"/>
      <c r="HEK14" s="217"/>
      <c r="HEL14" s="217"/>
      <c r="HEM14" s="217"/>
      <c r="HEN14" s="217"/>
      <c r="HEO14" s="217"/>
      <c r="HEP14" s="217"/>
      <c r="HEQ14" s="217"/>
      <c r="HER14" s="217"/>
      <c r="HES14" s="217"/>
      <c r="HET14" s="217"/>
      <c r="HEU14" s="217"/>
      <c r="HEV14" s="217"/>
      <c r="HEW14" s="217"/>
      <c r="HEX14" s="217"/>
      <c r="HEY14" s="217"/>
      <c r="HEZ14" s="217"/>
      <c r="HFA14" s="217"/>
      <c r="HFB14" s="217"/>
      <c r="HFC14" s="217"/>
      <c r="HFD14" s="217"/>
      <c r="HFE14" s="217"/>
      <c r="HFF14" s="217"/>
      <c r="HFG14" s="217"/>
      <c r="HFH14" s="217"/>
      <c r="HFI14" s="217"/>
      <c r="HFJ14" s="217"/>
      <c r="HFK14" s="217"/>
      <c r="HFL14" s="217"/>
      <c r="HFM14" s="217"/>
      <c r="HFN14" s="217"/>
      <c r="HFO14" s="217"/>
      <c r="HFP14" s="217"/>
      <c r="HFQ14" s="217"/>
      <c r="HFR14" s="217"/>
      <c r="HFS14" s="217"/>
      <c r="HFT14" s="217"/>
      <c r="HFU14" s="217"/>
      <c r="HFV14" s="217"/>
      <c r="HFW14" s="217"/>
      <c r="HFX14" s="217"/>
      <c r="HFY14" s="217"/>
      <c r="HFZ14" s="217"/>
      <c r="HGA14" s="217"/>
      <c r="HGB14" s="217"/>
      <c r="HGC14" s="217"/>
      <c r="HGD14" s="217"/>
      <c r="HGE14" s="217"/>
      <c r="HGF14" s="217"/>
      <c r="HGG14" s="217"/>
      <c r="HGH14" s="217"/>
      <c r="HGI14" s="217"/>
      <c r="HGJ14" s="217"/>
      <c r="HGK14" s="217"/>
      <c r="HGL14" s="217"/>
      <c r="HGM14" s="217"/>
      <c r="HGN14" s="217"/>
      <c r="HGO14" s="217"/>
      <c r="HGP14" s="217"/>
      <c r="HGQ14" s="217"/>
      <c r="HGR14" s="217"/>
      <c r="HGS14" s="217"/>
      <c r="HGT14" s="217"/>
      <c r="HGU14" s="217"/>
      <c r="HGV14" s="217"/>
      <c r="HGW14" s="217"/>
      <c r="HGX14" s="217"/>
      <c r="HGY14" s="217"/>
      <c r="HGZ14" s="217"/>
      <c r="HHA14" s="217"/>
      <c r="HHB14" s="217"/>
      <c r="HHC14" s="217"/>
      <c r="HHD14" s="217"/>
      <c r="HHE14" s="217"/>
      <c r="HHF14" s="217"/>
      <c r="HHG14" s="217"/>
      <c r="HHH14" s="217"/>
      <c r="HHI14" s="217"/>
      <c r="HHJ14" s="217"/>
      <c r="HHK14" s="217"/>
      <c r="HHL14" s="217"/>
      <c r="HHM14" s="217"/>
      <c r="HHN14" s="217"/>
      <c r="HHO14" s="217"/>
      <c r="HHP14" s="217"/>
      <c r="HHQ14" s="217"/>
      <c r="HHR14" s="217"/>
      <c r="HHS14" s="217"/>
      <c r="HHT14" s="217"/>
      <c r="HHU14" s="217"/>
      <c r="HHV14" s="217"/>
      <c r="HHW14" s="217"/>
      <c r="HHX14" s="217"/>
      <c r="HHY14" s="217"/>
      <c r="HHZ14" s="217"/>
      <c r="HIA14" s="217"/>
      <c r="HIB14" s="217"/>
      <c r="HIC14" s="217"/>
      <c r="HID14" s="217"/>
      <c r="HIE14" s="217"/>
      <c r="HIF14" s="217"/>
      <c r="HIG14" s="217"/>
      <c r="HIH14" s="217"/>
      <c r="HII14" s="217"/>
      <c r="HIJ14" s="217"/>
      <c r="HIK14" s="217"/>
      <c r="HIL14" s="217"/>
      <c r="HIM14" s="217"/>
      <c r="HIN14" s="217"/>
      <c r="HIO14" s="217"/>
      <c r="HIP14" s="217"/>
      <c r="HIQ14" s="217"/>
      <c r="HIR14" s="217"/>
      <c r="HIS14" s="217"/>
      <c r="HIT14" s="217"/>
      <c r="HIU14" s="217"/>
      <c r="HIV14" s="217"/>
      <c r="HIW14" s="217"/>
      <c r="HIX14" s="217"/>
      <c r="HIY14" s="217"/>
      <c r="HIZ14" s="217"/>
      <c r="HJA14" s="217"/>
      <c r="HJB14" s="217"/>
      <c r="HJC14" s="217"/>
      <c r="HJD14" s="217"/>
      <c r="HJE14" s="217"/>
      <c r="HJF14" s="217"/>
      <c r="HJG14" s="217"/>
      <c r="HJH14" s="217"/>
      <c r="HJI14" s="217"/>
      <c r="HJJ14" s="217"/>
      <c r="HJK14" s="217"/>
      <c r="HJL14" s="217"/>
      <c r="HJM14" s="217"/>
      <c r="HJN14" s="217"/>
      <c r="HJO14" s="217"/>
      <c r="HJP14" s="217"/>
      <c r="HJQ14" s="217"/>
      <c r="HJR14" s="217"/>
      <c r="HJS14" s="217"/>
      <c r="HJT14" s="217"/>
      <c r="HJU14" s="217"/>
      <c r="HJV14" s="217"/>
      <c r="HJW14" s="217"/>
      <c r="HJX14" s="217"/>
      <c r="HJY14" s="217"/>
      <c r="HJZ14" s="217"/>
      <c r="HKA14" s="217"/>
      <c r="HKB14" s="217"/>
      <c r="HKC14" s="217"/>
      <c r="HKD14" s="217"/>
      <c r="HKE14" s="217"/>
      <c r="HKF14" s="217"/>
      <c r="HKG14" s="217"/>
      <c r="HKH14" s="217"/>
      <c r="HKI14" s="217"/>
      <c r="HKJ14" s="217"/>
      <c r="HKK14" s="217"/>
      <c r="HKL14" s="217"/>
      <c r="HKM14" s="217"/>
      <c r="HKN14" s="217"/>
      <c r="HKO14" s="217"/>
      <c r="HKP14" s="217"/>
      <c r="HKQ14" s="217"/>
      <c r="HKR14" s="217"/>
      <c r="HKS14" s="217"/>
      <c r="HKT14" s="217"/>
      <c r="HKU14" s="217"/>
      <c r="HKV14" s="217"/>
      <c r="HKW14" s="217"/>
      <c r="HKX14" s="217"/>
      <c r="HKY14" s="217"/>
      <c r="HKZ14" s="217"/>
      <c r="HLA14" s="217"/>
      <c r="HLB14" s="217"/>
      <c r="HLC14" s="217"/>
      <c r="HLD14" s="217"/>
      <c r="HLE14" s="217"/>
      <c r="HLF14" s="217"/>
      <c r="HLG14" s="217"/>
      <c r="HLH14" s="217"/>
      <c r="HLI14" s="217"/>
      <c r="HLJ14" s="217"/>
      <c r="HLK14" s="217"/>
      <c r="HLL14" s="217"/>
      <c r="HLM14" s="217"/>
      <c r="HLN14" s="217"/>
      <c r="HLO14" s="217"/>
      <c r="HLP14" s="217"/>
      <c r="HLQ14" s="217"/>
      <c r="HLR14" s="217"/>
      <c r="HLS14" s="217"/>
      <c r="HLT14" s="217"/>
      <c r="HLU14" s="217"/>
      <c r="HLV14" s="217"/>
      <c r="HLW14" s="217"/>
      <c r="HLX14" s="217"/>
      <c r="HLY14" s="217"/>
      <c r="HLZ14" s="217"/>
      <c r="HMA14" s="217"/>
      <c r="HMB14" s="217"/>
      <c r="HMC14" s="217"/>
      <c r="HMD14" s="217"/>
      <c r="HME14" s="217"/>
      <c r="HMF14" s="217"/>
      <c r="HMG14" s="217"/>
      <c r="HMH14" s="217"/>
      <c r="HMI14" s="217"/>
      <c r="HMJ14" s="217"/>
      <c r="HMK14" s="217"/>
      <c r="HML14" s="217"/>
      <c r="HMM14" s="217"/>
      <c r="HMN14" s="217"/>
      <c r="HMO14" s="217"/>
      <c r="HMP14" s="217"/>
      <c r="HMQ14" s="217"/>
      <c r="HMR14" s="217"/>
      <c r="HMS14" s="217"/>
      <c r="HMT14" s="217"/>
      <c r="HMU14" s="217"/>
      <c r="HMV14" s="217"/>
      <c r="HMW14" s="217"/>
      <c r="HMX14" s="217"/>
      <c r="HMY14" s="217"/>
      <c r="HMZ14" s="217"/>
      <c r="HNA14" s="217"/>
      <c r="HNB14" s="217"/>
      <c r="HNC14" s="217"/>
      <c r="HND14" s="217"/>
      <c r="HNE14" s="217"/>
      <c r="HNF14" s="217"/>
      <c r="HNG14" s="217"/>
      <c r="HNH14" s="217"/>
      <c r="HNI14" s="217"/>
      <c r="HNJ14" s="217"/>
      <c r="HNK14" s="217"/>
      <c r="HNL14" s="217"/>
      <c r="HNM14" s="217"/>
      <c r="HNN14" s="217"/>
      <c r="HNO14" s="217"/>
      <c r="HNP14" s="217"/>
      <c r="HNQ14" s="217"/>
      <c r="HNR14" s="217"/>
      <c r="HNS14" s="217"/>
      <c r="HNT14" s="217"/>
      <c r="HNU14" s="217"/>
      <c r="HNV14" s="217"/>
      <c r="HNW14" s="217"/>
      <c r="HNX14" s="217"/>
      <c r="HNY14" s="217"/>
      <c r="HNZ14" s="217"/>
      <c r="HOA14" s="217"/>
      <c r="HOB14" s="217"/>
      <c r="HOC14" s="217"/>
      <c r="HOD14" s="217"/>
      <c r="HOE14" s="217"/>
      <c r="HOF14" s="217"/>
      <c r="HOG14" s="217"/>
      <c r="HOH14" s="217"/>
      <c r="HOI14" s="217"/>
      <c r="HOJ14" s="217"/>
      <c r="HOK14" s="217"/>
      <c r="HOL14" s="217"/>
      <c r="HOM14" s="217"/>
      <c r="HON14" s="217"/>
      <c r="HOO14" s="217"/>
      <c r="HOP14" s="217"/>
      <c r="HOQ14" s="217"/>
      <c r="HOR14" s="217"/>
      <c r="HOS14" s="217"/>
      <c r="HOT14" s="217"/>
      <c r="HOU14" s="217"/>
      <c r="HOV14" s="217"/>
      <c r="HOW14" s="217"/>
      <c r="HOX14" s="217"/>
      <c r="HOY14" s="217"/>
      <c r="HOZ14" s="217"/>
      <c r="HPA14" s="217"/>
      <c r="HPB14" s="217"/>
      <c r="HPC14" s="217"/>
      <c r="HPD14" s="217"/>
      <c r="HPE14" s="217"/>
      <c r="HPF14" s="217"/>
      <c r="HPG14" s="217"/>
      <c r="HPH14" s="217"/>
      <c r="HPI14" s="217"/>
      <c r="HPJ14" s="217"/>
      <c r="HPK14" s="217"/>
      <c r="HPL14" s="217"/>
      <c r="HPM14" s="217"/>
      <c r="HPN14" s="217"/>
      <c r="HPO14" s="217"/>
      <c r="HPP14" s="217"/>
      <c r="HPQ14" s="217"/>
      <c r="HPR14" s="217"/>
      <c r="HPS14" s="217"/>
      <c r="HPT14" s="217"/>
      <c r="HPU14" s="217"/>
      <c r="HPV14" s="217"/>
      <c r="HPW14" s="217"/>
      <c r="HPX14" s="217"/>
      <c r="HPY14" s="217"/>
      <c r="HPZ14" s="217"/>
      <c r="HQA14" s="217"/>
      <c r="HQB14" s="217"/>
      <c r="HQC14" s="217"/>
      <c r="HQD14" s="217"/>
      <c r="HQE14" s="217"/>
      <c r="HQF14" s="217"/>
      <c r="HQG14" s="217"/>
      <c r="HQH14" s="217"/>
      <c r="HQI14" s="217"/>
      <c r="HQJ14" s="217"/>
      <c r="HQK14" s="217"/>
      <c r="HQL14" s="217"/>
      <c r="HQM14" s="217"/>
      <c r="HQN14" s="217"/>
      <c r="HQO14" s="217"/>
      <c r="HQP14" s="217"/>
      <c r="HQQ14" s="217"/>
      <c r="HQR14" s="217"/>
      <c r="HQS14" s="217"/>
      <c r="HQT14" s="217"/>
      <c r="HQU14" s="217"/>
      <c r="HQV14" s="217"/>
      <c r="HQW14" s="217"/>
      <c r="HQX14" s="217"/>
      <c r="HQY14" s="217"/>
      <c r="HQZ14" s="217"/>
      <c r="HRA14" s="217"/>
      <c r="HRB14" s="217"/>
      <c r="HRC14" s="217"/>
      <c r="HRD14" s="217"/>
      <c r="HRE14" s="217"/>
      <c r="HRF14" s="217"/>
      <c r="HRG14" s="217"/>
      <c r="HRH14" s="217"/>
      <c r="HRI14" s="217"/>
      <c r="HRJ14" s="217"/>
      <c r="HRK14" s="217"/>
      <c r="HRL14" s="217"/>
      <c r="HRM14" s="217"/>
      <c r="HRN14" s="217"/>
      <c r="HRO14" s="217"/>
      <c r="HRP14" s="217"/>
      <c r="HRQ14" s="217"/>
      <c r="HRR14" s="217"/>
      <c r="HRS14" s="217"/>
      <c r="HRT14" s="217"/>
      <c r="HRU14" s="217"/>
      <c r="HRV14" s="217"/>
      <c r="HRW14" s="217"/>
      <c r="HRX14" s="217"/>
      <c r="HRY14" s="217"/>
      <c r="HRZ14" s="217"/>
      <c r="HSA14" s="217"/>
      <c r="HSB14" s="217"/>
      <c r="HSC14" s="217"/>
      <c r="HSD14" s="217"/>
      <c r="HSE14" s="217"/>
      <c r="HSF14" s="217"/>
      <c r="HSG14" s="217"/>
      <c r="HSH14" s="217"/>
      <c r="HSI14" s="217"/>
      <c r="HSJ14" s="217"/>
      <c r="HSK14" s="217"/>
      <c r="HSL14" s="217"/>
      <c r="HSM14" s="217"/>
      <c r="HSN14" s="217"/>
      <c r="HSO14" s="217"/>
      <c r="HSP14" s="217"/>
      <c r="HSQ14" s="217"/>
      <c r="HSR14" s="217"/>
      <c r="HSS14" s="217"/>
      <c r="HST14" s="217"/>
      <c r="HSU14" s="217"/>
      <c r="HSV14" s="217"/>
      <c r="HSW14" s="217"/>
      <c r="HSX14" s="217"/>
      <c r="HSY14" s="217"/>
      <c r="HSZ14" s="217"/>
      <c r="HTA14" s="217"/>
      <c r="HTB14" s="217"/>
      <c r="HTC14" s="217"/>
      <c r="HTD14" s="217"/>
      <c r="HTE14" s="217"/>
      <c r="HTF14" s="217"/>
      <c r="HTG14" s="217"/>
      <c r="HTH14" s="217"/>
      <c r="HTI14" s="217"/>
      <c r="HTJ14" s="217"/>
      <c r="HTK14" s="217"/>
      <c r="HTL14" s="217"/>
      <c r="HTM14" s="217"/>
      <c r="HTN14" s="217"/>
      <c r="HTO14" s="217"/>
      <c r="HTP14" s="217"/>
      <c r="HTQ14" s="217"/>
      <c r="HTR14" s="217"/>
      <c r="HTS14" s="217"/>
      <c r="HTT14" s="217"/>
      <c r="HTU14" s="217"/>
      <c r="HTV14" s="217"/>
      <c r="HTW14" s="217"/>
      <c r="HTX14" s="217"/>
      <c r="HTY14" s="217"/>
      <c r="HTZ14" s="217"/>
      <c r="HUA14" s="217"/>
      <c r="HUB14" s="217"/>
      <c r="HUC14" s="217"/>
      <c r="HUD14" s="217"/>
      <c r="HUE14" s="217"/>
      <c r="HUF14" s="217"/>
      <c r="HUG14" s="217"/>
      <c r="HUH14" s="217"/>
      <c r="HUI14" s="217"/>
      <c r="HUJ14" s="217"/>
      <c r="HUK14" s="217"/>
      <c r="HUL14" s="217"/>
      <c r="HUM14" s="217"/>
      <c r="HUN14" s="217"/>
      <c r="HUO14" s="217"/>
      <c r="HUP14" s="217"/>
      <c r="HUQ14" s="217"/>
      <c r="HUR14" s="217"/>
      <c r="HUS14" s="217"/>
      <c r="HUT14" s="217"/>
      <c r="HUU14" s="217"/>
      <c r="HUV14" s="217"/>
      <c r="HUW14" s="217"/>
      <c r="HUX14" s="217"/>
      <c r="HUY14" s="217"/>
      <c r="HUZ14" s="217"/>
      <c r="HVA14" s="217"/>
      <c r="HVB14" s="217"/>
      <c r="HVC14" s="217"/>
      <c r="HVD14" s="217"/>
      <c r="HVE14" s="217"/>
      <c r="HVF14" s="217"/>
      <c r="HVG14" s="217"/>
      <c r="HVH14" s="217"/>
      <c r="HVI14" s="217"/>
      <c r="HVJ14" s="217"/>
      <c r="HVK14" s="217"/>
      <c r="HVL14" s="217"/>
      <c r="HVM14" s="217"/>
      <c r="HVN14" s="217"/>
      <c r="HVO14" s="217"/>
      <c r="HVP14" s="217"/>
      <c r="HVQ14" s="217"/>
      <c r="HVR14" s="217"/>
      <c r="HVS14" s="217"/>
      <c r="HVT14" s="217"/>
      <c r="HVU14" s="217"/>
      <c r="HVV14" s="217"/>
      <c r="HVW14" s="217"/>
      <c r="HVX14" s="217"/>
      <c r="HVY14" s="217"/>
      <c r="HVZ14" s="217"/>
      <c r="HWA14" s="217"/>
      <c r="HWB14" s="217"/>
      <c r="HWC14" s="217"/>
      <c r="HWD14" s="217"/>
      <c r="HWE14" s="217"/>
      <c r="HWF14" s="217"/>
      <c r="HWG14" s="217"/>
      <c r="HWH14" s="217"/>
      <c r="HWI14" s="217"/>
      <c r="HWJ14" s="217"/>
      <c r="HWK14" s="217"/>
      <c r="HWL14" s="217"/>
      <c r="HWM14" s="217"/>
      <c r="HWN14" s="217"/>
      <c r="HWO14" s="217"/>
      <c r="HWP14" s="217"/>
      <c r="HWQ14" s="217"/>
      <c r="HWR14" s="217"/>
      <c r="HWS14" s="217"/>
      <c r="HWT14" s="217"/>
      <c r="HWU14" s="217"/>
      <c r="HWV14" s="217"/>
      <c r="HWW14" s="217"/>
      <c r="HWX14" s="217"/>
      <c r="HWY14" s="217"/>
      <c r="HWZ14" s="217"/>
      <c r="HXA14" s="217"/>
      <c r="HXB14" s="217"/>
      <c r="HXC14" s="217"/>
      <c r="HXD14" s="217"/>
      <c r="HXE14" s="217"/>
      <c r="HXF14" s="217"/>
      <c r="HXG14" s="217"/>
      <c r="HXH14" s="217"/>
      <c r="HXI14" s="217"/>
      <c r="HXJ14" s="217"/>
      <c r="HXK14" s="217"/>
      <c r="HXL14" s="217"/>
      <c r="HXM14" s="217"/>
      <c r="HXN14" s="217"/>
      <c r="HXO14" s="217"/>
      <c r="HXP14" s="217"/>
      <c r="HXQ14" s="217"/>
      <c r="HXR14" s="217"/>
      <c r="HXS14" s="217"/>
      <c r="HXT14" s="217"/>
      <c r="HXU14" s="217"/>
      <c r="HXV14" s="217"/>
      <c r="HXW14" s="217"/>
      <c r="HXX14" s="217"/>
      <c r="HXY14" s="217"/>
      <c r="HXZ14" s="217"/>
      <c r="HYA14" s="217"/>
      <c r="HYB14" s="217"/>
      <c r="HYC14" s="217"/>
      <c r="HYD14" s="217"/>
      <c r="HYE14" s="217"/>
      <c r="HYF14" s="217"/>
      <c r="HYG14" s="217"/>
      <c r="HYH14" s="217"/>
      <c r="HYI14" s="217"/>
      <c r="HYJ14" s="217"/>
      <c r="HYK14" s="217"/>
      <c r="HYL14" s="217"/>
      <c r="HYM14" s="217"/>
      <c r="HYN14" s="217"/>
      <c r="HYO14" s="217"/>
      <c r="HYP14" s="217"/>
      <c r="HYQ14" s="217"/>
      <c r="HYR14" s="217"/>
      <c r="HYS14" s="217"/>
      <c r="HYT14" s="217"/>
      <c r="HYU14" s="217"/>
      <c r="HYV14" s="217"/>
      <c r="HYW14" s="217"/>
      <c r="HYX14" s="217"/>
      <c r="HYY14" s="217"/>
      <c r="HYZ14" s="217"/>
      <c r="HZA14" s="217"/>
      <c r="HZB14" s="217"/>
      <c r="HZC14" s="217"/>
      <c r="HZD14" s="217"/>
      <c r="HZE14" s="217"/>
      <c r="HZF14" s="217"/>
      <c r="HZG14" s="217"/>
      <c r="HZH14" s="217"/>
      <c r="HZI14" s="217"/>
      <c r="HZJ14" s="217"/>
      <c r="HZK14" s="217"/>
      <c r="HZL14" s="217"/>
      <c r="HZM14" s="217"/>
      <c r="HZN14" s="217"/>
      <c r="HZO14" s="217"/>
      <c r="HZP14" s="217"/>
      <c r="HZQ14" s="217"/>
      <c r="HZR14" s="217"/>
      <c r="HZS14" s="217"/>
      <c r="HZT14" s="217"/>
      <c r="HZU14" s="217"/>
      <c r="HZV14" s="217"/>
      <c r="HZW14" s="217"/>
      <c r="HZX14" s="217"/>
      <c r="HZY14" s="217"/>
      <c r="HZZ14" s="217"/>
      <c r="IAA14" s="217"/>
      <c r="IAB14" s="217"/>
      <c r="IAC14" s="217"/>
      <c r="IAD14" s="217"/>
      <c r="IAE14" s="217"/>
      <c r="IAF14" s="217"/>
      <c r="IAG14" s="217"/>
      <c r="IAH14" s="217"/>
      <c r="IAI14" s="217"/>
      <c r="IAJ14" s="217"/>
      <c r="IAK14" s="217"/>
      <c r="IAL14" s="217"/>
      <c r="IAM14" s="217"/>
      <c r="IAN14" s="217"/>
      <c r="IAO14" s="217"/>
      <c r="IAP14" s="217"/>
      <c r="IAQ14" s="217"/>
      <c r="IAR14" s="217"/>
      <c r="IAS14" s="217"/>
      <c r="IAT14" s="217"/>
      <c r="IAU14" s="217"/>
      <c r="IAV14" s="217"/>
      <c r="IAW14" s="217"/>
      <c r="IAX14" s="217"/>
      <c r="IAY14" s="217"/>
      <c r="IAZ14" s="217"/>
      <c r="IBA14" s="217"/>
      <c r="IBB14" s="217"/>
      <c r="IBC14" s="217"/>
      <c r="IBD14" s="217"/>
      <c r="IBE14" s="217"/>
      <c r="IBF14" s="217"/>
      <c r="IBG14" s="217"/>
      <c r="IBH14" s="217"/>
      <c r="IBI14" s="217"/>
      <c r="IBJ14" s="217"/>
      <c r="IBK14" s="217"/>
      <c r="IBL14" s="217"/>
      <c r="IBM14" s="217"/>
      <c r="IBN14" s="217"/>
      <c r="IBO14" s="217"/>
      <c r="IBP14" s="217"/>
      <c r="IBQ14" s="217"/>
      <c r="IBR14" s="217"/>
      <c r="IBS14" s="217"/>
      <c r="IBT14" s="217"/>
      <c r="IBU14" s="217"/>
      <c r="IBV14" s="217"/>
      <c r="IBW14" s="217"/>
      <c r="IBX14" s="217"/>
      <c r="IBY14" s="217"/>
      <c r="IBZ14" s="217"/>
      <c r="ICA14" s="217"/>
      <c r="ICB14" s="217"/>
      <c r="ICC14" s="217"/>
      <c r="ICD14" s="217"/>
      <c r="ICE14" s="217"/>
      <c r="ICF14" s="217"/>
      <c r="ICG14" s="217"/>
      <c r="ICH14" s="217"/>
      <c r="ICI14" s="217"/>
      <c r="ICJ14" s="217"/>
      <c r="ICK14" s="217"/>
      <c r="ICL14" s="217"/>
      <c r="ICM14" s="217"/>
      <c r="ICN14" s="217"/>
      <c r="ICO14" s="217"/>
      <c r="ICP14" s="217"/>
      <c r="ICQ14" s="217"/>
      <c r="ICR14" s="217"/>
      <c r="ICS14" s="217"/>
      <c r="ICT14" s="217"/>
      <c r="ICU14" s="217"/>
      <c r="ICV14" s="217"/>
      <c r="ICW14" s="217"/>
      <c r="ICX14" s="217"/>
      <c r="ICY14" s="217"/>
      <c r="ICZ14" s="217"/>
      <c r="IDA14" s="217"/>
      <c r="IDB14" s="217"/>
      <c r="IDC14" s="217"/>
      <c r="IDD14" s="217"/>
      <c r="IDE14" s="217"/>
      <c r="IDF14" s="217"/>
      <c r="IDG14" s="217"/>
      <c r="IDH14" s="217"/>
      <c r="IDI14" s="217"/>
      <c r="IDJ14" s="217"/>
      <c r="IDK14" s="217"/>
      <c r="IDL14" s="217"/>
      <c r="IDM14" s="217"/>
      <c r="IDN14" s="217"/>
      <c r="IDO14" s="217"/>
      <c r="IDP14" s="217"/>
      <c r="IDQ14" s="217"/>
      <c r="IDR14" s="217"/>
      <c r="IDS14" s="217"/>
      <c r="IDT14" s="217"/>
      <c r="IDU14" s="217"/>
      <c r="IDV14" s="217"/>
      <c r="IDW14" s="217"/>
      <c r="IDX14" s="217"/>
      <c r="IDY14" s="217"/>
      <c r="IDZ14" s="217"/>
      <c r="IEA14" s="217"/>
      <c r="IEB14" s="217"/>
      <c r="IEC14" s="217"/>
      <c r="IED14" s="217"/>
      <c r="IEE14" s="217"/>
      <c r="IEF14" s="217"/>
      <c r="IEG14" s="217"/>
      <c r="IEH14" s="217"/>
      <c r="IEI14" s="217"/>
      <c r="IEJ14" s="217"/>
      <c r="IEK14" s="217"/>
      <c r="IEL14" s="217"/>
      <c r="IEM14" s="217"/>
      <c r="IEN14" s="217"/>
      <c r="IEO14" s="217"/>
      <c r="IEP14" s="217"/>
      <c r="IEQ14" s="217"/>
      <c r="IER14" s="217"/>
      <c r="IES14" s="217"/>
      <c r="IET14" s="217"/>
      <c r="IEU14" s="217"/>
      <c r="IEV14" s="217"/>
      <c r="IEW14" s="217"/>
      <c r="IEX14" s="217"/>
      <c r="IEY14" s="217"/>
      <c r="IEZ14" s="217"/>
      <c r="IFA14" s="217"/>
      <c r="IFB14" s="217"/>
      <c r="IFC14" s="217"/>
      <c r="IFD14" s="217"/>
      <c r="IFE14" s="217"/>
      <c r="IFF14" s="217"/>
      <c r="IFG14" s="217"/>
      <c r="IFH14" s="217"/>
      <c r="IFI14" s="217"/>
      <c r="IFJ14" s="217"/>
      <c r="IFK14" s="217"/>
      <c r="IFL14" s="217"/>
      <c r="IFM14" s="217"/>
      <c r="IFN14" s="217"/>
      <c r="IFO14" s="217"/>
      <c r="IFP14" s="217"/>
      <c r="IFQ14" s="217"/>
      <c r="IFR14" s="217"/>
      <c r="IFS14" s="217"/>
      <c r="IFT14" s="217"/>
      <c r="IFU14" s="217"/>
      <c r="IFV14" s="217"/>
      <c r="IFW14" s="217"/>
      <c r="IFX14" s="217"/>
      <c r="IFY14" s="217"/>
      <c r="IFZ14" s="217"/>
      <c r="IGA14" s="217"/>
      <c r="IGB14" s="217"/>
      <c r="IGC14" s="217"/>
      <c r="IGD14" s="217"/>
      <c r="IGE14" s="217"/>
      <c r="IGF14" s="217"/>
      <c r="IGG14" s="217"/>
      <c r="IGH14" s="217"/>
      <c r="IGI14" s="217"/>
      <c r="IGJ14" s="217"/>
      <c r="IGK14" s="217"/>
      <c r="IGL14" s="217"/>
      <c r="IGM14" s="217"/>
      <c r="IGN14" s="217"/>
      <c r="IGO14" s="217"/>
      <c r="IGP14" s="217"/>
      <c r="IGQ14" s="217"/>
      <c r="IGR14" s="217"/>
      <c r="IGS14" s="217"/>
      <c r="IGT14" s="217"/>
      <c r="IGU14" s="217"/>
      <c r="IGV14" s="217"/>
      <c r="IGW14" s="217"/>
      <c r="IGX14" s="217"/>
      <c r="IGY14" s="217"/>
      <c r="IGZ14" s="217"/>
      <c r="IHA14" s="217"/>
      <c r="IHB14" s="217"/>
      <c r="IHC14" s="217"/>
      <c r="IHD14" s="217"/>
      <c r="IHE14" s="217"/>
      <c r="IHF14" s="217"/>
      <c r="IHG14" s="217"/>
      <c r="IHH14" s="217"/>
      <c r="IHI14" s="217"/>
      <c r="IHJ14" s="217"/>
      <c r="IHK14" s="217"/>
      <c r="IHL14" s="217"/>
      <c r="IHM14" s="217"/>
      <c r="IHN14" s="217"/>
      <c r="IHO14" s="217"/>
      <c r="IHP14" s="217"/>
      <c r="IHQ14" s="217"/>
      <c r="IHR14" s="217"/>
      <c r="IHS14" s="217"/>
      <c r="IHT14" s="217"/>
      <c r="IHU14" s="217"/>
      <c r="IHV14" s="217"/>
      <c r="IHW14" s="217"/>
      <c r="IHX14" s="217"/>
      <c r="IHY14" s="217"/>
      <c r="IHZ14" s="217"/>
      <c r="IIA14" s="217"/>
      <c r="IIB14" s="217"/>
      <c r="IIC14" s="217"/>
      <c r="IID14" s="217"/>
      <c r="IIE14" s="217"/>
      <c r="IIF14" s="217"/>
      <c r="IIG14" s="217"/>
      <c r="IIH14" s="217"/>
      <c r="III14" s="217"/>
      <c r="IIJ14" s="217"/>
      <c r="IIK14" s="217"/>
      <c r="IIL14" s="217"/>
      <c r="IIM14" s="217"/>
      <c r="IIN14" s="217"/>
      <c r="IIO14" s="217"/>
      <c r="IIP14" s="217"/>
      <c r="IIQ14" s="217"/>
      <c r="IIR14" s="217"/>
      <c r="IIS14" s="217"/>
      <c r="IIT14" s="217"/>
      <c r="IIU14" s="217"/>
      <c r="IIV14" s="217"/>
      <c r="IIW14" s="217"/>
      <c r="IIX14" s="217"/>
      <c r="IIY14" s="217"/>
      <c r="IIZ14" s="217"/>
      <c r="IJA14" s="217"/>
      <c r="IJB14" s="217"/>
      <c r="IJC14" s="217"/>
      <c r="IJD14" s="217"/>
      <c r="IJE14" s="217"/>
      <c r="IJF14" s="217"/>
      <c r="IJG14" s="217"/>
      <c r="IJH14" s="217"/>
      <c r="IJI14" s="217"/>
      <c r="IJJ14" s="217"/>
      <c r="IJK14" s="217"/>
      <c r="IJL14" s="217"/>
      <c r="IJM14" s="217"/>
      <c r="IJN14" s="217"/>
      <c r="IJO14" s="217"/>
      <c r="IJP14" s="217"/>
      <c r="IJQ14" s="217"/>
      <c r="IJR14" s="217"/>
      <c r="IJS14" s="217"/>
      <c r="IJT14" s="217"/>
      <c r="IJU14" s="217"/>
      <c r="IJV14" s="217"/>
      <c r="IJW14" s="217"/>
      <c r="IJX14" s="217"/>
      <c r="IJY14" s="217"/>
      <c r="IJZ14" s="217"/>
      <c r="IKA14" s="217"/>
      <c r="IKB14" s="217"/>
      <c r="IKC14" s="217"/>
      <c r="IKD14" s="217"/>
      <c r="IKE14" s="217"/>
      <c r="IKF14" s="217"/>
      <c r="IKG14" s="217"/>
      <c r="IKH14" s="217"/>
      <c r="IKI14" s="217"/>
      <c r="IKJ14" s="217"/>
      <c r="IKK14" s="217"/>
      <c r="IKL14" s="217"/>
      <c r="IKM14" s="217"/>
      <c r="IKN14" s="217"/>
      <c r="IKO14" s="217"/>
      <c r="IKP14" s="217"/>
      <c r="IKQ14" s="217"/>
      <c r="IKR14" s="217"/>
      <c r="IKS14" s="217"/>
      <c r="IKT14" s="217"/>
      <c r="IKU14" s="217"/>
      <c r="IKV14" s="217"/>
      <c r="IKW14" s="217"/>
      <c r="IKX14" s="217"/>
      <c r="IKY14" s="217"/>
      <c r="IKZ14" s="217"/>
      <c r="ILA14" s="217"/>
      <c r="ILB14" s="217"/>
      <c r="ILC14" s="217"/>
      <c r="ILD14" s="217"/>
      <c r="ILE14" s="217"/>
      <c r="ILF14" s="217"/>
      <c r="ILG14" s="217"/>
      <c r="ILH14" s="217"/>
      <c r="ILI14" s="217"/>
      <c r="ILJ14" s="217"/>
      <c r="ILK14" s="217"/>
      <c r="ILL14" s="217"/>
      <c r="ILM14" s="217"/>
      <c r="ILN14" s="217"/>
      <c r="ILO14" s="217"/>
      <c r="ILP14" s="217"/>
      <c r="ILQ14" s="217"/>
      <c r="ILR14" s="217"/>
      <c r="ILS14" s="217"/>
      <c r="ILT14" s="217"/>
      <c r="ILU14" s="217"/>
      <c r="ILV14" s="217"/>
      <c r="ILW14" s="217"/>
      <c r="ILX14" s="217"/>
      <c r="ILY14" s="217"/>
      <c r="ILZ14" s="217"/>
      <c r="IMA14" s="217"/>
      <c r="IMB14" s="217"/>
      <c r="IMC14" s="217"/>
      <c r="IMD14" s="217"/>
      <c r="IME14" s="217"/>
      <c r="IMF14" s="217"/>
      <c r="IMG14" s="217"/>
      <c r="IMH14" s="217"/>
      <c r="IMI14" s="217"/>
      <c r="IMJ14" s="217"/>
      <c r="IMK14" s="217"/>
      <c r="IML14" s="217"/>
      <c r="IMM14" s="217"/>
      <c r="IMN14" s="217"/>
      <c r="IMO14" s="217"/>
      <c r="IMP14" s="217"/>
      <c r="IMQ14" s="217"/>
      <c r="IMR14" s="217"/>
      <c r="IMS14" s="217"/>
      <c r="IMT14" s="217"/>
      <c r="IMU14" s="217"/>
      <c r="IMV14" s="217"/>
      <c r="IMW14" s="217"/>
      <c r="IMX14" s="217"/>
      <c r="IMY14" s="217"/>
      <c r="IMZ14" s="217"/>
      <c r="INA14" s="217"/>
      <c r="INB14" s="217"/>
      <c r="INC14" s="217"/>
      <c r="IND14" s="217"/>
      <c r="INE14" s="217"/>
      <c r="INF14" s="217"/>
      <c r="ING14" s="217"/>
      <c r="INH14" s="217"/>
      <c r="INI14" s="217"/>
      <c r="INJ14" s="217"/>
      <c r="INK14" s="217"/>
      <c r="INL14" s="217"/>
      <c r="INM14" s="217"/>
      <c r="INN14" s="217"/>
      <c r="INO14" s="217"/>
      <c r="INP14" s="217"/>
      <c r="INQ14" s="217"/>
      <c r="INR14" s="217"/>
      <c r="INS14" s="217"/>
      <c r="INT14" s="217"/>
      <c r="INU14" s="217"/>
      <c r="INV14" s="217"/>
      <c r="INW14" s="217"/>
      <c r="INX14" s="217"/>
      <c r="INY14" s="217"/>
      <c r="INZ14" s="217"/>
      <c r="IOA14" s="217"/>
      <c r="IOB14" s="217"/>
      <c r="IOC14" s="217"/>
      <c r="IOD14" s="217"/>
      <c r="IOE14" s="217"/>
      <c r="IOF14" s="217"/>
      <c r="IOG14" s="217"/>
      <c r="IOH14" s="217"/>
      <c r="IOI14" s="217"/>
      <c r="IOJ14" s="217"/>
      <c r="IOK14" s="217"/>
      <c r="IOL14" s="217"/>
      <c r="IOM14" s="217"/>
      <c r="ION14" s="217"/>
      <c r="IOO14" s="217"/>
      <c r="IOP14" s="217"/>
      <c r="IOQ14" s="217"/>
      <c r="IOR14" s="217"/>
      <c r="IOS14" s="217"/>
      <c r="IOT14" s="217"/>
      <c r="IOU14" s="217"/>
      <c r="IOV14" s="217"/>
      <c r="IOW14" s="217"/>
      <c r="IOX14" s="217"/>
      <c r="IOY14" s="217"/>
      <c r="IOZ14" s="217"/>
      <c r="IPA14" s="217"/>
      <c r="IPB14" s="217"/>
      <c r="IPC14" s="217"/>
      <c r="IPD14" s="217"/>
      <c r="IPE14" s="217"/>
      <c r="IPF14" s="217"/>
      <c r="IPG14" s="217"/>
      <c r="IPH14" s="217"/>
      <c r="IPI14" s="217"/>
      <c r="IPJ14" s="217"/>
      <c r="IPK14" s="217"/>
      <c r="IPL14" s="217"/>
      <c r="IPM14" s="217"/>
      <c r="IPN14" s="217"/>
      <c r="IPO14" s="217"/>
      <c r="IPP14" s="217"/>
      <c r="IPQ14" s="217"/>
      <c r="IPR14" s="217"/>
      <c r="IPS14" s="217"/>
      <c r="IPT14" s="217"/>
      <c r="IPU14" s="217"/>
      <c r="IPV14" s="217"/>
      <c r="IPW14" s="217"/>
      <c r="IPX14" s="217"/>
      <c r="IPY14" s="217"/>
      <c r="IPZ14" s="217"/>
      <c r="IQA14" s="217"/>
      <c r="IQB14" s="217"/>
      <c r="IQC14" s="217"/>
      <c r="IQD14" s="217"/>
      <c r="IQE14" s="217"/>
      <c r="IQF14" s="217"/>
      <c r="IQG14" s="217"/>
      <c r="IQH14" s="217"/>
      <c r="IQI14" s="217"/>
      <c r="IQJ14" s="217"/>
      <c r="IQK14" s="217"/>
      <c r="IQL14" s="217"/>
      <c r="IQM14" s="217"/>
      <c r="IQN14" s="217"/>
      <c r="IQO14" s="217"/>
      <c r="IQP14" s="217"/>
      <c r="IQQ14" s="217"/>
      <c r="IQR14" s="217"/>
      <c r="IQS14" s="217"/>
      <c r="IQT14" s="217"/>
      <c r="IQU14" s="217"/>
      <c r="IQV14" s="217"/>
      <c r="IQW14" s="217"/>
      <c r="IQX14" s="217"/>
      <c r="IQY14" s="217"/>
      <c r="IQZ14" s="217"/>
      <c r="IRA14" s="217"/>
      <c r="IRB14" s="217"/>
      <c r="IRC14" s="217"/>
      <c r="IRD14" s="217"/>
      <c r="IRE14" s="217"/>
      <c r="IRF14" s="217"/>
      <c r="IRG14" s="217"/>
      <c r="IRH14" s="217"/>
      <c r="IRI14" s="217"/>
      <c r="IRJ14" s="217"/>
      <c r="IRK14" s="217"/>
      <c r="IRL14" s="217"/>
      <c r="IRM14" s="217"/>
      <c r="IRN14" s="217"/>
      <c r="IRO14" s="217"/>
      <c r="IRP14" s="217"/>
      <c r="IRQ14" s="217"/>
      <c r="IRR14" s="217"/>
      <c r="IRS14" s="217"/>
      <c r="IRT14" s="217"/>
      <c r="IRU14" s="217"/>
      <c r="IRV14" s="217"/>
      <c r="IRW14" s="217"/>
      <c r="IRX14" s="217"/>
      <c r="IRY14" s="217"/>
      <c r="IRZ14" s="217"/>
      <c r="ISA14" s="217"/>
      <c r="ISB14" s="217"/>
      <c r="ISC14" s="217"/>
      <c r="ISD14" s="217"/>
      <c r="ISE14" s="217"/>
      <c r="ISF14" s="217"/>
      <c r="ISG14" s="217"/>
      <c r="ISH14" s="217"/>
      <c r="ISI14" s="217"/>
      <c r="ISJ14" s="217"/>
      <c r="ISK14" s="217"/>
      <c r="ISL14" s="217"/>
      <c r="ISM14" s="217"/>
      <c r="ISN14" s="217"/>
      <c r="ISO14" s="217"/>
      <c r="ISP14" s="217"/>
      <c r="ISQ14" s="217"/>
      <c r="ISR14" s="217"/>
      <c r="ISS14" s="217"/>
      <c r="IST14" s="217"/>
      <c r="ISU14" s="217"/>
      <c r="ISV14" s="217"/>
      <c r="ISW14" s="217"/>
      <c r="ISX14" s="217"/>
      <c r="ISY14" s="217"/>
      <c r="ISZ14" s="217"/>
      <c r="ITA14" s="217"/>
      <c r="ITB14" s="217"/>
      <c r="ITC14" s="217"/>
      <c r="ITD14" s="217"/>
      <c r="ITE14" s="217"/>
      <c r="ITF14" s="217"/>
      <c r="ITG14" s="217"/>
      <c r="ITH14" s="217"/>
      <c r="ITI14" s="217"/>
      <c r="ITJ14" s="217"/>
      <c r="ITK14" s="217"/>
      <c r="ITL14" s="217"/>
      <c r="ITM14" s="217"/>
      <c r="ITN14" s="217"/>
      <c r="ITO14" s="217"/>
      <c r="ITP14" s="217"/>
      <c r="ITQ14" s="217"/>
      <c r="ITR14" s="217"/>
      <c r="ITS14" s="217"/>
      <c r="ITT14" s="217"/>
      <c r="ITU14" s="217"/>
      <c r="ITV14" s="217"/>
      <c r="ITW14" s="217"/>
      <c r="ITX14" s="217"/>
      <c r="ITY14" s="217"/>
      <c r="ITZ14" s="217"/>
      <c r="IUA14" s="217"/>
      <c r="IUB14" s="217"/>
      <c r="IUC14" s="217"/>
      <c r="IUD14" s="217"/>
      <c r="IUE14" s="217"/>
      <c r="IUF14" s="217"/>
      <c r="IUG14" s="217"/>
      <c r="IUH14" s="217"/>
      <c r="IUI14" s="217"/>
      <c r="IUJ14" s="217"/>
      <c r="IUK14" s="217"/>
      <c r="IUL14" s="217"/>
      <c r="IUM14" s="217"/>
      <c r="IUN14" s="217"/>
      <c r="IUO14" s="217"/>
      <c r="IUP14" s="217"/>
      <c r="IUQ14" s="217"/>
      <c r="IUR14" s="217"/>
      <c r="IUS14" s="217"/>
      <c r="IUT14" s="217"/>
      <c r="IUU14" s="217"/>
      <c r="IUV14" s="217"/>
      <c r="IUW14" s="217"/>
      <c r="IUX14" s="217"/>
      <c r="IUY14" s="217"/>
      <c r="IUZ14" s="217"/>
      <c r="IVA14" s="217"/>
      <c r="IVB14" s="217"/>
      <c r="IVC14" s="217"/>
      <c r="IVD14" s="217"/>
      <c r="IVE14" s="217"/>
      <c r="IVF14" s="217"/>
      <c r="IVG14" s="217"/>
      <c r="IVH14" s="217"/>
      <c r="IVI14" s="217"/>
      <c r="IVJ14" s="217"/>
      <c r="IVK14" s="217"/>
      <c r="IVL14" s="217"/>
      <c r="IVM14" s="217"/>
      <c r="IVN14" s="217"/>
      <c r="IVO14" s="217"/>
      <c r="IVP14" s="217"/>
      <c r="IVQ14" s="217"/>
      <c r="IVR14" s="217"/>
      <c r="IVS14" s="217"/>
      <c r="IVT14" s="217"/>
      <c r="IVU14" s="217"/>
      <c r="IVV14" s="217"/>
      <c r="IVW14" s="217"/>
      <c r="IVX14" s="217"/>
      <c r="IVY14" s="217"/>
      <c r="IVZ14" s="217"/>
      <c r="IWA14" s="217"/>
      <c r="IWB14" s="217"/>
      <c r="IWC14" s="217"/>
      <c r="IWD14" s="217"/>
      <c r="IWE14" s="217"/>
      <c r="IWF14" s="217"/>
      <c r="IWG14" s="217"/>
      <c r="IWH14" s="217"/>
      <c r="IWI14" s="217"/>
      <c r="IWJ14" s="217"/>
      <c r="IWK14" s="217"/>
      <c r="IWL14" s="217"/>
      <c r="IWM14" s="217"/>
      <c r="IWN14" s="217"/>
      <c r="IWO14" s="217"/>
      <c r="IWP14" s="217"/>
      <c r="IWQ14" s="217"/>
      <c r="IWR14" s="217"/>
      <c r="IWS14" s="217"/>
      <c r="IWT14" s="217"/>
      <c r="IWU14" s="217"/>
      <c r="IWV14" s="217"/>
      <c r="IWW14" s="217"/>
      <c r="IWX14" s="217"/>
      <c r="IWY14" s="217"/>
      <c r="IWZ14" s="217"/>
      <c r="IXA14" s="217"/>
      <c r="IXB14" s="217"/>
      <c r="IXC14" s="217"/>
      <c r="IXD14" s="217"/>
      <c r="IXE14" s="217"/>
      <c r="IXF14" s="217"/>
      <c r="IXG14" s="217"/>
      <c r="IXH14" s="217"/>
      <c r="IXI14" s="217"/>
      <c r="IXJ14" s="217"/>
      <c r="IXK14" s="217"/>
      <c r="IXL14" s="217"/>
      <c r="IXM14" s="217"/>
      <c r="IXN14" s="217"/>
      <c r="IXO14" s="217"/>
      <c r="IXP14" s="217"/>
      <c r="IXQ14" s="217"/>
      <c r="IXR14" s="217"/>
      <c r="IXS14" s="217"/>
      <c r="IXT14" s="217"/>
      <c r="IXU14" s="217"/>
      <c r="IXV14" s="217"/>
      <c r="IXW14" s="217"/>
      <c r="IXX14" s="217"/>
      <c r="IXY14" s="217"/>
      <c r="IXZ14" s="217"/>
      <c r="IYA14" s="217"/>
      <c r="IYB14" s="217"/>
      <c r="IYC14" s="217"/>
      <c r="IYD14" s="217"/>
      <c r="IYE14" s="217"/>
      <c r="IYF14" s="217"/>
      <c r="IYG14" s="217"/>
      <c r="IYH14" s="217"/>
      <c r="IYI14" s="217"/>
      <c r="IYJ14" s="217"/>
      <c r="IYK14" s="217"/>
      <c r="IYL14" s="217"/>
      <c r="IYM14" s="217"/>
      <c r="IYN14" s="217"/>
      <c r="IYO14" s="217"/>
      <c r="IYP14" s="217"/>
      <c r="IYQ14" s="217"/>
      <c r="IYR14" s="217"/>
      <c r="IYS14" s="217"/>
      <c r="IYT14" s="217"/>
      <c r="IYU14" s="217"/>
      <c r="IYV14" s="217"/>
      <c r="IYW14" s="217"/>
      <c r="IYX14" s="217"/>
      <c r="IYY14" s="217"/>
      <c r="IYZ14" s="217"/>
      <c r="IZA14" s="217"/>
      <c r="IZB14" s="217"/>
      <c r="IZC14" s="217"/>
      <c r="IZD14" s="217"/>
      <c r="IZE14" s="217"/>
      <c r="IZF14" s="217"/>
      <c r="IZG14" s="217"/>
      <c r="IZH14" s="217"/>
      <c r="IZI14" s="217"/>
      <c r="IZJ14" s="217"/>
      <c r="IZK14" s="217"/>
      <c r="IZL14" s="217"/>
      <c r="IZM14" s="217"/>
      <c r="IZN14" s="217"/>
      <c r="IZO14" s="217"/>
      <c r="IZP14" s="217"/>
      <c r="IZQ14" s="217"/>
      <c r="IZR14" s="217"/>
      <c r="IZS14" s="217"/>
      <c r="IZT14" s="217"/>
      <c r="IZU14" s="217"/>
      <c r="IZV14" s="217"/>
      <c r="IZW14" s="217"/>
      <c r="IZX14" s="217"/>
      <c r="IZY14" s="217"/>
      <c r="IZZ14" s="217"/>
      <c r="JAA14" s="217"/>
      <c r="JAB14" s="217"/>
      <c r="JAC14" s="217"/>
      <c r="JAD14" s="217"/>
      <c r="JAE14" s="217"/>
      <c r="JAF14" s="217"/>
      <c r="JAG14" s="217"/>
      <c r="JAH14" s="217"/>
      <c r="JAI14" s="217"/>
      <c r="JAJ14" s="217"/>
      <c r="JAK14" s="217"/>
      <c r="JAL14" s="217"/>
      <c r="JAM14" s="217"/>
      <c r="JAN14" s="217"/>
      <c r="JAO14" s="217"/>
      <c r="JAP14" s="217"/>
      <c r="JAQ14" s="217"/>
      <c r="JAR14" s="217"/>
      <c r="JAS14" s="217"/>
      <c r="JAT14" s="217"/>
      <c r="JAU14" s="217"/>
      <c r="JAV14" s="217"/>
      <c r="JAW14" s="217"/>
      <c r="JAX14" s="217"/>
      <c r="JAY14" s="217"/>
      <c r="JAZ14" s="217"/>
      <c r="JBA14" s="217"/>
      <c r="JBB14" s="217"/>
      <c r="JBC14" s="217"/>
      <c r="JBD14" s="217"/>
      <c r="JBE14" s="217"/>
      <c r="JBF14" s="217"/>
      <c r="JBG14" s="217"/>
      <c r="JBH14" s="217"/>
      <c r="JBI14" s="217"/>
      <c r="JBJ14" s="217"/>
      <c r="JBK14" s="217"/>
      <c r="JBL14" s="217"/>
      <c r="JBM14" s="217"/>
      <c r="JBN14" s="217"/>
      <c r="JBO14" s="217"/>
      <c r="JBP14" s="217"/>
      <c r="JBQ14" s="217"/>
      <c r="JBR14" s="217"/>
      <c r="JBS14" s="217"/>
      <c r="JBT14" s="217"/>
      <c r="JBU14" s="217"/>
      <c r="JBV14" s="217"/>
      <c r="JBW14" s="217"/>
      <c r="JBX14" s="217"/>
      <c r="JBY14" s="217"/>
      <c r="JBZ14" s="217"/>
      <c r="JCA14" s="217"/>
      <c r="JCB14" s="217"/>
      <c r="JCC14" s="217"/>
      <c r="JCD14" s="217"/>
      <c r="JCE14" s="217"/>
      <c r="JCF14" s="217"/>
      <c r="JCG14" s="217"/>
      <c r="JCH14" s="217"/>
      <c r="JCI14" s="217"/>
      <c r="JCJ14" s="217"/>
      <c r="JCK14" s="217"/>
      <c r="JCL14" s="217"/>
      <c r="JCM14" s="217"/>
      <c r="JCN14" s="217"/>
      <c r="JCO14" s="217"/>
      <c r="JCP14" s="217"/>
      <c r="JCQ14" s="217"/>
      <c r="JCR14" s="217"/>
      <c r="JCS14" s="217"/>
      <c r="JCT14" s="217"/>
      <c r="JCU14" s="217"/>
      <c r="JCV14" s="217"/>
      <c r="JCW14" s="217"/>
      <c r="JCX14" s="217"/>
      <c r="JCY14" s="217"/>
      <c r="JCZ14" s="217"/>
      <c r="JDA14" s="217"/>
      <c r="JDB14" s="217"/>
      <c r="JDC14" s="217"/>
      <c r="JDD14" s="217"/>
      <c r="JDE14" s="217"/>
      <c r="JDF14" s="217"/>
      <c r="JDG14" s="217"/>
      <c r="JDH14" s="217"/>
      <c r="JDI14" s="217"/>
      <c r="JDJ14" s="217"/>
      <c r="JDK14" s="217"/>
      <c r="JDL14" s="217"/>
      <c r="JDM14" s="217"/>
      <c r="JDN14" s="217"/>
      <c r="JDO14" s="217"/>
      <c r="JDP14" s="217"/>
      <c r="JDQ14" s="217"/>
      <c r="JDR14" s="217"/>
      <c r="JDS14" s="217"/>
      <c r="JDT14" s="217"/>
      <c r="JDU14" s="217"/>
      <c r="JDV14" s="217"/>
      <c r="JDW14" s="217"/>
      <c r="JDX14" s="217"/>
      <c r="JDY14" s="217"/>
      <c r="JDZ14" s="217"/>
      <c r="JEA14" s="217"/>
      <c r="JEB14" s="217"/>
      <c r="JEC14" s="217"/>
      <c r="JED14" s="217"/>
      <c r="JEE14" s="217"/>
      <c r="JEF14" s="217"/>
      <c r="JEG14" s="217"/>
      <c r="JEH14" s="217"/>
      <c r="JEI14" s="217"/>
      <c r="JEJ14" s="217"/>
      <c r="JEK14" s="217"/>
      <c r="JEL14" s="217"/>
      <c r="JEM14" s="217"/>
      <c r="JEN14" s="217"/>
      <c r="JEO14" s="217"/>
      <c r="JEP14" s="217"/>
      <c r="JEQ14" s="217"/>
      <c r="JER14" s="217"/>
      <c r="JES14" s="217"/>
      <c r="JET14" s="217"/>
      <c r="JEU14" s="217"/>
      <c r="JEV14" s="217"/>
      <c r="JEW14" s="217"/>
      <c r="JEX14" s="217"/>
      <c r="JEY14" s="217"/>
      <c r="JEZ14" s="217"/>
      <c r="JFA14" s="217"/>
      <c r="JFB14" s="217"/>
      <c r="JFC14" s="217"/>
      <c r="JFD14" s="217"/>
      <c r="JFE14" s="217"/>
      <c r="JFF14" s="217"/>
      <c r="JFG14" s="217"/>
      <c r="JFH14" s="217"/>
      <c r="JFI14" s="217"/>
      <c r="JFJ14" s="217"/>
      <c r="JFK14" s="217"/>
      <c r="JFL14" s="217"/>
      <c r="JFM14" s="217"/>
      <c r="JFN14" s="217"/>
      <c r="JFO14" s="217"/>
      <c r="JFP14" s="217"/>
      <c r="JFQ14" s="217"/>
      <c r="JFR14" s="217"/>
      <c r="JFS14" s="217"/>
      <c r="JFT14" s="217"/>
      <c r="JFU14" s="217"/>
      <c r="JFV14" s="217"/>
      <c r="JFW14" s="217"/>
      <c r="JFX14" s="217"/>
      <c r="JFY14" s="217"/>
      <c r="JFZ14" s="217"/>
      <c r="JGA14" s="217"/>
      <c r="JGB14" s="217"/>
      <c r="JGC14" s="217"/>
      <c r="JGD14" s="217"/>
      <c r="JGE14" s="217"/>
      <c r="JGF14" s="217"/>
      <c r="JGG14" s="217"/>
      <c r="JGH14" s="217"/>
      <c r="JGI14" s="217"/>
      <c r="JGJ14" s="217"/>
      <c r="JGK14" s="217"/>
      <c r="JGL14" s="217"/>
      <c r="JGM14" s="217"/>
      <c r="JGN14" s="217"/>
      <c r="JGO14" s="217"/>
      <c r="JGP14" s="217"/>
      <c r="JGQ14" s="217"/>
      <c r="JGR14" s="217"/>
      <c r="JGS14" s="217"/>
      <c r="JGT14" s="217"/>
      <c r="JGU14" s="217"/>
      <c r="JGV14" s="217"/>
      <c r="JGW14" s="217"/>
      <c r="JGX14" s="217"/>
      <c r="JGY14" s="217"/>
      <c r="JGZ14" s="217"/>
      <c r="JHA14" s="217"/>
      <c r="JHB14" s="217"/>
      <c r="JHC14" s="217"/>
      <c r="JHD14" s="217"/>
      <c r="JHE14" s="217"/>
      <c r="JHF14" s="217"/>
      <c r="JHG14" s="217"/>
      <c r="JHH14" s="217"/>
      <c r="JHI14" s="217"/>
      <c r="JHJ14" s="217"/>
      <c r="JHK14" s="217"/>
      <c r="JHL14" s="217"/>
      <c r="JHM14" s="217"/>
      <c r="JHN14" s="217"/>
      <c r="JHO14" s="217"/>
      <c r="JHP14" s="217"/>
      <c r="JHQ14" s="217"/>
      <c r="JHR14" s="217"/>
      <c r="JHS14" s="217"/>
      <c r="JHT14" s="217"/>
      <c r="JHU14" s="217"/>
      <c r="JHV14" s="217"/>
      <c r="JHW14" s="217"/>
      <c r="JHX14" s="217"/>
      <c r="JHY14" s="217"/>
      <c r="JHZ14" s="217"/>
      <c r="JIA14" s="217"/>
      <c r="JIB14" s="217"/>
      <c r="JIC14" s="217"/>
      <c r="JID14" s="217"/>
      <c r="JIE14" s="217"/>
      <c r="JIF14" s="217"/>
      <c r="JIG14" s="217"/>
      <c r="JIH14" s="217"/>
      <c r="JII14" s="217"/>
      <c r="JIJ14" s="217"/>
      <c r="JIK14" s="217"/>
      <c r="JIL14" s="217"/>
      <c r="JIM14" s="217"/>
      <c r="JIN14" s="217"/>
      <c r="JIO14" s="217"/>
      <c r="JIP14" s="217"/>
      <c r="JIQ14" s="217"/>
      <c r="JIR14" s="217"/>
      <c r="JIS14" s="217"/>
      <c r="JIT14" s="217"/>
      <c r="JIU14" s="217"/>
      <c r="JIV14" s="217"/>
      <c r="JIW14" s="217"/>
      <c r="JIX14" s="217"/>
      <c r="JIY14" s="217"/>
      <c r="JIZ14" s="217"/>
      <c r="JJA14" s="217"/>
      <c r="JJB14" s="217"/>
      <c r="JJC14" s="217"/>
      <c r="JJD14" s="217"/>
      <c r="JJE14" s="217"/>
      <c r="JJF14" s="217"/>
      <c r="JJG14" s="217"/>
      <c r="JJH14" s="217"/>
      <c r="JJI14" s="217"/>
      <c r="JJJ14" s="217"/>
      <c r="JJK14" s="217"/>
      <c r="JJL14" s="217"/>
      <c r="JJM14" s="217"/>
      <c r="JJN14" s="217"/>
      <c r="JJO14" s="217"/>
      <c r="JJP14" s="217"/>
      <c r="JJQ14" s="217"/>
      <c r="JJR14" s="217"/>
      <c r="JJS14" s="217"/>
      <c r="JJT14" s="217"/>
      <c r="JJU14" s="217"/>
      <c r="JJV14" s="217"/>
      <c r="JJW14" s="217"/>
      <c r="JJX14" s="217"/>
      <c r="JJY14" s="217"/>
      <c r="JJZ14" s="217"/>
      <c r="JKA14" s="217"/>
      <c r="JKB14" s="217"/>
      <c r="JKC14" s="217"/>
      <c r="JKD14" s="217"/>
      <c r="JKE14" s="217"/>
      <c r="JKF14" s="217"/>
      <c r="JKG14" s="217"/>
      <c r="JKH14" s="217"/>
      <c r="JKI14" s="217"/>
      <c r="JKJ14" s="217"/>
      <c r="JKK14" s="217"/>
      <c r="JKL14" s="217"/>
      <c r="JKM14" s="217"/>
      <c r="JKN14" s="217"/>
      <c r="JKO14" s="217"/>
      <c r="JKP14" s="217"/>
      <c r="JKQ14" s="217"/>
      <c r="JKR14" s="217"/>
      <c r="JKS14" s="217"/>
      <c r="JKT14" s="217"/>
      <c r="JKU14" s="217"/>
      <c r="JKV14" s="217"/>
      <c r="JKW14" s="217"/>
      <c r="JKX14" s="217"/>
      <c r="JKY14" s="217"/>
      <c r="JKZ14" s="217"/>
      <c r="JLA14" s="217"/>
      <c r="JLB14" s="217"/>
      <c r="JLC14" s="217"/>
      <c r="JLD14" s="217"/>
      <c r="JLE14" s="217"/>
      <c r="JLF14" s="217"/>
      <c r="JLG14" s="217"/>
      <c r="JLH14" s="217"/>
      <c r="JLI14" s="217"/>
      <c r="JLJ14" s="217"/>
      <c r="JLK14" s="217"/>
      <c r="JLL14" s="217"/>
      <c r="JLM14" s="217"/>
      <c r="JLN14" s="217"/>
      <c r="JLO14" s="217"/>
      <c r="JLP14" s="217"/>
      <c r="JLQ14" s="217"/>
      <c r="JLR14" s="217"/>
      <c r="JLS14" s="217"/>
      <c r="JLT14" s="217"/>
      <c r="JLU14" s="217"/>
      <c r="JLV14" s="217"/>
      <c r="JLW14" s="217"/>
      <c r="JLX14" s="217"/>
      <c r="JLY14" s="217"/>
      <c r="JLZ14" s="217"/>
      <c r="JMA14" s="217"/>
      <c r="JMB14" s="217"/>
      <c r="JMC14" s="217"/>
      <c r="JMD14" s="217"/>
      <c r="JME14" s="217"/>
      <c r="JMF14" s="217"/>
      <c r="JMG14" s="217"/>
      <c r="JMH14" s="217"/>
      <c r="JMI14" s="217"/>
      <c r="JMJ14" s="217"/>
      <c r="JMK14" s="217"/>
      <c r="JML14" s="217"/>
      <c r="JMM14" s="217"/>
      <c r="JMN14" s="217"/>
      <c r="JMO14" s="217"/>
      <c r="JMP14" s="217"/>
      <c r="JMQ14" s="217"/>
      <c r="JMR14" s="217"/>
      <c r="JMS14" s="217"/>
      <c r="JMT14" s="217"/>
      <c r="JMU14" s="217"/>
      <c r="JMV14" s="217"/>
      <c r="JMW14" s="217"/>
      <c r="JMX14" s="217"/>
      <c r="JMY14" s="217"/>
      <c r="JMZ14" s="217"/>
      <c r="JNA14" s="217"/>
      <c r="JNB14" s="217"/>
      <c r="JNC14" s="217"/>
      <c r="JND14" s="217"/>
      <c r="JNE14" s="217"/>
      <c r="JNF14" s="217"/>
      <c r="JNG14" s="217"/>
      <c r="JNH14" s="217"/>
      <c r="JNI14" s="217"/>
      <c r="JNJ14" s="217"/>
      <c r="JNK14" s="217"/>
      <c r="JNL14" s="217"/>
      <c r="JNM14" s="217"/>
      <c r="JNN14" s="217"/>
      <c r="JNO14" s="217"/>
      <c r="JNP14" s="217"/>
      <c r="JNQ14" s="217"/>
      <c r="JNR14" s="217"/>
      <c r="JNS14" s="217"/>
      <c r="JNT14" s="217"/>
      <c r="JNU14" s="217"/>
      <c r="JNV14" s="217"/>
      <c r="JNW14" s="217"/>
      <c r="JNX14" s="217"/>
      <c r="JNY14" s="217"/>
      <c r="JNZ14" s="217"/>
      <c r="JOA14" s="217"/>
      <c r="JOB14" s="217"/>
      <c r="JOC14" s="217"/>
      <c r="JOD14" s="217"/>
      <c r="JOE14" s="217"/>
      <c r="JOF14" s="217"/>
      <c r="JOG14" s="217"/>
      <c r="JOH14" s="217"/>
      <c r="JOI14" s="217"/>
      <c r="JOJ14" s="217"/>
      <c r="JOK14" s="217"/>
      <c r="JOL14" s="217"/>
      <c r="JOM14" s="217"/>
      <c r="JON14" s="217"/>
      <c r="JOO14" s="217"/>
      <c r="JOP14" s="217"/>
      <c r="JOQ14" s="217"/>
      <c r="JOR14" s="217"/>
      <c r="JOS14" s="217"/>
      <c r="JOT14" s="217"/>
      <c r="JOU14" s="217"/>
      <c r="JOV14" s="217"/>
      <c r="JOW14" s="217"/>
      <c r="JOX14" s="217"/>
      <c r="JOY14" s="217"/>
      <c r="JOZ14" s="217"/>
      <c r="JPA14" s="217"/>
      <c r="JPB14" s="217"/>
      <c r="JPC14" s="217"/>
      <c r="JPD14" s="217"/>
      <c r="JPE14" s="217"/>
      <c r="JPF14" s="217"/>
      <c r="JPG14" s="217"/>
      <c r="JPH14" s="217"/>
      <c r="JPI14" s="217"/>
      <c r="JPJ14" s="217"/>
      <c r="JPK14" s="217"/>
      <c r="JPL14" s="217"/>
      <c r="JPM14" s="217"/>
      <c r="JPN14" s="217"/>
      <c r="JPO14" s="217"/>
      <c r="JPP14" s="217"/>
      <c r="JPQ14" s="217"/>
      <c r="JPR14" s="217"/>
      <c r="JPS14" s="217"/>
      <c r="JPT14" s="217"/>
      <c r="JPU14" s="217"/>
      <c r="JPV14" s="217"/>
      <c r="JPW14" s="217"/>
      <c r="JPX14" s="217"/>
      <c r="JPY14" s="217"/>
      <c r="JPZ14" s="217"/>
      <c r="JQA14" s="217"/>
      <c r="JQB14" s="217"/>
      <c r="JQC14" s="217"/>
      <c r="JQD14" s="217"/>
      <c r="JQE14" s="217"/>
      <c r="JQF14" s="217"/>
      <c r="JQG14" s="217"/>
      <c r="JQH14" s="217"/>
      <c r="JQI14" s="217"/>
      <c r="JQJ14" s="217"/>
      <c r="JQK14" s="217"/>
      <c r="JQL14" s="217"/>
      <c r="JQM14" s="217"/>
      <c r="JQN14" s="217"/>
      <c r="JQO14" s="217"/>
      <c r="JQP14" s="217"/>
      <c r="JQQ14" s="217"/>
      <c r="JQR14" s="217"/>
      <c r="JQS14" s="217"/>
      <c r="JQT14" s="217"/>
      <c r="JQU14" s="217"/>
      <c r="JQV14" s="217"/>
      <c r="JQW14" s="217"/>
      <c r="JQX14" s="217"/>
      <c r="JQY14" s="217"/>
      <c r="JQZ14" s="217"/>
      <c r="JRA14" s="217"/>
      <c r="JRB14" s="217"/>
      <c r="JRC14" s="217"/>
      <c r="JRD14" s="217"/>
      <c r="JRE14" s="217"/>
      <c r="JRF14" s="217"/>
      <c r="JRG14" s="217"/>
      <c r="JRH14" s="217"/>
      <c r="JRI14" s="217"/>
      <c r="JRJ14" s="217"/>
      <c r="JRK14" s="217"/>
      <c r="JRL14" s="217"/>
      <c r="JRM14" s="217"/>
      <c r="JRN14" s="217"/>
      <c r="JRO14" s="217"/>
      <c r="JRP14" s="217"/>
      <c r="JRQ14" s="217"/>
      <c r="JRR14" s="217"/>
      <c r="JRS14" s="217"/>
      <c r="JRT14" s="217"/>
      <c r="JRU14" s="217"/>
      <c r="JRV14" s="217"/>
      <c r="JRW14" s="217"/>
      <c r="JRX14" s="217"/>
      <c r="JRY14" s="217"/>
      <c r="JRZ14" s="217"/>
      <c r="JSA14" s="217"/>
      <c r="JSB14" s="217"/>
      <c r="JSC14" s="217"/>
      <c r="JSD14" s="217"/>
      <c r="JSE14" s="217"/>
      <c r="JSF14" s="217"/>
      <c r="JSG14" s="217"/>
      <c r="JSH14" s="217"/>
      <c r="JSI14" s="217"/>
      <c r="JSJ14" s="217"/>
      <c r="JSK14" s="217"/>
      <c r="JSL14" s="217"/>
      <c r="JSM14" s="217"/>
      <c r="JSN14" s="217"/>
      <c r="JSO14" s="217"/>
      <c r="JSP14" s="217"/>
      <c r="JSQ14" s="217"/>
      <c r="JSR14" s="217"/>
      <c r="JSS14" s="217"/>
      <c r="JST14" s="217"/>
      <c r="JSU14" s="217"/>
      <c r="JSV14" s="217"/>
      <c r="JSW14" s="217"/>
      <c r="JSX14" s="217"/>
      <c r="JSY14" s="217"/>
      <c r="JSZ14" s="217"/>
      <c r="JTA14" s="217"/>
      <c r="JTB14" s="217"/>
      <c r="JTC14" s="217"/>
      <c r="JTD14" s="217"/>
      <c r="JTE14" s="217"/>
      <c r="JTF14" s="217"/>
      <c r="JTG14" s="217"/>
      <c r="JTH14" s="217"/>
      <c r="JTI14" s="217"/>
      <c r="JTJ14" s="217"/>
      <c r="JTK14" s="217"/>
      <c r="JTL14" s="217"/>
      <c r="JTM14" s="217"/>
      <c r="JTN14" s="217"/>
      <c r="JTO14" s="217"/>
      <c r="JTP14" s="217"/>
      <c r="JTQ14" s="217"/>
      <c r="JTR14" s="217"/>
      <c r="JTS14" s="217"/>
      <c r="JTT14" s="217"/>
      <c r="JTU14" s="217"/>
      <c r="JTV14" s="217"/>
      <c r="JTW14" s="217"/>
      <c r="JTX14" s="217"/>
      <c r="JTY14" s="217"/>
      <c r="JTZ14" s="217"/>
      <c r="JUA14" s="217"/>
      <c r="JUB14" s="217"/>
      <c r="JUC14" s="217"/>
      <c r="JUD14" s="217"/>
      <c r="JUE14" s="217"/>
      <c r="JUF14" s="217"/>
      <c r="JUG14" s="217"/>
      <c r="JUH14" s="217"/>
      <c r="JUI14" s="217"/>
      <c r="JUJ14" s="217"/>
      <c r="JUK14" s="217"/>
      <c r="JUL14" s="217"/>
      <c r="JUM14" s="217"/>
      <c r="JUN14" s="217"/>
      <c r="JUO14" s="217"/>
      <c r="JUP14" s="217"/>
      <c r="JUQ14" s="217"/>
      <c r="JUR14" s="217"/>
      <c r="JUS14" s="217"/>
      <c r="JUT14" s="217"/>
      <c r="JUU14" s="217"/>
      <c r="JUV14" s="217"/>
      <c r="JUW14" s="217"/>
      <c r="JUX14" s="217"/>
      <c r="JUY14" s="217"/>
      <c r="JUZ14" s="217"/>
      <c r="JVA14" s="217"/>
      <c r="JVB14" s="217"/>
      <c r="JVC14" s="217"/>
      <c r="JVD14" s="217"/>
      <c r="JVE14" s="217"/>
      <c r="JVF14" s="217"/>
      <c r="JVG14" s="217"/>
      <c r="JVH14" s="217"/>
      <c r="JVI14" s="217"/>
      <c r="JVJ14" s="217"/>
      <c r="JVK14" s="217"/>
      <c r="JVL14" s="217"/>
      <c r="JVM14" s="217"/>
      <c r="JVN14" s="217"/>
      <c r="JVO14" s="217"/>
      <c r="JVP14" s="217"/>
      <c r="JVQ14" s="217"/>
      <c r="JVR14" s="217"/>
      <c r="JVS14" s="217"/>
      <c r="JVT14" s="217"/>
      <c r="JVU14" s="217"/>
      <c r="JVV14" s="217"/>
      <c r="JVW14" s="217"/>
      <c r="JVX14" s="217"/>
      <c r="JVY14" s="217"/>
      <c r="JVZ14" s="217"/>
      <c r="JWA14" s="217"/>
      <c r="JWB14" s="217"/>
      <c r="JWC14" s="217"/>
      <c r="JWD14" s="217"/>
      <c r="JWE14" s="217"/>
      <c r="JWF14" s="217"/>
      <c r="JWG14" s="217"/>
      <c r="JWH14" s="217"/>
      <c r="JWI14" s="217"/>
      <c r="JWJ14" s="217"/>
      <c r="JWK14" s="217"/>
      <c r="JWL14" s="217"/>
      <c r="JWM14" s="217"/>
      <c r="JWN14" s="217"/>
      <c r="JWO14" s="217"/>
      <c r="JWP14" s="217"/>
      <c r="JWQ14" s="217"/>
      <c r="JWR14" s="217"/>
      <c r="JWS14" s="217"/>
      <c r="JWT14" s="217"/>
      <c r="JWU14" s="217"/>
      <c r="JWV14" s="217"/>
      <c r="JWW14" s="217"/>
      <c r="JWX14" s="217"/>
      <c r="JWY14" s="217"/>
      <c r="JWZ14" s="217"/>
      <c r="JXA14" s="217"/>
      <c r="JXB14" s="217"/>
      <c r="JXC14" s="217"/>
      <c r="JXD14" s="217"/>
      <c r="JXE14" s="217"/>
      <c r="JXF14" s="217"/>
      <c r="JXG14" s="217"/>
      <c r="JXH14" s="217"/>
      <c r="JXI14" s="217"/>
      <c r="JXJ14" s="217"/>
      <c r="JXK14" s="217"/>
      <c r="JXL14" s="217"/>
      <c r="JXM14" s="217"/>
      <c r="JXN14" s="217"/>
      <c r="JXO14" s="217"/>
      <c r="JXP14" s="217"/>
      <c r="JXQ14" s="217"/>
      <c r="JXR14" s="217"/>
      <c r="JXS14" s="217"/>
      <c r="JXT14" s="217"/>
      <c r="JXU14" s="217"/>
      <c r="JXV14" s="217"/>
      <c r="JXW14" s="217"/>
      <c r="JXX14" s="217"/>
      <c r="JXY14" s="217"/>
      <c r="JXZ14" s="217"/>
      <c r="JYA14" s="217"/>
      <c r="JYB14" s="217"/>
      <c r="JYC14" s="217"/>
      <c r="JYD14" s="217"/>
      <c r="JYE14" s="217"/>
      <c r="JYF14" s="217"/>
      <c r="JYG14" s="217"/>
      <c r="JYH14" s="217"/>
      <c r="JYI14" s="217"/>
      <c r="JYJ14" s="217"/>
      <c r="JYK14" s="217"/>
      <c r="JYL14" s="217"/>
      <c r="JYM14" s="217"/>
      <c r="JYN14" s="217"/>
      <c r="JYO14" s="217"/>
      <c r="JYP14" s="217"/>
      <c r="JYQ14" s="217"/>
      <c r="JYR14" s="217"/>
      <c r="JYS14" s="217"/>
      <c r="JYT14" s="217"/>
      <c r="JYU14" s="217"/>
      <c r="JYV14" s="217"/>
      <c r="JYW14" s="217"/>
      <c r="JYX14" s="217"/>
      <c r="JYY14" s="217"/>
      <c r="JYZ14" s="217"/>
      <c r="JZA14" s="217"/>
      <c r="JZB14" s="217"/>
      <c r="JZC14" s="217"/>
      <c r="JZD14" s="217"/>
      <c r="JZE14" s="217"/>
      <c r="JZF14" s="217"/>
      <c r="JZG14" s="217"/>
      <c r="JZH14" s="217"/>
      <c r="JZI14" s="217"/>
      <c r="JZJ14" s="217"/>
      <c r="JZK14" s="217"/>
      <c r="JZL14" s="217"/>
      <c r="JZM14" s="217"/>
      <c r="JZN14" s="217"/>
      <c r="JZO14" s="217"/>
      <c r="JZP14" s="217"/>
      <c r="JZQ14" s="217"/>
      <c r="JZR14" s="217"/>
      <c r="JZS14" s="217"/>
      <c r="JZT14" s="217"/>
      <c r="JZU14" s="217"/>
      <c r="JZV14" s="217"/>
      <c r="JZW14" s="217"/>
      <c r="JZX14" s="217"/>
      <c r="JZY14" s="217"/>
      <c r="JZZ14" s="217"/>
      <c r="KAA14" s="217"/>
      <c r="KAB14" s="217"/>
      <c r="KAC14" s="217"/>
      <c r="KAD14" s="217"/>
      <c r="KAE14" s="217"/>
      <c r="KAF14" s="217"/>
      <c r="KAG14" s="217"/>
      <c r="KAH14" s="217"/>
      <c r="KAI14" s="217"/>
      <c r="KAJ14" s="217"/>
      <c r="KAK14" s="217"/>
      <c r="KAL14" s="217"/>
      <c r="KAM14" s="217"/>
      <c r="KAN14" s="217"/>
      <c r="KAO14" s="217"/>
      <c r="KAP14" s="217"/>
      <c r="KAQ14" s="217"/>
      <c r="KAR14" s="217"/>
      <c r="KAS14" s="217"/>
      <c r="KAT14" s="217"/>
      <c r="KAU14" s="217"/>
      <c r="KAV14" s="217"/>
      <c r="KAW14" s="217"/>
      <c r="KAX14" s="217"/>
      <c r="KAY14" s="217"/>
      <c r="KAZ14" s="217"/>
      <c r="KBA14" s="217"/>
      <c r="KBB14" s="217"/>
      <c r="KBC14" s="217"/>
      <c r="KBD14" s="217"/>
      <c r="KBE14" s="217"/>
      <c r="KBF14" s="217"/>
      <c r="KBG14" s="217"/>
      <c r="KBH14" s="217"/>
      <c r="KBI14" s="217"/>
      <c r="KBJ14" s="217"/>
      <c r="KBK14" s="217"/>
      <c r="KBL14" s="217"/>
      <c r="KBM14" s="217"/>
      <c r="KBN14" s="217"/>
      <c r="KBO14" s="217"/>
      <c r="KBP14" s="217"/>
      <c r="KBQ14" s="217"/>
      <c r="KBR14" s="217"/>
      <c r="KBS14" s="217"/>
      <c r="KBT14" s="217"/>
      <c r="KBU14" s="217"/>
      <c r="KBV14" s="217"/>
      <c r="KBW14" s="217"/>
      <c r="KBX14" s="217"/>
      <c r="KBY14" s="217"/>
      <c r="KBZ14" s="217"/>
      <c r="KCA14" s="217"/>
      <c r="KCB14" s="217"/>
      <c r="KCC14" s="217"/>
      <c r="KCD14" s="217"/>
      <c r="KCE14" s="217"/>
      <c r="KCF14" s="217"/>
      <c r="KCG14" s="217"/>
      <c r="KCH14" s="217"/>
      <c r="KCI14" s="217"/>
      <c r="KCJ14" s="217"/>
      <c r="KCK14" s="217"/>
      <c r="KCL14" s="217"/>
      <c r="KCM14" s="217"/>
      <c r="KCN14" s="217"/>
      <c r="KCO14" s="217"/>
      <c r="KCP14" s="217"/>
      <c r="KCQ14" s="217"/>
      <c r="KCR14" s="217"/>
      <c r="KCS14" s="217"/>
      <c r="KCT14" s="217"/>
      <c r="KCU14" s="217"/>
      <c r="KCV14" s="217"/>
      <c r="KCW14" s="217"/>
      <c r="KCX14" s="217"/>
      <c r="KCY14" s="217"/>
      <c r="KCZ14" s="217"/>
      <c r="KDA14" s="217"/>
      <c r="KDB14" s="217"/>
      <c r="KDC14" s="217"/>
      <c r="KDD14" s="217"/>
      <c r="KDE14" s="217"/>
      <c r="KDF14" s="217"/>
      <c r="KDG14" s="217"/>
      <c r="KDH14" s="217"/>
      <c r="KDI14" s="217"/>
      <c r="KDJ14" s="217"/>
      <c r="KDK14" s="217"/>
      <c r="KDL14" s="217"/>
      <c r="KDM14" s="217"/>
      <c r="KDN14" s="217"/>
      <c r="KDO14" s="217"/>
      <c r="KDP14" s="217"/>
      <c r="KDQ14" s="217"/>
      <c r="KDR14" s="217"/>
      <c r="KDS14" s="217"/>
      <c r="KDT14" s="217"/>
      <c r="KDU14" s="217"/>
      <c r="KDV14" s="217"/>
      <c r="KDW14" s="217"/>
      <c r="KDX14" s="217"/>
      <c r="KDY14" s="217"/>
      <c r="KDZ14" s="217"/>
      <c r="KEA14" s="217"/>
      <c r="KEB14" s="217"/>
      <c r="KEC14" s="217"/>
      <c r="KED14" s="217"/>
      <c r="KEE14" s="217"/>
      <c r="KEF14" s="217"/>
      <c r="KEG14" s="217"/>
      <c r="KEH14" s="217"/>
      <c r="KEI14" s="217"/>
      <c r="KEJ14" s="217"/>
      <c r="KEK14" s="217"/>
      <c r="KEL14" s="217"/>
      <c r="KEM14" s="217"/>
      <c r="KEN14" s="217"/>
      <c r="KEO14" s="217"/>
      <c r="KEP14" s="217"/>
      <c r="KEQ14" s="217"/>
      <c r="KER14" s="217"/>
      <c r="KES14" s="217"/>
      <c r="KET14" s="217"/>
      <c r="KEU14" s="217"/>
      <c r="KEV14" s="217"/>
      <c r="KEW14" s="217"/>
      <c r="KEX14" s="217"/>
      <c r="KEY14" s="217"/>
      <c r="KEZ14" s="217"/>
      <c r="KFA14" s="217"/>
      <c r="KFB14" s="217"/>
      <c r="KFC14" s="217"/>
      <c r="KFD14" s="217"/>
      <c r="KFE14" s="217"/>
      <c r="KFF14" s="217"/>
      <c r="KFG14" s="217"/>
      <c r="KFH14" s="217"/>
      <c r="KFI14" s="217"/>
      <c r="KFJ14" s="217"/>
      <c r="KFK14" s="217"/>
      <c r="KFL14" s="217"/>
      <c r="KFM14" s="217"/>
      <c r="KFN14" s="217"/>
      <c r="KFO14" s="217"/>
      <c r="KFP14" s="217"/>
      <c r="KFQ14" s="217"/>
      <c r="KFR14" s="217"/>
      <c r="KFS14" s="217"/>
      <c r="KFT14" s="217"/>
      <c r="KFU14" s="217"/>
      <c r="KFV14" s="217"/>
      <c r="KFW14" s="217"/>
      <c r="KFX14" s="217"/>
      <c r="KFY14" s="217"/>
      <c r="KFZ14" s="217"/>
      <c r="KGA14" s="217"/>
      <c r="KGB14" s="217"/>
      <c r="KGC14" s="217"/>
      <c r="KGD14" s="217"/>
      <c r="KGE14" s="217"/>
      <c r="KGF14" s="217"/>
      <c r="KGG14" s="217"/>
      <c r="KGH14" s="217"/>
      <c r="KGI14" s="217"/>
      <c r="KGJ14" s="217"/>
      <c r="KGK14" s="217"/>
      <c r="KGL14" s="217"/>
      <c r="KGM14" s="217"/>
      <c r="KGN14" s="217"/>
      <c r="KGO14" s="217"/>
      <c r="KGP14" s="217"/>
      <c r="KGQ14" s="217"/>
      <c r="KGR14" s="217"/>
      <c r="KGS14" s="217"/>
      <c r="KGT14" s="217"/>
      <c r="KGU14" s="217"/>
      <c r="KGV14" s="217"/>
      <c r="KGW14" s="217"/>
      <c r="KGX14" s="217"/>
      <c r="KGY14" s="217"/>
      <c r="KGZ14" s="217"/>
      <c r="KHA14" s="217"/>
      <c r="KHB14" s="217"/>
      <c r="KHC14" s="217"/>
      <c r="KHD14" s="217"/>
      <c r="KHE14" s="217"/>
      <c r="KHF14" s="217"/>
      <c r="KHG14" s="217"/>
      <c r="KHH14" s="217"/>
      <c r="KHI14" s="217"/>
      <c r="KHJ14" s="217"/>
      <c r="KHK14" s="217"/>
      <c r="KHL14" s="217"/>
      <c r="KHM14" s="217"/>
      <c r="KHN14" s="217"/>
      <c r="KHO14" s="217"/>
      <c r="KHP14" s="217"/>
      <c r="KHQ14" s="217"/>
      <c r="KHR14" s="217"/>
      <c r="KHS14" s="217"/>
      <c r="KHT14" s="217"/>
      <c r="KHU14" s="217"/>
      <c r="KHV14" s="217"/>
      <c r="KHW14" s="217"/>
      <c r="KHX14" s="217"/>
      <c r="KHY14" s="217"/>
      <c r="KHZ14" s="217"/>
      <c r="KIA14" s="217"/>
      <c r="KIB14" s="217"/>
      <c r="KIC14" s="217"/>
      <c r="KID14" s="217"/>
      <c r="KIE14" s="217"/>
      <c r="KIF14" s="217"/>
      <c r="KIG14" s="217"/>
      <c r="KIH14" s="217"/>
      <c r="KII14" s="217"/>
      <c r="KIJ14" s="217"/>
      <c r="KIK14" s="217"/>
      <c r="KIL14" s="217"/>
      <c r="KIM14" s="217"/>
      <c r="KIN14" s="217"/>
      <c r="KIO14" s="217"/>
      <c r="KIP14" s="217"/>
      <c r="KIQ14" s="217"/>
      <c r="KIR14" s="217"/>
      <c r="KIS14" s="217"/>
      <c r="KIT14" s="217"/>
      <c r="KIU14" s="217"/>
      <c r="KIV14" s="217"/>
      <c r="KIW14" s="217"/>
      <c r="KIX14" s="217"/>
      <c r="KIY14" s="217"/>
      <c r="KIZ14" s="217"/>
      <c r="KJA14" s="217"/>
      <c r="KJB14" s="217"/>
      <c r="KJC14" s="217"/>
      <c r="KJD14" s="217"/>
      <c r="KJE14" s="217"/>
      <c r="KJF14" s="217"/>
      <c r="KJG14" s="217"/>
      <c r="KJH14" s="217"/>
      <c r="KJI14" s="217"/>
      <c r="KJJ14" s="217"/>
      <c r="KJK14" s="217"/>
      <c r="KJL14" s="217"/>
      <c r="KJM14" s="217"/>
      <c r="KJN14" s="217"/>
      <c r="KJO14" s="217"/>
      <c r="KJP14" s="217"/>
      <c r="KJQ14" s="217"/>
      <c r="KJR14" s="217"/>
      <c r="KJS14" s="217"/>
      <c r="KJT14" s="217"/>
      <c r="KJU14" s="217"/>
      <c r="KJV14" s="217"/>
      <c r="KJW14" s="217"/>
      <c r="KJX14" s="217"/>
      <c r="KJY14" s="217"/>
      <c r="KJZ14" s="217"/>
      <c r="KKA14" s="217"/>
      <c r="KKB14" s="217"/>
      <c r="KKC14" s="217"/>
      <c r="KKD14" s="217"/>
      <c r="KKE14" s="217"/>
      <c r="KKF14" s="217"/>
      <c r="KKG14" s="217"/>
      <c r="KKH14" s="217"/>
      <c r="KKI14" s="217"/>
      <c r="KKJ14" s="217"/>
      <c r="KKK14" s="217"/>
      <c r="KKL14" s="217"/>
      <c r="KKM14" s="217"/>
      <c r="KKN14" s="217"/>
      <c r="KKO14" s="217"/>
      <c r="KKP14" s="217"/>
      <c r="KKQ14" s="217"/>
      <c r="KKR14" s="217"/>
      <c r="KKS14" s="217"/>
      <c r="KKT14" s="217"/>
      <c r="KKU14" s="217"/>
      <c r="KKV14" s="217"/>
      <c r="KKW14" s="217"/>
      <c r="KKX14" s="217"/>
      <c r="KKY14" s="217"/>
      <c r="KKZ14" s="217"/>
      <c r="KLA14" s="217"/>
      <c r="KLB14" s="217"/>
      <c r="KLC14" s="217"/>
      <c r="KLD14" s="217"/>
      <c r="KLE14" s="217"/>
      <c r="KLF14" s="217"/>
      <c r="KLG14" s="217"/>
      <c r="KLH14" s="217"/>
      <c r="KLI14" s="217"/>
      <c r="KLJ14" s="217"/>
      <c r="KLK14" s="217"/>
      <c r="KLL14" s="217"/>
      <c r="KLM14" s="217"/>
      <c r="KLN14" s="217"/>
      <c r="KLO14" s="217"/>
      <c r="KLP14" s="217"/>
      <c r="KLQ14" s="217"/>
      <c r="KLR14" s="217"/>
      <c r="KLS14" s="217"/>
      <c r="KLT14" s="217"/>
      <c r="KLU14" s="217"/>
      <c r="KLV14" s="217"/>
      <c r="KLW14" s="217"/>
      <c r="KLX14" s="217"/>
      <c r="KLY14" s="217"/>
      <c r="KLZ14" s="217"/>
      <c r="KMA14" s="217"/>
      <c r="KMB14" s="217"/>
      <c r="KMC14" s="217"/>
      <c r="KMD14" s="217"/>
      <c r="KME14" s="217"/>
      <c r="KMF14" s="217"/>
      <c r="KMG14" s="217"/>
      <c r="KMH14" s="217"/>
      <c r="KMI14" s="217"/>
      <c r="KMJ14" s="217"/>
      <c r="KMK14" s="217"/>
      <c r="KML14" s="217"/>
      <c r="KMM14" s="217"/>
      <c r="KMN14" s="217"/>
      <c r="KMO14" s="217"/>
      <c r="KMP14" s="217"/>
      <c r="KMQ14" s="217"/>
      <c r="KMR14" s="217"/>
      <c r="KMS14" s="217"/>
      <c r="KMT14" s="217"/>
      <c r="KMU14" s="217"/>
      <c r="KMV14" s="217"/>
      <c r="KMW14" s="217"/>
      <c r="KMX14" s="217"/>
      <c r="KMY14" s="217"/>
      <c r="KMZ14" s="217"/>
      <c r="KNA14" s="217"/>
      <c r="KNB14" s="217"/>
      <c r="KNC14" s="217"/>
      <c r="KND14" s="217"/>
      <c r="KNE14" s="217"/>
      <c r="KNF14" s="217"/>
      <c r="KNG14" s="217"/>
      <c r="KNH14" s="217"/>
      <c r="KNI14" s="217"/>
      <c r="KNJ14" s="217"/>
      <c r="KNK14" s="217"/>
      <c r="KNL14" s="217"/>
      <c r="KNM14" s="217"/>
      <c r="KNN14" s="217"/>
      <c r="KNO14" s="217"/>
      <c r="KNP14" s="217"/>
      <c r="KNQ14" s="217"/>
      <c r="KNR14" s="217"/>
      <c r="KNS14" s="217"/>
      <c r="KNT14" s="217"/>
      <c r="KNU14" s="217"/>
      <c r="KNV14" s="217"/>
      <c r="KNW14" s="217"/>
      <c r="KNX14" s="217"/>
      <c r="KNY14" s="217"/>
      <c r="KNZ14" s="217"/>
      <c r="KOA14" s="217"/>
      <c r="KOB14" s="217"/>
      <c r="KOC14" s="217"/>
      <c r="KOD14" s="217"/>
      <c r="KOE14" s="217"/>
      <c r="KOF14" s="217"/>
      <c r="KOG14" s="217"/>
      <c r="KOH14" s="217"/>
      <c r="KOI14" s="217"/>
      <c r="KOJ14" s="217"/>
      <c r="KOK14" s="217"/>
      <c r="KOL14" s="217"/>
      <c r="KOM14" s="217"/>
      <c r="KON14" s="217"/>
      <c r="KOO14" s="217"/>
      <c r="KOP14" s="217"/>
      <c r="KOQ14" s="217"/>
      <c r="KOR14" s="217"/>
      <c r="KOS14" s="217"/>
      <c r="KOT14" s="217"/>
      <c r="KOU14" s="217"/>
      <c r="KOV14" s="217"/>
      <c r="KOW14" s="217"/>
      <c r="KOX14" s="217"/>
      <c r="KOY14" s="217"/>
      <c r="KOZ14" s="217"/>
      <c r="KPA14" s="217"/>
      <c r="KPB14" s="217"/>
      <c r="KPC14" s="217"/>
      <c r="KPD14" s="217"/>
      <c r="KPE14" s="217"/>
      <c r="KPF14" s="217"/>
      <c r="KPG14" s="217"/>
      <c r="KPH14" s="217"/>
      <c r="KPI14" s="217"/>
      <c r="KPJ14" s="217"/>
      <c r="KPK14" s="217"/>
      <c r="KPL14" s="217"/>
      <c r="KPM14" s="217"/>
      <c r="KPN14" s="217"/>
      <c r="KPO14" s="217"/>
      <c r="KPP14" s="217"/>
      <c r="KPQ14" s="217"/>
      <c r="KPR14" s="217"/>
      <c r="KPS14" s="217"/>
      <c r="KPT14" s="217"/>
      <c r="KPU14" s="217"/>
      <c r="KPV14" s="217"/>
      <c r="KPW14" s="217"/>
      <c r="KPX14" s="217"/>
      <c r="KPY14" s="217"/>
      <c r="KPZ14" s="217"/>
      <c r="KQA14" s="217"/>
      <c r="KQB14" s="217"/>
      <c r="KQC14" s="217"/>
      <c r="KQD14" s="217"/>
      <c r="KQE14" s="217"/>
      <c r="KQF14" s="217"/>
      <c r="KQG14" s="217"/>
      <c r="KQH14" s="217"/>
      <c r="KQI14" s="217"/>
      <c r="KQJ14" s="217"/>
      <c r="KQK14" s="217"/>
      <c r="KQL14" s="217"/>
      <c r="KQM14" s="217"/>
      <c r="KQN14" s="217"/>
      <c r="KQO14" s="217"/>
      <c r="KQP14" s="217"/>
      <c r="KQQ14" s="217"/>
      <c r="KQR14" s="217"/>
      <c r="KQS14" s="217"/>
      <c r="KQT14" s="217"/>
      <c r="KQU14" s="217"/>
      <c r="KQV14" s="217"/>
      <c r="KQW14" s="217"/>
      <c r="KQX14" s="217"/>
      <c r="KQY14" s="217"/>
      <c r="KQZ14" s="217"/>
      <c r="KRA14" s="217"/>
      <c r="KRB14" s="217"/>
      <c r="KRC14" s="217"/>
      <c r="KRD14" s="217"/>
      <c r="KRE14" s="217"/>
      <c r="KRF14" s="217"/>
      <c r="KRG14" s="217"/>
      <c r="KRH14" s="217"/>
      <c r="KRI14" s="217"/>
      <c r="KRJ14" s="217"/>
      <c r="KRK14" s="217"/>
      <c r="KRL14" s="217"/>
      <c r="KRM14" s="217"/>
      <c r="KRN14" s="217"/>
      <c r="KRO14" s="217"/>
      <c r="KRP14" s="217"/>
      <c r="KRQ14" s="217"/>
      <c r="KRR14" s="217"/>
      <c r="KRS14" s="217"/>
      <c r="KRT14" s="217"/>
      <c r="KRU14" s="217"/>
      <c r="KRV14" s="217"/>
      <c r="KRW14" s="217"/>
      <c r="KRX14" s="217"/>
      <c r="KRY14" s="217"/>
      <c r="KRZ14" s="217"/>
      <c r="KSA14" s="217"/>
      <c r="KSB14" s="217"/>
      <c r="KSC14" s="217"/>
      <c r="KSD14" s="217"/>
      <c r="KSE14" s="217"/>
      <c r="KSF14" s="217"/>
      <c r="KSG14" s="217"/>
      <c r="KSH14" s="217"/>
      <c r="KSI14" s="217"/>
      <c r="KSJ14" s="217"/>
      <c r="KSK14" s="217"/>
      <c r="KSL14" s="217"/>
      <c r="KSM14" s="217"/>
      <c r="KSN14" s="217"/>
      <c r="KSO14" s="217"/>
      <c r="KSP14" s="217"/>
      <c r="KSQ14" s="217"/>
      <c r="KSR14" s="217"/>
      <c r="KSS14" s="217"/>
      <c r="KST14" s="217"/>
      <c r="KSU14" s="217"/>
      <c r="KSV14" s="217"/>
      <c r="KSW14" s="217"/>
      <c r="KSX14" s="217"/>
      <c r="KSY14" s="217"/>
      <c r="KSZ14" s="217"/>
      <c r="KTA14" s="217"/>
      <c r="KTB14" s="217"/>
      <c r="KTC14" s="217"/>
      <c r="KTD14" s="217"/>
      <c r="KTE14" s="217"/>
      <c r="KTF14" s="217"/>
      <c r="KTG14" s="217"/>
      <c r="KTH14" s="217"/>
      <c r="KTI14" s="217"/>
      <c r="KTJ14" s="217"/>
      <c r="KTK14" s="217"/>
      <c r="KTL14" s="217"/>
      <c r="KTM14" s="217"/>
      <c r="KTN14" s="217"/>
      <c r="KTO14" s="217"/>
      <c r="KTP14" s="217"/>
      <c r="KTQ14" s="217"/>
      <c r="KTR14" s="217"/>
      <c r="KTS14" s="217"/>
      <c r="KTT14" s="217"/>
      <c r="KTU14" s="217"/>
      <c r="KTV14" s="217"/>
      <c r="KTW14" s="217"/>
      <c r="KTX14" s="217"/>
      <c r="KTY14" s="217"/>
      <c r="KTZ14" s="217"/>
      <c r="KUA14" s="217"/>
      <c r="KUB14" s="217"/>
      <c r="KUC14" s="217"/>
      <c r="KUD14" s="217"/>
      <c r="KUE14" s="217"/>
      <c r="KUF14" s="217"/>
      <c r="KUG14" s="217"/>
      <c r="KUH14" s="217"/>
      <c r="KUI14" s="217"/>
      <c r="KUJ14" s="217"/>
      <c r="KUK14" s="217"/>
      <c r="KUL14" s="217"/>
      <c r="KUM14" s="217"/>
      <c r="KUN14" s="217"/>
      <c r="KUO14" s="217"/>
      <c r="KUP14" s="217"/>
      <c r="KUQ14" s="217"/>
      <c r="KUR14" s="217"/>
      <c r="KUS14" s="217"/>
      <c r="KUT14" s="217"/>
      <c r="KUU14" s="217"/>
      <c r="KUV14" s="217"/>
      <c r="KUW14" s="217"/>
      <c r="KUX14" s="217"/>
      <c r="KUY14" s="217"/>
      <c r="KUZ14" s="217"/>
      <c r="KVA14" s="217"/>
      <c r="KVB14" s="217"/>
      <c r="KVC14" s="217"/>
      <c r="KVD14" s="217"/>
      <c r="KVE14" s="217"/>
      <c r="KVF14" s="217"/>
      <c r="KVG14" s="217"/>
      <c r="KVH14" s="217"/>
      <c r="KVI14" s="217"/>
      <c r="KVJ14" s="217"/>
      <c r="KVK14" s="217"/>
      <c r="KVL14" s="217"/>
      <c r="KVM14" s="217"/>
      <c r="KVN14" s="217"/>
      <c r="KVO14" s="217"/>
      <c r="KVP14" s="217"/>
      <c r="KVQ14" s="217"/>
      <c r="KVR14" s="217"/>
      <c r="KVS14" s="217"/>
      <c r="KVT14" s="217"/>
      <c r="KVU14" s="217"/>
      <c r="KVV14" s="217"/>
      <c r="KVW14" s="217"/>
      <c r="KVX14" s="217"/>
      <c r="KVY14" s="217"/>
      <c r="KVZ14" s="217"/>
      <c r="KWA14" s="217"/>
      <c r="KWB14" s="217"/>
      <c r="KWC14" s="217"/>
      <c r="KWD14" s="217"/>
      <c r="KWE14" s="217"/>
      <c r="KWF14" s="217"/>
      <c r="KWG14" s="217"/>
      <c r="KWH14" s="217"/>
      <c r="KWI14" s="217"/>
      <c r="KWJ14" s="217"/>
      <c r="KWK14" s="217"/>
      <c r="KWL14" s="217"/>
      <c r="KWM14" s="217"/>
      <c r="KWN14" s="217"/>
      <c r="KWO14" s="217"/>
      <c r="KWP14" s="217"/>
      <c r="KWQ14" s="217"/>
      <c r="KWR14" s="217"/>
      <c r="KWS14" s="217"/>
      <c r="KWT14" s="217"/>
      <c r="KWU14" s="217"/>
      <c r="KWV14" s="217"/>
      <c r="KWW14" s="217"/>
      <c r="KWX14" s="217"/>
      <c r="KWY14" s="217"/>
      <c r="KWZ14" s="217"/>
      <c r="KXA14" s="217"/>
      <c r="KXB14" s="217"/>
      <c r="KXC14" s="217"/>
      <c r="KXD14" s="217"/>
      <c r="KXE14" s="217"/>
      <c r="KXF14" s="217"/>
      <c r="KXG14" s="217"/>
      <c r="KXH14" s="217"/>
      <c r="KXI14" s="217"/>
      <c r="KXJ14" s="217"/>
      <c r="KXK14" s="217"/>
      <c r="KXL14" s="217"/>
      <c r="KXM14" s="217"/>
      <c r="KXN14" s="217"/>
      <c r="KXO14" s="217"/>
      <c r="KXP14" s="217"/>
      <c r="KXQ14" s="217"/>
      <c r="KXR14" s="217"/>
      <c r="KXS14" s="217"/>
      <c r="KXT14" s="217"/>
      <c r="KXU14" s="217"/>
      <c r="KXV14" s="217"/>
      <c r="KXW14" s="217"/>
      <c r="KXX14" s="217"/>
      <c r="KXY14" s="217"/>
      <c r="KXZ14" s="217"/>
      <c r="KYA14" s="217"/>
      <c r="KYB14" s="217"/>
      <c r="KYC14" s="217"/>
      <c r="KYD14" s="217"/>
      <c r="KYE14" s="217"/>
      <c r="KYF14" s="217"/>
      <c r="KYG14" s="217"/>
      <c r="KYH14" s="217"/>
      <c r="KYI14" s="217"/>
      <c r="KYJ14" s="217"/>
      <c r="KYK14" s="217"/>
      <c r="KYL14" s="217"/>
      <c r="KYM14" s="217"/>
      <c r="KYN14" s="217"/>
      <c r="KYO14" s="217"/>
      <c r="KYP14" s="217"/>
      <c r="KYQ14" s="217"/>
      <c r="KYR14" s="217"/>
      <c r="KYS14" s="217"/>
      <c r="KYT14" s="217"/>
      <c r="KYU14" s="217"/>
      <c r="KYV14" s="217"/>
      <c r="KYW14" s="217"/>
      <c r="KYX14" s="217"/>
      <c r="KYY14" s="217"/>
      <c r="KYZ14" s="217"/>
      <c r="KZA14" s="217"/>
      <c r="KZB14" s="217"/>
      <c r="KZC14" s="217"/>
      <c r="KZD14" s="217"/>
      <c r="KZE14" s="217"/>
      <c r="KZF14" s="217"/>
      <c r="KZG14" s="217"/>
      <c r="KZH14" s="217"/>
      <c r="KZI14" s="217"/>
      <c r="KZJ14" s="217"/>
      <c r="KZK14" s="217"/>
      <c r="KZL14" s="217"/>
      <c r="KZM14" s="217"/>
      <c r="KZN14" s="217"/>
      <c r="KZO14" s="217"/>
      <c r="KZP14" s="217"/>
      <c r="KZQ14" s="217"/>
      <c r="KZR14" s="217"/>
      <c r="KZS14" s="217"/>
      <c r="KZT14" s="217"/>
      <c r="KZU14" s="217"/>
      <c r="KZV14" s="217"/>
      <c r="KZW14" s="217"/>
      <c r="KZX14" s="217"/>
      <c r="KZY14" s="217"/>
      <c r="KZZ14" s="217"/>
      <c r="LAA14" s="217"/>
      <c r="LAB14" s="217"/>
      <c r="LAC14" s="217"/>
      <c r="LAD14" s="217"/>
      <c r="LAE14" s="217"/>
      <c r="LAF14" s="217"/>
      <c r="LAG14" s="217"/>
      <c r="LAH14" s="217"/>
      <c r="LAI14" s="217"/>
      <c r="LAJ14" s="217"/>
      <c r="LAK14" s="217"/>
      <c r="LAL14" s="217"/>
      <c r="LAM14" s="217"/>
      <c r="LAN14" s="217"/>
      <c r="LAO14" s="217"/>
      <c r="LAP14" s="217"/>
      <c r="LAQ14" s="217"/>
      <c r="LAR14" s="217"/>
      <c r="LAS14" s="217"/>
      <c r="LAT14" s="217"/>
      <c r="LAU14" s="217"/>
      <c r="LAV14" s="217"/>
      <c r="LAW14" s="217"/>
      <c r="LAX14" s="217"/>
      <c r="LAY14" s="217"/>
      <c r="LAZ14" s="217"/>
      <c r="LBA14" s="217"/>
      <c r="LBB14" s="217"/>
      <c r="LBC14" s="217"/>
      <c r="LBD14" s="217"/>
      <c r="LBE14" s="217"/>
      <c r="LBF14" s="217"/>
      <c r="LBG14" s="217"/>
      <c r="LBH14" s="217"/>
      <c r="LBI14" s="217"/>
      <c r="LBJ14" s="217"/>
      <c r="LBK14" s="217"/>
      <c r="LBL14" s="217"/>
      <c r="LBM14" s="217"/>
      <c r="LBN14" s="217"/>
      <c r="LBO14" s="217"/>
      <c r="LBP14" s="217"/>
      <c r="LBQ14" s="217"/>
      <c r="LBR14" s="217"/>
      <c r="LBS14" s="217"/>
      <c r="LBT14" s="217"/>
      <c r="LBU14" s="217"/>
      <c r="LBV14" s="217"/>
      <c r="LBW14" s="217"/>
      <c r="LBX14" s="217"/>
      <c r="LBY14" s="217"/>
      <c r="LBZ14" s="217"/>
      <c r="LCA14" s="217"/>
      <c r="LCB14" s="217"/>
      <c r="LCC14" s="217"/>
      <c r="LCD14" s="217"/>
      <c r="LCE14" s="217"/>
      <c r="LCF14" s="217"/>
      <c r="LCG14" s="217"/>
      <c r="LCH14" s="217"/>
      <c r="LCI14" s="217"/>
      <c r="LCJ14" s="217"/>
      <c r="LCK14" s="217"/>
      <c r="LCL14" s="217"/>
      <c r="LCM14" s="217"/>
      <c r="LCN14" s="217"/>
      <c r="LCO14" s="217"/>
      <c r="LCP14" s="217"/>
      <c r="LCQ14" s="217"/>
      <c r="LCR14" s="217"/>
      <c r="LCS14" s="217"/>
      <c r="LCT14" s="217"/>
      <c r="LCU14" s="217"/>
      <c r="LCV14" s="217"/>
      <c r="LCW14" s="217"/>
      <c r="LCX14" s="217"/>
      <c r="LCY14" s="217"/>
      <c r="LCZ14" s="217"/>
      <c r="LDA14" s="217"/>
      <c r="LDB14" s="217"/>
      <c r="LDC14" s="217"/>
      <c r="LDD14" s="217"/>
      <c r="LDE14" s="217"/>
      <c r="LDF14" s="217"/>
      <c r="LDG14" s="217"/>
      <c r="LDH14" s="217"/>
      <c r="LDI14" s="217"/>
      <c r="LDJ14" s="217"/>
      <c r="LDK14" s="217"/>
      <c r="LDL14" s="217"/>
      <c r="LDM14" s="217"/>
      <c r="LDN14" s="217"/>
      <c r="LDO14" s="217"/>
      <c r="LDP14" s="217"/>
      <c r="LDQ14" s="217"/>
      <c r="LDR14" s="217"/>
      <c r="LDS14" s="217"/>
      <c r="LDT14" s="217"/>
      <c r="LDU14" s="217"/>
      <c r="LDV14" s="217"/>
      <c r="LDW14" s="217"/>
      <c r="LDX14" s="217"/>
      <c r="LDY14" s="217"/>
      <c r="LDZ14" s="217"/>
      <c r="LEA14" s="217"/>
      <c r="LEB14" s="217"/>
      <c r="LEC14" s="217"/>
      <c r="LED14" s="217"/>
      <c r="LEE14" s="217"/>
      <c r="LEF14" s="217"/>
      <c r="LEG14" s="217"/>
      <c r="LEH14" s="217"/>
      <c r="LEI14" s="217"/>
      <c r="LEJ14" s="217"/>
      <c r="LEK14" s="217"/>
      <c r="LEL14" s="217"/>
      <c r="LEM14" s="217"/>
      <c r="LEN14" s="217"/>
      <c r="LEO14" s="217"/>
      <c r="LEP14" s="217"/>
      <c r="LEQ14" s="217"/>
      <c r="LER14" s="217"/>
      <c r="LES14" s="217"/>
      <c r="LET14" s="217"/>
      <c r="LEU14" s="217"/>
      <c r="LEV14" s="217"/>
      <c r="LEW14" s="217"/>
      <c r="LEX14" s="217"/>
      <c r="LEY14" s="217"/>
      <c r="LEZ14" s="217"/>
      <c r="LFA14" s="217"/>
      <c r="LFB14" s="217"/>
      <c r="LFC14" s="217"/>
      <c r="LFD14" s="217"/>
      <c r="LFE14" s="217"/>
      <c r="LFF14" s="217"/>
      <c r="LFG14" s="217"/>
      <c r="LFH14" s="217"/>
      <c r="LFI14" s="217"/>
      <c r="LFJ14" s="217"/>
      <c r="LFK14" s="217"/>
      <c r="LFL14" s="217"/>
      <c r="LFM14" s="217"/>
      <c r="LFN14" s="217"/>
      <c r="LFO14" s="217"/>
      <c r="LFP14" s="217"/>
      <c r="LFQ14" s="217"/>
      <c r="LFR14" s="217"/>
      <c r="LFS14" s="217"/>
      <c r="LFT14" s="217"/>
      <c r="LFU14" s="217"/>
      <c r="LFV14" s="217"/>
      <c r="LFW14" s="217"/>
      <c r="LFX14" s="217"/>
      <c r="LFY14" s="217"/>
      <c r="LFZ14" s="217"/>
      <c r="LGA14" s="217"/>
      <c r="LGB14" s="217"/>
      <c r="LGC14" s="217"/>
      <c r="LGD14" s="217"/>
      <c r="LGE14" s="217"/>
      <c r="LGF14" s="217"/>
      <c r="LGG14" s="217"/>
      <c r="LGH14" s="217"/>
      <c r="LGI14" s="217"/>
      <c r="LGJ14" s="217"/>
      <c r="LGK14" s="217"/>
      <c r="LGL14" s="217"/>
      <c r="LGM14" s="217"/>
      <c r="LGN14" s="217"/>
      <c r="LGO14" s="217"/>
      <c r="LGP14" s="217"/>
      <c r="LGQ14" s="217"/>
      <c r="LGR14" s="217"/>
      <c r="LGS14" s="217"/>
      <c r="LGT14" s="217"/>
      <c r="LGU14" s="217"/>
      <c r="LGV14" s="217"/>
      <c r="LGW14" s="217"/>
      <c r="LGX14" s="217"/>
      <c r="LGY14" s="217"/>
      <c r="LGZ14" s="217"/>
      <c r="LHA14" s="217"/>
      <c r="LHB14" s="217"/>
      <c r="LHC14" s="217"/>
      <c r="LHD14" s="217"/>
      <c r="LHE14" s="217"/>
      <c r="LHF14" s="217"/>
      <c r="LHG14" s="217"/>
      <c r="LHH14" s="217"/>
      <c r="LHI14" s="217"/>
      <c r="LHJ14" s="217"/>
      <c r="LHK14" s="217"/>
      <c r="LHL14" s="217"/>
      <c r="LHM14" s="217"/>
      <c r="LHN14" s="217"/>
      <c r="LHO14" s="217"/>
      <c r="LHP14" s="217"/>
      <c r="LHQ14" s="217"/>
      <c r="LHR14" s="217"/>
      <c r="LHS14" s="217"/>
      <c r="LHT14" s="217"/>
      <c r="LHU14" s="217"/>
      <c r="LHV14" s="217"/>
      <c r="LHW14" s="217"/>
      <c r="LHX14" s="217"/>
      <c r="LHY14" s="217"/>
      <c r="LHZ14" s="217"/>
      <c r="LIA14" s="217"/>
      <c r="LIB14" s="217"/>
      <c r="LIC14" s="217"/>
      <c r="LID14" s="217"/>
      <c r="LIE14" s="217"/>
      <c r="LIF14" s="217"/>
      <c r="LIG14" s="217"/>
      <c r="LIH14" s="217"/>
      <c r="LII14" s="217"/>
      <c r="LIJ14" s="217"/>
      <c r="LIK14" s="217"/>
      <c r="LIL14" s="217"/>
      <c r="LIM14" s="217"/>
      <c r="LIN14" s="217"/>
      <c r="LIO14" s="217"/>
      <c r="LIP14" s="217"/>
      <c r="LIQ14" s="217"/>
      <c r="LIR14" s="217"/>
      <c r="LIS14" s="217"/>
      <c r="LIT14" s="217"/>
      <c r="LIU14" s="217"/>
      <c r="LIV14" s="217"/>
      <c r="LIW14" s="217"/>
      <c r="LIX14" s="217"/>
      <c r="LIY14" s="217"/>
      <c r="LIZ14" s="217"/>
      <c r="LJA14" s="217"/>
      <c r="LJB14" s="217"/>
      <c r="LJC14" s="217"/>
      <c r="LJD14" s="217"/>
      <c r="LJE14" s="217"/>
      <c r="LJF14" s="217"/>
      <c r="LJG14" s="217"/>
      <c r="LJH14" s="217"/>
      <c r="LJI14" s="217"/>
      <c r="LJJ14" s="217"/>
      <c r="LJK14" s="217"/>
      <c r="LJL14" s="217"/>
      <c r="LJM14" s="217"/>
      <c r="LJN14" s="217"/>
      <c r="LJO14" s="217"/>
      <c r="LJP14" s="217"/>
      <c r="LJQ14" s="217"/>
      <c r="LJR14" s="217"/>
      <c r="LJS14" s="217"/>
      <c r="LJT14" s="217"/>
      <c r="LJU14" s="217"/>
      <c r="LJV14" s="217"/>
      <c r="LJW14" s="217"/>
      <c r="LJX14" s="217"/>
      <c r="LJY14" s="217"/>
      <c r="LJZ14" s="217"/>
      <c r="LKA14" s="217"/>
      <c r="LKB14" s="217"/>
      <c r="LKC14" s="217"/>
      <c r="LKD14" s="217"/>
      <c r="LKE14" s="217"/>
      <c r="LKF14" s="217"/>
      <c r="LKG14" s="217"/>
      <c r="LKH14" s="217"/>
      <c r="LKI14" s="217"/>
      <c r="LKJ14" s="217"/>
      <c r="LKK14" s="217"/>
      <c r="LKL14" s="217"/>
      <c r="LKM14" s="217"/>
      <c r="LKN14" s="217"/>
      <c r="LKO14" s="217"/>
      <c r="LKP14" s="217"/>
      <c r="LKQ14" s="217"/>
      <c r="LKR14" s="217"/>
      <c r="LKS14" s="217"/>
      <c r="LKT14" s="217"/>
      <c r="LKU14" s="217"/>
      <c r="LKV14" s="217"/>
      <c r="LKW14" s="217"/>
      <c r="LKX14" s="217"/>
      <c r="LKY14" s="217"/>
      <c r="LKZ14" s="217"/>
      <c r="LLA14" s="217"/>
      <c r="LLB14" s="217"/>
      <c r="LLC14" s="217"/>
      <c r="LLD14" s="217"/>
      <c r="LLE14" s="217"/>
      <c r="LLF14" s="217"/>
      <c r="LLG14" s="217"/>
      <c r="LLH14" s="217"/>
      <c r="LLI14" s="217"/>
      <c r="LLJ14" s="217"/>
      <c r="LLK14" s="217"/>
      <c r="LLL14" s="217"/>
      <c r="LLM14" s="217"/>
      <c r="LLN14" s="217"/>
      <c r="LLO14" s="217"/>
      <c r="LLP14" s="217"/>
      <c r="LLQ14" s="217"/>
      <c r="LLR14" s="217"/>
      <c r="LLS14" s="217"/>
      <c r="LLT14" s="217"/>
      <c r="LLU14" s="217"/>
      <c r="LLV14" s="217"/>
      <c r="LLW14" s="217"/>
      <c r="LLX14" s="217"/>
      <c r="LLY14" s="217"/>
      <c r="LLZ14" s="217"/>
      <c r="LMA14" s="217"/>
      <c r="LMB14" s="217"/>
      <c r="LMC14" s="217"/>
      <c r="LMD14" s="217"/>
      <c r="LME14" s="217"/>
      <c r="LMF14" s="217"/>
      <c r="LMG14" s="217"/>
      <c r="LMH14" s="217"/>
      <c r="LMI14" s="217"/>
      <c r="LMJ14" s="217"/>
      <c r="LMK14" s="217"/>
      <c r="LML14" s="217"/>
      <c r="LMM14" s="217"/>
      <c r="LMN14" s="217"/>
      <c r="LMO14" s="217"/>
      <c r="LMP14" s="217"/>
      <c r="LMQ14" s="217"/>
      <c r="LMR14" s="217"/>
      <c r="LMS14" s="217"/>
      <c r="LMT14" s="217"/>
      <c r="LMU14" s="217"/>
      <c r="LMV14" s="217"/>
      <c r="LMW14" s="217"/>
      <c r="LMX14" s="217"/>
      <c r="LMY14" s="217"/>
      <c r="LMZ14" s="217"/>
      <c r="LNA14" s="217"/>
      <c r="LNB14" s="217"/>
      <c r="LNC14" s="217"/>
      <c r="LND14" s="217"/>
      <c r="LNE14" s="217"/>
      <c r="LNF14" s="217"/>
      <c r="LNG14" s="217"/>
      <c r="LNH14" s="217"/>
      <c r="LNI14" s="217"/>
      <c r="LNJ14" s="217"/>
      <c r="LNK14" s="217"/>
      <c r="LNL14" s="217"/>
      <c r="LNM14" s="217"/>
      <c r="LNN14" s="217"/>
      <c r="LNO14" s="217"/>
      <c r="LNP14" s="217"/>
      <c r="LNQ14" s="217"/>
      <c r="LNR14" s="217"/>
      <c r="LNS14" s="217"/>
      <c r="LNT14" s="217"/>
      <c r="LNU14" s="217"/>
      <c r="LNV14" s="217"/>
      <c r="LNW14" s="217"/>
      <c r="LNX14" s="217"/>
      <c r="LNY14" s="217"/>
      <c r="LNZ14" s="217"/>
      <c r="LOA14" s="217"/>
      <c r="LOB14" s="217"/>
      <c r="LOC14" s="217"/>
      <c r="LOD14" s="217"/>
      <c r="LOE14" s="217"/>
      <c r="LOF14" s="217"/>
      <c r="LOG14" s="217"/>
      <c r="LOH14" s="217"/>
      <c r="LOI14" s="217"/>
      <c r="LOJ14" s="217"/>
      <c r="LOK14" s="217"/>
      <c r="LOL14" s="217"/>
      <c r="LOM14" s="217"/>
      <c r="LON14" s="217"/>
      <c r="LOO14" s="217"/>
      <c r="LOP14" s="217"/>
      <c r="LOQ14" s="217"/>
      <c r="LOR14" s="217"/>
      <c r="LOS14" s="217"/>
      <c r="LOT14" s="217"/>
      <c r="LOU14" s="217"/>
      <c r="LOV14" s="217"/>
      <c r="LOW14" s="217"/>
      <c r="LOX14" s="217"/>
      <c r="LOY14" s="217"/>
      <c r="LOZ14" s="217"/>
      <c r="LPA14" s="217"/>
      <c r="LPB14" s="217"/>
      <c r="LPC14" s="217"/>
      <c r="LPD14" s="217"/>
      <c r="LPE14" s="217"/>
      <c r="LPF14" s="217"/>
      <c r="LPG14" s="217"/>
      <c r="LPH14" s="217"/>
      <c r="LPI14" s="217"/>
      <c r="LPJ14" s="217"/>
      <c r="LPK14" s="217"/>
      <c r="LPL14" s="217"/>
      <c r="LPM14" s="217"/>
      <c r="LPN14" s="217"/>
      <c r="LPO14" s="217"/>
      <c r="LPP14" s="217"/>
      <c r="LPQ14" s="217"/>
      <c r="LPR14" s="217"/>
      <c r="LPS14" s="217"/>
      <c r="LPT14" s="217"/>
      <c r="LPU14" s="217"/>
      <c r="LPV14" s="217"/>
      <c r="LPW14" s="217"/>
      <c r="LPX14" s="217"/>
      <c r="LPY14" s="217"/>
      <c r="LPZ14" s="217"/>
      <c r="LQA14" s="217"/>
      <c r="LQB14" s="217"/>
      <c r="LQC14" s="217"/>
      <c r="LQD14" s="217"/>
      <c r="LQE14" s="217"/>
      <c r="LQF14" s="217"/>
      <c r="LQG14" s="217"/>
      <c r="LQH14" s="217"/>
      <c r="LQI14" s="217"/>
      <c r="LQJ14" s="217"/>
      <c r="LQK14" s="217"/>
      <c r="LQL14" s="217"/>
      <c r="LQM14" s="217"/>
      <c r="LQN14" s="217"/>
      <c r="LQO14" s="217"/>
      <c r="LQP14" s="217"/>
      <c r="LQQ14" s="217"/>
      <c r="LQR14" s="217"/>
      <c r="LQS14" s="217"/>
      <c r="LQT14" s="217"/>
      <c r="LQU14" s="217"/>
      <c r="LQV14" s="217"/>
      <c r="LQW14" s="217"/>
      <c r="LQX14" s="217"/>
      <c r="LQY14" s="217"/>
      <c r="LQZ14" s="217"/>
      <c r="LRA14" s="217"/>
      <c r="LRB14" s="217"/>
      <c r="LRC14" s="217"/>
      <c r="LRD14" s="217"/>
      <c r="LRE14" s="217"/>
      <c r="LRF14" s="217"/>
      <c r="LRG14" s="217"/>
      <c r="LRH14" s="217"/>
      <c r="LRI14" s="217"/>
      <c r="LRJ14" s="217"/>
      <c r="LRK14" s="217"/>
      <c r="LRL14" s="217"/>
      <c r="LRM14" s="217"/>
      <c r="LRN14" s="217"/>
      <c r="LRO14" s="217"/>
      <c r="LRP14" s="217"/>
      <c r="LRQ14" s="217"/>
      <c r="LRR14" s="217"/>
      <c r="LRS14" s="217"/>
      <c r="LRT14" s="217"/>
      <c r="LRU14" s="217"/>
      <c r="LRV14" s="217"/>
      <c r="LRW14" s="217"/>
      <c r="LRX14" s="217"/>
      <c r="LRY14" s="217"/>
      <c r="LRZ14" s="217"/>
      <c r="LSA14" s="217"/>
      <c r="LSB14" s="217"/>
      <c r="LSC14" s="217"/>
      <c r="LSD14" s="217"/>
      <c r="LSE14" s="217"/>
      <c r="LSF14" s="217"/>
      <c r="LSG14" s="217"/>
      <c r="LSH14" s="217"/>
      <c r="LSI14" s="217"/>
      <c r="LSJ14" s="217"/>
      <c r="LSK14" s="217"/>
      <c r="LSL14" s="217"/>
      <c r="LSM14" s="217"/>
      <c r="LSN14" s="217"/>
      <c r="LSO14" s="217"/>
      <c r="LSP14" s="217"/>
      <c r="LSQ14" s="217"/>
      <c r="LSR14" s="217"/>
      <c r="LSS14" s="217"/>
      <c r="LST14" s="217"/>
      <c r="LSU14" s="217"/>
      <c r="LSV14" s="217"/>
      <c r="LSW14" s="217"/>
      <c r="LSX14" s="217"/>
      <c r="LSY14" s="217"/>
      <c r="LSZ14" s="217"/>
      <c r="LTA14" s="217"/>
      <c r="LTB14" s="217"/>
      <c r="LTC14" s="217"/>
      <c r="LTD14" s="217"/>
      <c r="LTE14" s="217"/>
      <c r="LTF14" s="217"/>
      <c r="LTG14" s="217"/>
      <c r="LTH14" s="217"/>
      <c r="LTI14" s="217"/>
      <c r="LTJ14" s="217"/>
      <c r="LTK14" s="217"/>
      <c r="LTL14" s="217"/>
      <c r="LTM14" s="217"/>
      <c r="LTN14" s="217"/>
      <c r="LTO14" s="217"/>
      <c r="LTP14" s="217"/>
      <c r="LTQ14" s="217"/>
      <c r="LTR14" s="217"/>
      <c r="LTS14" s="217"/>
      <c r="LTT14" s="217"/>
      <c r="LTU14" s="217"/>
      <c r="LTV14" s="217"/>
      <c r="LTW14" s="217"/>
      <c r="LTX14" s="217"/>
      <c r="LTY14" s="217"/>
      <c r="LTZ14" s="217"/>
      <c r="LUA14" s="217"/>
      <c r="LUB14" s="217"/>
      <c r="LUC14" s="217"/>
      <c r="LUD14" s="217"/>
      <c r="LUE14" s="217"/>
      <c r="LUF14" s="217"/>
      <c r="LUG14" s="217"/>
      <c r="LUH14" s="217"/>
      <c r="LUI14" s="217"/>
      <c r="LUJ14" s="217"/>
      <c r="LUK14" s="217"/>
      <c r="LUL14" s="217"/>
      <c r="LUM14" s="217"/>
      <c r="LUN14" s="217"/>
      <c r="LUO14" s="217"/>
      <c r="LUP14" s="217"/>
      <c r="LUQ14" s="217"/>
      <c r="LUR14" s="217"/>
      <c r="LUS14" s="217"/>
      <c r="LUT14" s="217"/>
      <c r="LUU14" s="217"/>
      <c r="LUV14" s="217"/>
      <c r="LUW14" s="217"/>
      <c r="LUX14" s="217"/>
      <c r="LUY14" s="217"/>
      <c r="LUZ14" s="217"/>
      <c r="LVA14" s="217"/>
      <c r="LVB14" s="217"/>
      <c r="LVC14" s="217"/>
      <c r="LVD14" s="217"/>
      <c r="LVE14" s="217"/>
      <c r="LVF14" s="217"/>
      <c r="LVG14" s="217"/>
      <c r="LVH14" s="217"/>
      <c r="LVI14" s="217"/>
      <c r="LVJ14" s="217"/>
      <c r="LVK14" s="217"/>
      <c r="LVL14" s="217"/>
      <c r="LVM14" s="217"/>
      <c r="LVN14" s="217"/>
      <c r="LVO14" s="217"/>
      <c r="LVP14" s="217"/>
      <c r="LVQ14" s="217"/>
      <c r="LVR14" s="217"/>
      <c r="LVS14" s="217"/>
      <c r="LVT14" s="217"/>
      <c r="LVU14" s="217"/>
      <c r="LVV14" s="217"/>
      <c r="LVW14" s="217"/>
      <c r="LVX14" s="217"/>
      <c r="LVY14" s="217"/>
      <c r="LVZ14" s="217"/>
      <c r="LWA14" s="217"/>
      <c r="LWB14" s="217"/>
      <c r="LWC14" s="217"/>
      <c r="LWD14" s="217"/>
      <c r="LWE14" s="217"/>
      <c r="LWF14" s="217"/>
      <c r="LWG14" s="217"/>
      <c r="LWH14" s="217"/>
      <c r="LWI14" s="217"/>
      <c r="LWJ14" s="217"/>
      <c r="LWK14" s="217"/>
      <c r="LWL14" s="217"/>
      <c r="LWM14" s="217"/>
      <c r="LWN14" s="217"/>
      <c r="LWO14" s="217"/>
      <c r="LWP14" s="217"/>
      <c r="LWQ14" s="217"/>
      <c r="LWR14" s="217"/>
      <c r="LWS14" s="217"/>
      <c r="LWT14" s="217"/>
      <c r="LWU14" s="217"/>
      <c r="LWV14" s="217"/>
      <c r="LWW14" s="217"/>
      <c r="LWX14" s="217"/>
      <c r="LWY14" s="217"/>
      <c r="LWZ14" s="217"/>
      <c r="LXA14" s="217"/>
      <c r="LXB14" s="217"/>
      <c r="LXC14" s="217"/>
      <c r="LXD14" s="217"/>
      <c r="LXE14" s="217"/>
      <c r="LXF14" s="217"/>
      <c r="LXG14" s="217"/>
      <c r="LXH14" s="217"/>
      <c r="LXI14" s="217"/>
      <c r="LXJ14" s="217"/>
      <c r="LXK14" s="217"/>
      <c r="LXL14" s="217"/>
      <c r="LXM14" s="217"/>
      <c r="LXN14" s="217"/>
      <c r="LXO14" s="217"/>
      <c r="LXP14" s="217"/>
      <c r="LXQ14" s="217"/>
      <c r="LXR14" s="217"/>
      <c r="LXS14" s="217"/>
      <c r="LXT14" s="217"/>
      <c r="LXU14" s="217"/>
      <c r="LXV14" s="217"/>
      <c r="LXW14" s="217"/>
      <c r="LXX14" s="217"/>
      <c r="LXY14" s="217"/>
      <c r="LXZ14" s="217"/>
      <c r="LYA14" s="217"/>
      <c r="LYB14" s="217"/>
      <c r="LYC14" s="217"/>
      <c r="LYD14" s="217"/>
      <c r="LYE14" s="217"/>
      <c r="LYF14" s="217"/>
      <c r="LYG14" s="217"/>
      <c r="LYH14" s="217"/>
      <c r="LYI14" s="217"/>
      <c r="LYJ14" s="217"/>
      <c r="LYK14" s="217"/>
      <c r="LYL14" s="217"/>
      <c r="LYM14" s="217"/>
      <c r="LYN14" s="217"/>
      <c r="LYO14" s="217"/>
      <c r="LYP14" s="217"/>
      <c r="LYQ14" s="217"/>
      <c r="LYR14" s="217"/>
      <c r="LYS14" s="217"/>
      <c r="LYT14" s="217"/>
      <c r="LYU14" s="217"/>
      <c r="LYV14" s="217"/>
      <c r="LYW14" s="217"/>
      <c r="LYX14" s="217"/>
      <c r="LYY14" s="217"/>
      <c r="LYZ14" s="217"/>
      <c r="LZA14" s="217"/>
      <c r="LZB14" s="217"/>
      <c r="LZC14" s="217"/>
      <c r="LZD14" s="217"/>
      <c r="LZE14" s="217"/>
      <c r="LZF14" s="217"/>
      <c r="LZG14" s="217"/>
      <c r="LZH14" s="217"/>
      <c r="LZI14" s="217"/>
      <c r="LZJ14" s="217"/>
      <c r="LZK14" s="217"/>
      <c r="LZL14" s="217"/>
      <c r="LZM14" s="217"/>
      <c r="LZN14" s="217"/>
      <c r="LZO14" s="217"/>
      <c r="LZP14" s="217"/>
      <c r="LZQ14" s="217"/>
      <c r="LZR14" s="217"/>
      <c r="LZS14" s="217"/>
      <c r="LZT14" s="217"/>
      <c r="LZU14" s="217"/>
      <c r="LZV14" s="217"/>
      <c r="LZW14" s="217"/>
      <c r="LZX14" s="217"/>
      <c r="LZY14" s="217"/>
      <c r="LZZ14" s="217"/>
      <c r="MAA14" s="217"/>
      <c r="MAB14" s="217"/>
      <c r="MAC14" s="217"/>
      <c r="MAD14" s="217"/>
      <c r="MAE14" s="217"/>
      <c r="MAF14" s="217"/>
      <c r="MAG14" s="217"/>
      <c r="MAH14" s="217"/>
      <c r="MAI14" s="217"/>
      <c r="MAJ14" s="217"/>
      <c r="MAK14" s="217"/>
      <c r="MAL14" s="217"/>
      <c r="MAM14" s="217"/>
      <c r="MAN14" s="217"/>
      <c r="MAO14" s="217"/>
      <c r="MAP14" s="217"/>
      <c r="MAQ14" s="217"/>
      <c r="MAR14" s="217"/>
      <c r="MAS14" s="217"/>
      <c r="MAT14" s="217"/>
      <c r="MAU14" s="217"/>
      <c r="MAV14" s="217"/>
      <c r="MAW14" s="217"/>
      <c r="MAX14" s="217"/>
      <c r="MAY14" s="217"/>
      <c r="MAZ14" s="217"/>
      <c r="MBA14" s="217"/>
      <c r="MBB14" s="217"/>
      <c r="MBC14" s="217"/>
      <c r="MBD14" s="217"/>
      <c r="MBE14" s="217"/>
      <c r="MBF14" s="217"/>
      <c r="MBG14" s="217"/>
      <c r="MBH14" s="217"/>
      <c r="MBI14" s="217"/>
      <c r="MBJ14" s="217"/>
      <c r="MBK14" s="217"/>
      <c r="MBL14" s="217"/>
      <c r="MBM14" s="217"/>
      <c r="MBN14" s="217"/>
      <c r="MBO14" s="217"/>
      <c r="MBP14" s="217"/>
      <c r="MBQ14" s="217"/>
      <c r="MBR14" s="217"/>
      <c r="MBS14" s="217"/>
      <c r="MBT14" s="217"/>
      <c r="MBU14" s="217"/>
      <c r="MBV14" s="217"/>
      <c r="MBW14" s="217"/>
      <c r="MBX14" s="217"/>
      <c r="MBY14" s="217"/>
      <c r="MBZ14" s="217"/>
      <c r="MCA14" s="217"/>
      <c r="MCB14" s="217"/>
      <c r="MCC14" s="217"/>
      <c r="MCD14" s="217"/>
      <c r="MCE14" s="217"/>
      <c r="MCF14" s="217"/>
      <c r="MCG14" s="217"/>
      <c r="MCH14" s="217"/>
      <c r="MCI14" s="217"/>
      <c r="MCJ14" s="217"/>
      <c r="MCK14" s="217"/>
      <c r="MCL14" s="217"/>
      <c r="MCM14" s="217"/>
      <c r="MCN14" s="217"/>
      <c r="MCO14" s="217"/>
      <c r="MCP14" s="217"/>
      <c r="MCQ14" s="217"/>
      <c r="MCR14" s="217"/>
      <c r="MCS14" s="217"/>
      <c r="MCT14" s="217"/>
      <c r="MCU14" s="217"/>
      <c r="MCV14" s="217"/>
      <c r="MCW14" s="217"/>
      <c r="MCX14" s="217"/>
      <c r="MCY14" s="217"/>
      <c r="MCZ14" s="217"/>
      <c r="MDA14" s="217"/>
      <c r="MDB14" s="217"/>
      <c r="MDC14" s="217"/>
      <c r="MDD14" s="217"/>
      <c r="MDE14" s="217"/>
      <c r="MDF14" s="217"/>
      <c r="MDG14" s="217"/>
      <c r="MDH14" s="217"/>
      <c r="MDI14" s="217"/>
      <c r="MDJ14" s="217"/>
      <c r="MDK14" s="217"/>
      <c r="MDL14" s="217"/>
      <c r="MDM14" s="217"/>
      <c r="MDN14" s="217"/>
      <c r="MDO14" s="217"/>
      <c r="MDP14" s="217"/>
      <c r="MDQ14" s="217"/>
      <c r="MDR14" s="217"/>
      <c r="MDS14" s="217"/>
      <c r="MDT14" s="217"/>
      <c r="MDU14" s="217"/>
      <c r="MDV14" s="217"/>
      <c r="MDW14" s="217"/>
      <c r="MDX14" s="217"/>
      <c r="MDY14" s="217"/>
      <c r="MDZ14" s="217"/>
      <c r="MEA14" s="217"/>
      <c r="MEB14" s="217"/>
      <c r="MEC14" s="217"/>
      <c r="MED14" s="217"/>
      <c r="MEE14" s="217"/>
      <c r="MEF14" s="217"/>
      <c r="MEG14" s="217"/>
      <c r="MEH14" s="217"/>
      <c r="MEI14" s="217"/>
      <c r="MEJ14" s="217"/>
      <c r="MEK14" s="217"/>
      <c r="MEL14" s="217"/>
      <c r="MEM14" s="217"/>
      <c r="MEN14" s="217"/>
      <c r="MEO14" s="217"/>
      <c r="MEP14" s="217"/>
      <c r="MEQ14" s="217"/>
      <c r="MER14" s="217"/>
      <c r="MES14" s="217"/>
      <c r="MET14" s="217"/>
      <c r="MEU14" s="217"/>
      <c r="MEV14" s="217"/>
      <c r="MEW14" s="217"/>
      <c r="MEX14" s="217"/>
      <c r="MEY14" s="217"/>
      <c r="MEZ14" s="217"/>
      <c r="MFA14" s="217"/>
      <c r="MFB14" s="217"/>
      <c r="MFC14" s="217"/>
      <c r="MFD14" s="217"/>
      <c r="MFE14" s="217"/>
      <c r="MFF14" s="217"/>
      <c r="MFG14" s="217"/>
      <c r="MFH14" s="217"/>
      <c r="MFI14" s="217"/>
      <c r="MFJ14" s="217"/>
      <c r="MFK14" s="217"/>
      <c r="MFL14" s="217"/>
      <c r="MFM14" s="217"/>
      <c r="MFN14" s="217"/>
      <c r="MFO14" s="217"/>
      <c r="MFP14" s="217"/>
      <c r="MFQ14" s="217"/>
      <c r="MFR14" s="217"/>
      <c r="MFS14" s="217"/>
      <c r="MFT14" s="217"/>
      <c r="MFU14" s="217"/>
      <c r="MFV14" s="217"/>
      <c r="MFW14" s="217"/>
      <c r="MFX14" s="217"/>
      <c r="MFY14" s="217"/>
      <c r="MFZ14" s="217"/>
      <c r="MGA14" s="217"/>
      <c r="MGB14" s="217"/>
      <c r="MGC14" s="217"/>
      <c r="MGD14" s="217"/>
      <c r="MGE14" s="217"/>
      <c r="MGF14" s="217"/>
      <c r="MGG14" s="217"/>
      <c r="MGH14" s="217"/>
      <c r="MGI14" s="217"/>
      <c r="MGJ14" s="217"/>
      <c r="MGK14" s="217"/>
      <c r="MGL14" s="217"/>
      <c r="MGM14" s="217"/>
      <c r="MGN14" s="217"/>
      <c r="MGO14" s="217"/>
      <c r="MGP14" s="217"/>
      <c r="MGQ14" s="217"/>
      <c r="MGR14" s="217"/>
      <c r="MGS14" s="217"/>
      <c r="MGT14" s="217"/>
      <c r="MGU14" s="217"/>
      <c r="MGV14" s="217"/>
      <c r="MGW14" s="217"/>
      <c r="MGX14" s="217"/>
      <c r="MGY14" s="217"/>
      <c r="MGZ14" s="217"/>
      <c r="MHA14" s="217"/>
      <c r="MHB14" s="217"/>
      <c r="MHC14" s="217"/>
      <c r="MHD14" s="217"/>
      <c r="MHE14" s="217"/>
      <c r="MHF14" s="217"/>
      <c r="MHG14" s="217"/>
      <c r="MHH14" s="217"/>
      <c r="MHI14" s="217"/>
      <c r="MHJ14" s="217"/>
      <c r="MHK14" s="217"/>
      <c r="MHL14" s="217"/>
      <c r="MHM14" s="217"/>
      <c r="MHN14" s="217"/>
      <c r="MHO14" s="217"/>
      <c r="MHP14" s="217"/>
      <c r="MHQ14" s="217"/>
      <c r="MHR14" s="217"/>
      <c r="MHS14" s="217"/>
      <c r="MHT14" s="217"/>
      <c r="MHU14" s="217"/>
      <c r="MHV14" s="217"/>
      <c r="MHW14" s="217"/>
      <c r="MHX14" s="217"/>
      <c r="MHY14" s="217"/>
      <c r="MHZ14" s="217"/>
      <c r="MIA14" s="217"/>
      <c r="MIB14" s="217"/>
      <c r="MIC14" s="217"/>
      <c r="MID14" s="217"/>
      <c r="MIE14" s="217"/>
      <c r="MIF14" s="217"/>
      <c r="MIG14" s="217"/>
      <c r="MIH14" s="217"/>
      <c r="MII14" s="217"/>
      <c r="MIJ14" s="217"/>
      <c r="MIK14" s="217"/>
      <c r="MIL14" s="217"/>
      <c r="MIM14" s="217"/>
      <c r="MIN14" s="217"/>
      <c r="MIO14" s="217"/>
      <c r="MIP14" s="217"/>
      <c r="MIQ14" s="217"/>
      <c r="MIR14" s="217"/>
      <c r="MIS14" s="217"/>
      <c r="MIT14" s="217"/>
      <c r="MIU14" s="217"/>
      <c r="MIV14" s="217"/>
      <c r="MIW14" s="217"/>
      <c r="MIX14" s="217"/>
      <c r="MIY14" s="217"/>
      <c r="MIZ14" s="217"/>
      <c r="MJA14" s="217"/>
      <c r="MJB14" s="217"/>
      <c r="MJC14" s="217"/>
      <c r="MJD14" s="217"/>
      <c r="MJE14" s="217"/>
      <c r="MJF14" s="217"/>
      <c r="MJG14" s="217"/>
      <c r="MJH14" s="217"/>
      <c r="MJI14" s="217"/>
      <c r="MJJ14" s="217"/>
      <c r="MJK14" s="217"/>
      <c r="MJL14" s="217"/>
      <c r="MJM14" s="217"/>
      <c r="MJN14" s="217"/>
      <c r="MJO14" s="217"/>
      <c r="MJP14" s="217"/>
      <c r="MJQ14" s="217"/>
      <c r="MJR14" s="217"/>
      <c r="MJS14" s="217"/>
      <c r="MJT14" s="217"/>
      <c r="MJU14" s="217"/>
      <c r="MJV14" s="217"/>
      <c r="MJW14" s="217"/>
      <c r="MJX14" s="217"/>
      <c r="MJY14" s="217"/>
      <c r="MJZ14" s="217"/>
      <c r="MKA14" s="217"/>
      <c r="MKB14" s="217"/>
      <c r="MKC14" s="217"/>
      <c r="MKD14" s="217"/>
      <c r="MKE14" s="217"/>
      <c r="MKF14" s="217"/>
      <c r="MKG14" s="217"/>
      <c r="MKH14" s="217"/>
      <c r="MKI14" s="217"/>
      <c r="MKJ14" s="217"/>
      <c r="MKK14" s="217"/>
      <c r="MKL14" s="217"/>
      <c r="MKM14" s="217"/>
      <c r="MKN14" s="217"/>
      <c r="MKO14" s="217"/>
      <c r="MKP14" s="217"/>
      <c r="MKQ14" s="217"/>
      <c r="MKR14" s="217"/>
      <c r="MKS14" s="217"/>
      <c r="MKT14" s="217"/>
      <c r="MKU14" s="217"/>
      <c r="MKV14" s="217"/>
      <c r="MKW14" s="217"/>
      <c r="MKX14" s="217"/>
      <c r="MKY14" s="217"/>
      <c r="MKZ14" s="217"/>
      <c r="MLA14" s="217"/>
      <c r="MLB14" s="217"/>
      <c r="MLC14" s="217"/>
      <c r="MLD14" s="217"/>
      <c r="MLE14" s="217"/>
      <c r="MLF14" s="217"/>
      <c r="MLG14" s="217"/>
      <c r="MLH14" s="217"/>
      <c r="MLI14" s="217"/>
      <c r="MLJ14" s="217"/>
      <c r="MLK14" s="217"/>
      <c r="MLL14" s="217"/>
      <c r="MLM14" s="217"/>
      <c r="MLN14" s="217"/>
      <c r="MLO14" s="217"/>
      <c r="MLP14" s="217"/>
      <c r="MLQ14" s="217"/>
      <c r="MLR14" s="217"/>
      <c r="MLS14" s="217"/>
      <c r="MLT14" s="217"/>
      <c r="MLU14" s="217"/>
      <c r="MLV14" s="217"/>
      <c r="MLW14" s="217"/>
      <c r="MLX14" s="217"/>
      <c r="MLY14" s="217"/>
      <c r="MLZ14" s="217"/>
      <c r="MMA14" s="217"/>
      <c r="MMB14" s="217"/>
      <c r="MMC14" s="217"/>
      <c r="MMD14" s="217"/>
      <c r="MME14" s="217"/>
      <c r="MMF14" s="217"/>
      <c r="MMG14" s="217"/>
      <c r="MMH14" s="217"/>
      <c r="MMI14" s="217"/>
      <c r="MMJ14" s="217"/>
      <c r="MMK14" s="217"/>
      <c r="MML14" s="217"/>
      <c r="MMM14" s="217"/>
      <c r="MMN14" s="217"/>
      <c r="MMO14" s="217"/>
      <c r="MMP14" s="217"/>
      <c r="MMQ14" s="217"/>
      <c r="MMR14" s="217"/>
      <c r="MMS14" s="217"/>
      <c r="MMT14" s="217"/>
      <c r="MMU14" s="217"/>
      <c r="MMV14" s="217"/>
      <c r="MMW14" s="217"/>
      <c r="MMX14" s="217"/>
      <c r="MMY14" s="217"/>
      <c r="MMZ14" s="217"/>
      <c r="MNA14" s="217"/>
      <c r="MNB14" s="217"/>
      <c r="MNC14" s="217"/>
      <c r="MND14" s="217"/>
      <c r="MNE14" s="217"/>
      <c r="MNF14" s="217"/>
      <c r="MNG14" s="217"/>
      <c r="MNH14" s="217"/>
      <c r="MNI14" s="217"/>
      <c r="MNJ14" s="217"/>
      <c r="MNK14" s="217"/>
      <c r="MNL14" s="217"/>
      <c r="MNM14" s="217"/>
      <c r="MNN14" s="217"/>
      <c r="MNO14" s="217"/>
      <c r="MNP14" s="217"/>
      <c r="MNQ14" s="217"/>
      <c r="MNR14" s="217"/>
      <c r="MNS14" s="217"/>
      <c r="MNT14" s="217"/>
      <c r="MNU14" s="217"/>
      <c r="MNV14" s="217"/>
      <c r="MNW14" s="217"/>
      <c r="MNX14" s="217"/>
      <c r="MNY14" s="217"/>
      <c r="MNZ14" s="217"/>
      <c r="MOA14" s="217"/>
      <c r="MOB14" s="217"/>
      <c r="MOC14" s="217"/>
      <c r="MOD14" s="217"/>
      <c r="MOE14" s="217"/>
      <c r="MOF14" s="217"/>
      <c r="MOG14" s="217"/>
      <c r="MOH14" s="217"/>
      <c r="MOI14" s="217"/>
      <c r="MOJ14" s="217"/>
      <c r="MOK14" s="217"/>
      <c r="MOL14" s="217"/>
      <c r="MOM14" s="217"/>
      <c r="MON14" s="217"/>
      <c r="MOO14" s="217"/>
      <c r="MOP14" s="217"/>
      <c r="MOQ14" s="217"/>
      <c r="MOR14" s="217"/>
      <c r="MOS14" s="217"/>
      <c r="MOT14" s="217"/>
      <c r="MOU14" s="217"/>
      <c r="MOV14" s="217"/>
      <c r="MOW14" s="217"/>
      <c r="MOX14" s="217"/>
      <c r="MOY14" s="217"/>
      <c r="MOZ14" s="217"/>
      <c r="MPA14" s="217"/>
      <c r="MPB14" s="217"/>
      <c r="MPC14" s="217"/>
      <c r="MPD14" s="217"/>
      <c r="MPE14" s="217"/>
      <c r="MPF14" s="217"/>
      <c r="MPG14" s="217"/>
      <c r="MPH14" s="217"/>
      <c r="MPI14" s="217"/>
      <c r="MPJ14" s="217"/>
      <c r="MPK14" s="217"/>
      <c r="MPL14" s="217"/>
      <c r="MPM14" s="217"/>
      <c r="MPN14" s="217"/>
      <c r="MPO14" s="217"/>
      <c r="MPP14" s="217"/>
      <c r="MPQ14" s="217"/>
      <c r="MPR14" s="217"/>
      <c r="MPS14" s="217"/>
      <c r="MPT14" s="217"/>
      <c r="MPU14" s="217"/>
      <c r="MPV14" s="217"/>
      <c r="MPW14" s="217"/>
      <c r="MPX14" s="217"/>
      <c r="MPY14" s="217"/>
      <c r="MPZ14" s="217"/>
      <c r="MQA14" s="217"/>
      <c r="MQB14" s="217"/>
      <c r="MQC14" s="217"/>
      <c r="MQD14" s="217"/>
      <c r="MQE14" s="217"/>
      <c r="MQF14" s="217"/>
      <c r="MQG14" s="217"/>
      <c r="MQH14" s="217"/>
      <c r="MQI14" s="217"/>
      <c r="MQJ14" s="217"/>
      <c r="MQK14" s="217"/>
      <c r="MQL14" s="217"/>
      <c r="MQM14" s="217"/>
      <c r="MQN14" s="217"/>
      <c r="MQO14" s="217"/>
      <c r="MQP14" s="217"/>
      <c r="MQQ14" s="217"/>
      <c r="MQR14" s="217"/>
      <c r="MQS14" s="217"/>
      <c r="MQT14" s="217"/>
      <c r="MQU14" s="217"/>
      <c r="MQV14" s="217"/>
      <c r="MQW14" s="217"/>
      <c r="MQX14" s="217"/>
      <c r="MQY14" s="217"/>
      <c r="MQZ14" s="217"/>
      <c r="MRA14" s="217"/>
      <c r="MRB14" s="217"/>
      <c r="MRC14" s="217"/>
      <c r="MRD14" s="217"/>
      <c r="MRE14" s="217"/>
      <c r="MRF14" s="217"/>
      <c r="MRG14" s="217"/>
      <c r="MRH14" s="217"/>
      <c r="MRI14" s="217"/>
      <c r="MRJ14" s="217"/>
      <c r="MRK14" s="217"/>
      <c r="MRL14" s="217"/>
      <c r="MRM14" s="217"/>
      <c r="MRN14" s="217"/>
      <c r="MRO14" s="217"/>
      <c r="MRP14" s="217"/>
      <c r="MRQ14" s="217"/>
      <c r="MRR14" s="217"/>
      <c r="MRS14" s="217"/>
      <c r="MRT14" s="217"/>
      <c r="MRU14" s="217"/>
      <c r="MRV14" s="217"/>
      <c r="MRW14" s="217"/>
      <c r="MRX14" s="217"/>
      <c r="MRY14" s="217"/>
      <c r="MRZ14" s="217"/>
      <c r="MSA14" s="217"/>
      <c r="MSB14" s="217"/>
      <c r="MSC14" s="217"/>
      <c r="MSD14" s="217"/>
      <c r="MSE14" s="217"/>
      <c r="MSF14" s="217"/>
      <c r="MSG14" s="217"/>
      <c r="MSH14" s="217"/>
      <c r="MSI14" s="217"/>
      <c r="MSJ14" s="217"/>
      <c r="MSK14" s="217"/>
      <c r="MSL14" s="217"/>
      <c r="MSM14" s="217"/>
      <c r="MSN14" s="217"/>
      <c r="MSO14" s="217"/>
      <c r="MSP14" s="217"/>
      <c r="MSQ14" s="217"/>
      <c r="MSR14" s="217"/>
      <c r="MSS14" s="217"/>
      <c r="MST14" s="217"/>
      <c r="MSU14" s="217"/>
      <c r="MSV14" s="217"/>
      <c r="MSW14" s="217"/>
      <c r="MSX14" s="217"/>
      <c r="MSY14" s="217"/>
      <c r="MSZ14" s="217"/>
      <c r="MTA14" s="217"/>
      <c r="MTB14" s="217"/>
      <c r="MTC14" s="217"/>
      <c r="MTD14" s="217"/>
      <c r="MTE14" s="217"/>
      <c r="MTF14" s="217"/>
      <c r="MTG14" s="217"/>
      <c r="MTH14" s="217"/>
      <c r="MTI14" s="217"/>
      <c r="MTJ14" s="217"/>
      <c r="MTK14" s="217"/>
      <c r="MTL14" s="217"/>
      <c r="MTM14" s="217"/>
      <c r="MTN14" s="217"/>
      <c r="MTO14" s="217"/>
      <c r="MTP14" s="217"/>
      <c r="MTQ14" s="217"/>
      <c r="MTR14" s="217"/>
      <c r="MTS14" s="217"/>
      <c r="MTT14" s="217"/>
      <c r="MTU14" s="217"/>
      <c r="MTV14" s="217"/>
      <c r="MTW14" s="217"/>
      <c r="MTX14" s="217"/>
      <c r="MTY14" s="217"/>
      <c r="MTZ14" s="217"/>
      <c r="MUA14" s="217"/>
      <c r="MUB14" s="217"/>
      <c r="MUC14" s="217"/>
      <c r="MUD14" s="217"/>
      <c r="MUE14" s="217"/>
      <c r="MUF14" s="217"/>
      <c r="MUG14" s="217"/>
      <c r="MUH14" s="217"/>
      <c r="MUI14" s="217"/>
      <c r="MUJ14" s="217"/>
      <c r="MUK14" s="217"/>
      <c r="MUL14" s="217"/>
      <c r="MUM14" s="217"/>
      <c r="MUN14" s="217"/>
      <c r="MUO14" s="217"/>
      <c r="MUP14" s="217"/>
      <c r="MUQ14" s="217"/>
      <c r="MUR14" s="217"/>
      <c r="MUS14" s="217"/>
      <c r="MUT14" s="217"/>
      <c r="MUU14" s="217"/>
      <c r="MUV14" s="217"/>
      <c r="MUW14" s="217"/>
      <c r="MUX14" s="217"/>
      <c r="MUY14" s="217"/>
      <c r="MUZ14" s="217"/>
      <c r="MVA14" s="217"/>
      <c r="MVB14" s="217"/>
      <c r="MVC14" s="217"/>
      <c r="MVD14" s="217"/>
      <c r="MVE14" s="217"/>
      <c r="MVF14" s="217"/>
      <c r="MVG14" s="217"/>
      <c r="MVH14" s="217"/>
      <c r="MVI14" s="217"/>
      <c r="MVJ14" s="217"/>
      <c r="MVK14" s="217"/>
      <c r="MVL14" s="217"/>
      <c r="MVM14" s="217"/>
      <c r="MVN14" s="217"/>
      <c r="MVO14" s="217"/>
      <c r="MVP14" s="217"/>
      <c r="MVQ14" s="217"/>
      <c r="MVR14" s="217"/>
      <c r="MVS14" s="217"/>
      <c r="MVT14" s="217"/>
      <c r="MVU14" s="217"/>
      <c r="MVV14" s="217"/>
      <c r="MVW14" s="217"/>
      <c r="MVX14" s="217"/>
      <c r="MVY14" s="217"/>
      <c r="MVZ14" s="217"/>
      <c r="MWA14" s="217"/>
      <c r="MWB14" s="217"/>
      <c r="MWC14" s="217"/>
      <c r="MWD14" s="217"/>
      <c r="MWE14" s="217"/>
      <c r="MWF14" s="217"/>
      <c r="MWG14" s="217"/>
      <c r="MWH14" s="217"/>
      <c r="MWI14" s="217"/>
      <c r="MWJ14" s="217"/>
      <c r="MWK14" s="217"/>
      <c r="MWL14" s="217"/>
      <c r="MWM14" s="217"/>
      <c r="MWN14" s="217"/>
      <c r="MWO14" s="217"/>
      <c r="MWP14" s="217"/>
      <c r="MWQ14" s="217"/>
      <c r="MWR14" s="217"/>
      <c r="MWS14" s="217"/>
      <c r="MWT14" s="217"/>
      <c r="MWU14" s="217"/>
      <c r="MWV14" s="217"/>
      <c r="MWW14" s="217"/>
      <c r="MWX14" s="217"/>
      <c r="MWY14" s="217"/>
      <c r="MWZ14" s="217"/>
      <c r="MXA14" s="217"/>
      <c r="MXB14" s="217"/>
      <c r="MXC14" s="217"/>
      <c r="MXD14" s="217"/>
      <c r="MXE14" s="217"/>
      <c r="MXF14" s="217"/>
      <c r="MXG14" s="217"/>
      <c r="MXH14" s="217"/>
      <c r="MXI14" s="217"/>
      <c r="MXJ14" s="217"/>
      <c r="MXK14" s="217"/>
      <c r="MXL14" s="217"/>
      <c r="MXM14" s="217"/>
      <c r="MXN14" s="217"/>
      <c r="MXO14" s="217"/>
      <c r="MXP14" s="217"/>
      <c r="MXQ14" s="217"/>
      <c r="MXR14" s="217"/>
      <c r="MXS14" s="217"/>
      <c r="MXT14" s="217"/>
      <c r="MXU14" s="217"/>
      <c r="MXV14" s="217"/>
      <c r="MXW14" s="217"/>
      <c r="MXX14" s="217"/>
      <c r="MXY14" s="217"/>
      <c r="MXZ14" s="217"/>
      <c r="MYA14" s="217"/>
      <c r="MYB14" s="217"/>
      <c r="MYC14" s="217"/>
      <c r="MYD14" s="217"/>
      <c r="MYE14" s="217"/>
      <c r="MYF14" s="217"/>
      <c r="MYG14" s="217"/>
      <c r="MYH14" s="217"/>
      <c r="MYI14" s="217"/>
      <c r="MYJ14" s="217"/>
      <c r="MYK14" s="217"/>
      <c r="MYL14" s="217"/>
      <c r="MYM14" s="217"/>
      <c r="MYN14" s="217"/>
      <c r="MYO14" s="217"/>
      <c r="MYP14" s="217"/>
      <c r="MYQ14" s="217"/>
      <c r="MYR14" s="217"/>
      <c r="MYS14" s="217"/>
      <c r="MYT14" s="217"/>
      <c r="MYU14" s="217"/>
      <c r="MYV14" s="217"/>
      <c r="MYW14" s="217"/>
      <c r="MYX14" s="217"/>
      <c r="MYY14" s="217"/>
      <c r="MYZ14" s="217"/>
      <c r="MZA14" s="217"/>
      <c r="MZB14" s="217"/>
      <c r="MZC14" s="217"/>
      <c r="MZD14" s="217"/>
      <c r="MZE14" s="217"/>
      <c r="MZF14" s="217"/>
      <c r="MZG14" s="217"/>
      <c r="MZH14" s="217"/>
      <c r="MZI14" s="217"/>
      <c r="MZJ14" s="217"/>
      <c r="MZK14" s="217"/>
      <c r="MZL14" s="217"/>
      <c r="MZM14" s="217"/>
      <c r="MZN14" s="217"/>
      <c r="MZO14" s="217"/>
      <c r="MZP14" s="217"/>
      <c r="MZQ14" s="217"/>
      <c r="MZR14" s="217"/>
      <c r="MZS14" s="217"/>
      <c r="MZT14" s="217"/>
      <c r="MZU14" s="217"/>
      <c r="MZV14" s="217"/>
      <c r="MZW14" s="217"/>
      <c r="MZX14" s="217"/>
      <c r="MZY14" s="217"/>
      <c r="MZZ14" s="217"/>
      <c r="NAA14" s="217"/>
      <c r="NAB14" s="217"/>
      <c r="NAC14" s="217"/>
      <c r="NAD14" s="217"/>
      <c r="NAE14" s="217"/>
      <c r="NAF14" s="217"/>
      <c r="NAG14" s="217"/>
      <c r="NAH14" s="217"/>
      <c r="NAI14" s="217"/>
      <c r="NAJ14" s="217"/>
      <c r="NAK14" s="217"/>
      <c r="NAL14" s="217"/>
      <c r="NAM14" s="217"/>
      <c r="NAN14" s="217"/>
      <c r="NAO14" s="217"/>
      <c r="NAP14" s="217"/>
      <c r="NAQ14" s="217"/>
      <c r="NAR14" s="217"/>
      <c r="NAS14" s="217"/>
      <c r="NAT14" s="217"/>
      <c r="NAU14" s="217"/>
      <c r="NAV14" s="217"/>
      <c r="NAW14" s="217"/>
      <c r="NAX14" s="217"/>
      <c r="NAY14" s="217"/>
      <c r="NAZ14" s="217"/>
      <c r="NBA14" s="217"/>
      <c r="NBB14" s="217"/>
      <c r="NBC14" s="217"/>
      <c r="NBD14" s="217"/>
      <c r="NBE14" s="217"/>
      <c r="NBF14" s="217"/>
      <c r="NBG14" s="217"/>
      <c r="NBH14" s="217"/>
      <c r="NBI14" s="217"/>
      <c r="NBJ14" s="217"/>
      <c r="NBK14" s="217"/>
      <c r="NBL14" s="217"/>
      <c r="NBM14" s="217"/>
      <c r="NBN14" s="217"/>
      <c r="NBO14" s="217"/>
      <c r="NBP14" s="217"/>
      <c r="NBQ14" s="217"/>
      <c r="NBR14" s="217"/>
      <c r="NBS14" s="217"/>
      <c r="NBT14" s="217"/>
      <c r="NBU14" s="217"/>
      <c r="NBV14" s="217"/>
      <c r="NBW14" s="217"/>
      <c r="NBX14" s="217"/>
      <c r="NBY14" s="217"/>
      <c r="NBZ14" s="217"/>
      <c r="NCA14" s="217"/>
      <c r="NCB14" s="217"/>
      <c r="NCC14" s="217"/>
      <c r="NCD14" s="217"/>
      <c r="NCE14" s="217"/>
      <c r="NCF14" s="217"/>
      <c r="NCG14" s="217"/>
      <c r="NCH14" s="217"/>
      <c r="NCI14" s="217"/>
      <c r="NCJ14" s="217"/>
      <c r="NCK14" s="217"/>
      <c r="NCL14" s="217"/>
      <c r="NCM14" s="217"/>
      <c r="NCN14" s="217"/>
      <c r="NCO14" s="217"/>
      <c r="NCP14" s="217"/>
      <c r="NCQ14" s="217"/>
      <c r="NCR14" s="217"/>
      <c r="NCS14" s="217"/>
      <c r="NCT14" s="217"/>
      <c r="NCU14" s="217"/>
      <c r="NCV14" s="217"/>
      <c r="NCW14" s="217"/>
      <c r="NCX14" s="217"/>
      <c r="NCY14" s="217"/>
      <c r="NCZ14" s="217"/>
      <c r="NDA14" s="217"/>
      <c r="NDB14" s="217"/>
      <c r="NDC14" s="217"/>
      <c r="NDD14" s="217"/>
      <c r="NDE14" s="217"/>
      <c r="NDF14" s="217"/>
      <c r="NDG14" s="217"/>
      <c r="NDH14" s="217"/>
      <c r="NDI14" s="217"/>
      <c r="NDJ14" s="217"/>
      <c r="NDK14" s="217"/>
      <c r="NDL14" s="217"/>
      <c r="NDM14" s="217"/>
      <c r="NDN14" s="217"/>
      <c r="NDO14" s="217"/>
      <c r="NDP14" s="217"/>
      <c r="NDQ14" s="217"/>
      <c r="NDR14" s="217"/>
      <c r="NDS14" s="217"/>
      <c r="NDT14" s="217"/>
      <c r="NDU14" s="217"/>
      <c r="NDV14" s="217"/>
      <c r="NDW14" s="217"/>
      <c r="NDX14" s="217"/>
      <c r="NDY14" s="217"/>
      <c r="NDZ14" s="217"/>
      <c r="NEA14" s="217"/>
      <c r="NEB14" s="217"/>
      <c r="NEC14" s="217"/>
      <c r="NED14" s="217"/>
      <c r="NEE14" s="217"/>
      <c r="NEF14" s="217"/>
      <c r="NEG14" s="217"/>
      <c r="NEH14" s="217"/>
      <c r="NEI14" s="217"/>
      <c r="NEJ14" s="217"/>
      <c r="NEK14" s="217"/>
      <c r="NEL14" s="217"/>
      <c r="NEM14" s="217"/>
      <c r="NEN14" s="217"/>
      <c r="NEO14" s="217"/>
      <c r="NEP14" s="217"/>
      <c r="NEQ14" s="217"/>
      <c r="NER14" s="217"/>
      <c r="NES14" s="217"/>
      <c r="NET14" s="217"/>
      <c r="NEU14" s="217"/>
      <c r="NEV14" s="217"/>
      <c r="NEW14" s="217"/>
      <c r="NEX14" s="217"/>
      <c r="NEY14" s="217"/>
      <c r="NEZ14" s="217"/>
      <c r="NFA14" s="217"/>
      <c r="NFB14" s="217"/>
      <c r="NFC14" s="217"/>
      <c r="NFD14" s="217"/>
      <c r="NFE14" s="217"/>
      <c r="NFF14" s="217"/>
      <c r="NFG14" s="217"/>
      <c r="NFH14" s="217"/>
      <c r="NFI14" s="217"/>
      <c r="NFJ14" s="217"/>
      <c r="NFK14" s="217"/>
      <c r="NFL14" s="217"/>
      <c r="NFM14" s="217"/>
      <c r="NFN14" s="217"/>
      <c r="NFO14" s="217"/>
      <c r="NFP14" s="217"/>
      <c r="NFQ14" s="217"/>
      <c r="NFR14" s="217"/>
      <c r="NFS14" s="217"/>
      <c r="NFT14" s="217"/>
      <c r="NFU14" s="217"/>
      <c r="NFV14" s="217"/>
      <c r="NFW14" s="217"/>
      <c r="NFX14" s="217"/>
      <c r="NFY14" s="217"/>
      <c r="NFZ14" s="217"/>
      <c r="NGA14" s="217"/>
      <c r="NGB14" s="217"/>
      <c r="NGC14" s="217"/>
      <c r="NGD14" s="217"/>
      <c r="NGE14" s="217"/>
      <c r="NGF14" s="217"/>
      <c r="NGG14" s="217"/>
      <c r="NGH14" s="217"/>
      <c r="NGI14" s="217"/>
      <c r="NGJ14" s="217"/>
      <c r="NGK14" s="217"/>
      <c r="NGL14" s="217"/>
      <c r="NGM14" s="217"/>
      <c r="NGN14" s="217"/>
      <c r="NGO14" s="217"/>
      <c r="NGP14" s="217"/>
      <c r="NGQ14" s="217"/>
      <c r="NGR14" s="217"/>
      <c r="NGS14" s="217"/>
      <c r="NGT14" s="217"/>
      <c r="NGU14" s="217"/>
      <c r="NGV14" s="217"/>
      <c r="NGW14" s="217"/>
      <c r="NGX14" s="217"/>
      <c r="NGY14" s="217"/>
      <c r="NGZ14" s="217"/>
      <c r="NHA14" s="217"/>
      <c r="NHB14" s="217"/>
      <c r="NHC14" s="217"/>
      <c r="NHD14" s="217"/>
      <c r="NHE14" s="217"/>
      <c r="NHF14" s="217"/>
      <c r="NHG14" s="217"/>
      <c r="NHH14" s="217"/>
      <c r="NHI14" s="217"/>
      <c r="NHJ14" s="217"/>
      <c r="NHK14" s="217"/>
      <c r="NHL14" s="217"/>
      <c r="NHM14" s="217"/>
      <c r="NHN14" s="217"/>
      <c r="NHO14" s="217"/>
      <c r="NHP14" s="217"/>
      <c r="NHQ14" s="217"/>
      <c r="NHR14" s="217"/>
      <c r="NHS14" s="217"/>
      <c r="NHT14" s="217"/>
      <c r="NHU14" s="217"/>
      <c r="NHV14" s="217"/>
      <c r="NHW14" s="217"/>
      <c r="NHX14" s="217"/>
      <c r="NHY14" s="217"/>
      <c r="NHZ14" s="217"/>
      <c r="NIA14" s="217"/>
      <c r="NIB14" s="217"/>
      <c r="NIC14" s="217"/>
      <c r="NID14" s="217"/>
      <c r="NIE14" s="217"/>
      <c r="NIF14" s="217"/>
      <c r="NIG14" s="217"/>
      <c r="NIH14" s="217"/>
      <c r="NII14" s="217"/>
      <c r="NIJ14" s="217"/>
      <c r="NIK14" s="217"/>
      <c r="NIL14" s="217"/>
      <c r="NIM14" s="217"/>
      <c r="NIN14" s="217"/>
      <c r="NIO14" s="217"/>
      <c r="NIP14" s="217"/>
      <c r="NIQ14" s="217"/>
      <c r="NIR14" s="217"/>
      <c r="NIS14" s="217"/>
      <c r="NIT14" s="217"/>
      <c r="NIU14" s="217"/>
      <c r="NIV14" s="217"/>
      <c r="NIW14" s="217"/>
      <c r="NIX14" s="217"/>
      <c r="NIY14" s="217"/>
      <c r="NIZ14" s="217"/>
      <c r="NJA14" s="217"/>
      <c r="NJB14" s="217"/>
      <c r="NJC14" s="217"/>
      <c r="NJD14" s="217"/>
      <c r="NJE14" s="217"/>
      <c r="NJF14" s="217"/>
      <c r="NJG14" s="217"/>
      <c r="NJH14" s="217"/>
      <c r="NJI14" s="217"/>
      <c r="NJJ14" s="217"/>
      <c r="NJK14" s="217"/>
      <c r="NJL14" s="217"/>
      <c r="NJM14" s="217"/>
      <c r="NJN14" s="217"/>
      <c r="NJO14" s="217"/>
      <c r="NJP14" s="217"/>
      <c r="NJQ14" s="217"/>
      <c r="NJR14" s="217"/>
      <c r="NJS14" s="217"/>
      <c r="NJT14" s="217"/>
      <c r="NJU14" s="217"/>
      <c r="NJV14" s="217"/>
      <c r="NJW14" s="217"/>
      <c r="NJX14" s="217"/>
      <c r="NJY14" s="217"/>
      <c r="NJZ14" s="217"/>
      <c r="NKA14" s="217"/>
      <c r="NKB14" s="217"/>
      <c r="NKC14" s="217"/>
      <c r="NKD14" s="217"/>
      <c r="NKE14" s="217"/>
      <c r="NKF14" s="217"/>
      <c r="NKG14" s="217"/>
      <c r="NKH14" s="217"/>
      <c r="NKI14" s="217"/>
      <c r="NKJ14" s="217"/>
      <c r="NKK14" s="217"/>
      <c r="NKL14" s="217"/>
      <c r="NKM14" s="217"/>
      <c r="NKN14" s="217"/>
      <c r="NKO14" s="217"/>
      <c r="NKP14" s="217"/>
      <c r="NKQ14" s="217"/>
      <c r="NKR14" s="217"/>
      <c r="NKS14" s="217"/>
      <c r="NKT14" s="217"/>
      <c r="NKU14" s="217"/>
      <c r="NKV14" s="217"/>
      <c r="NKW14" s="217"/>
      <c r="NKX14" s="217"/>
      <c r="NKY14" s="217"/>
      <c r="NKZ14" s="217"/>
      <c r="NLA14" s="217"/>
      <c r="NLB14" s="217"/>
      <c r="NLC14" s="217"/>
      <c r="NLD14" s="217"/>
      <c r="NLE14" s="217"/>
      <c r="NLF14" s="217"/>
      <c r="NLG14" s="217"/>
      <c r="NLH14" s="217"/>
      <c r="NLI14" s="217"/>
      <c r="NLJ14" s="217"/>
      <c r="NLK14" s="217"/>
      <c r="NLL14" s="217"/>
      <c r="NLM14" s="217"/>
      <c r="NLN14" s="217"/>
      <c r="NLO14" s="217"/>
      <c r="NLP14" s="217"/>
      <c r="NLQ14" s="217"/>
      <c r="NLR14" s="217"/>
      <c r="NLS14" s="217"/>
      <c r="NLT14" s="217"/>
      <c r="NLU14" s="217"/>
      <c r="NLV14" s="217"/>
      <c r="NLW14" s="217"/>
      <c r="NLX14" s="217"/>
      <c r="NLY14" s="217"/>
      <c r="NLZ14" s="217"/>
      <c r="NMA14" s="217"/>
      <c r="NMB14" s="217"/>
      <c r="NMC14" s="217"/>
      <c r="NMD14" s="217"/>
      <c r="NME14" s="217"/>
      <c r="NMF14" s="217"/>
      <c r="NMG14" s="217"/>
      <c r="NMH14" s="217"/>
      <c r="NMI14" s="217"/>
      <c r="NMJ14" s="217"/>
      <c r="NMK14" s="217"/>
      <c r="NML14" s="217"/>
      <c r="NMM14" s="217"/>
      <c r="NMN14" s="217"/>
      <c r="NMO14" s="217"/>
      <c r="NMP14" s="217"/>
      <c r="NMQ14" s="217"/>
      <c r="NMR14" s="217"/>
      <c r="NMS14" s="217"/>
      <c r="NMT14" s="217"/>
      <c r="NMU14" s="217"/>
      <c r="NMV14" s="217"/>
      <c r="NMW14" s="217"/>
      <c r="NMX14" s="217"/>
      <c r="NMY14" s="217"/>
      <c r="NMZ14" s="217"/>
      <c r="NNA14" s="217"/>
      <c r="NNB14" s="217"/>
      <c r="NNC14" s="217"/>
      <c r="NND14" s="217"/>
      <c r="NNE14" s="217"/>
      <c r="NNF14" s="217"/>
      <c r="NNG14" s="217"/>
      <c r="NNH14" s="217"/>
      <c r="NNI14" s="217"/>
      <c r="NNJ14" s="217"/>
      <c r="NNK14" s="217"/>
      <c r="NNL14" s="217"/>
      <c r="NNM14" s="217"/>
      <c r="NNN14" s="217"/>
      <c r="NNO14" s="217"/>
      <c r="NNP14" s="217"/>
      <c r="NNQ14" s="217"/>
      <c r="NNR14" s="217"/>
      <c r="NNS14" s="217"/>
      <c r="NNT14" s="217"/>
      <c r="NNU14" s="217"/>
      <c r="NNV14" s="217"/>
      <c r="NNW14" s="217"/>
      <c r="NNX14" s="217"/>
      <c r="NNY14" s="217"/>
      <c r="NNZ14" s="217"/>
      <c r="NOA14" s="217"/>
      <c r="NOB14" s="217"/>
      <c r="NOC14" s="217"/>
      <c r="NOD14" s="217"/>
      <c r="NOE14" s="217"/>
      <c r="NOF14" s="217"/>
      <c r="NOG14" s="217"/>
      <c r="NOH14" s="217"/>
      <c r="NOI14" s="217"/>
      <c r="NOJ14" s="217"/>
      <c r="NOK14" s="217"/>
      <c r="NOL14" s="217"/>
      <c r="NOM14" s="217"/>
      <c r="NON14" s="217"/>
      <c r="NOO14" s="217"/>
      <c r="NOP14" s="217"/>
      <c r="NOQ14" s="217"/>
      <c r="NOR14" s="217"/>
      <c r="NOS14" s="217"/>
      <c r="NOT14" s="217"/>
      <c r="NOU14" s="217"/>
      <c r="NOV14" s="217"/>
      <c r="NOW14" s="217"/>
      <c r="NOX14" s="217"/>
      <c r="NOY14" s="217"/>
      <c r="NOZ14" s="217"/>
      <c r="NPA14" s="217"/>
      <c r="NPB14" s="217"/>
      <c r="NPC14" s="217"/>
      <c r="NPD14" s="217"/>
      <c r="NPE14" s="217"/>
      <c r="NPF14" s="217"/>
      <c r="NPG14" s="217"/>
      <c r="NPH14" s="217"/>
      <c r="NPI14" s="217"/>
      <c r="NPJ14" s="217"/>
      <c r="NPK14" s="217"/>
      <c r="NPL14" s="217"/>
      <c r="NPM14" s="217"/>
      <c r="NPN14" s="217"/>
      <c r="NPO14" s="217"/>
      <c r="NPP14" s="217"/>
      <c r="NPQ14" s="217"/>
      <c r="NPR14" s="217"/>
      <c r="NPS14" s="217"/>
      <c r="NPT14" s="217"/>
      <c r="NPU14" s="217"/>
      <c r="NPV14" s="217"/>
      <c r="NPW14" s="217"/>
      <c r="NPX14" s="217"/>
      <c r="NPY14" s="217"/>
      <c r="NPZ14" s="217"/>
      <c r="NQA14" s="217"/>
      <c r="NQB14" s="217"/>
      <c r="NQC14" s="217"/>
      <c r="NQD14" s="217"/>
      <c r="NQE14" s="217"/>
      <c r="NQF14" s="217"/>
      <c r="NQG14" s="217"/>
      <c r="NQH14" s="217"/>
      <c r="NQI14" s="217"/>
      <c r="NQJ14" s="217"/>
      <c r="NQK14" s="217"/>
      <c r="NQL14" s="217"/>
      <c r="NQM14" s="217"/>
      <c r="NQN14" s="217"/>
      <c r="NQO14" s="217"/>
      <c r="NQP14" s="217"/>
      <c r="NQQ14" s="217"/>
      <c r="NQR14" s="217"/>
      <c r="NQS14" s="217"/>
      <c r="NQT14" s="217"/>
      <c r="NQU14" s="217"/>
      <c r="NQV14" s="217"/>
      <c r="NQW14" s="217"/>
      <c r="NQX14" s="217"/>
      <c r="NQY14" s="217"/>
      <c r="NQZ14" s="217"/>
      <c r="NRA14" s="217"/>
      <c r="NRB14" s="217"/>
      <c r="NRC14" s="217"/>
      <c r="NRD14" s="217"/>
      <c r="NRE14" s="217"/>
      <c r="NRF14" s="217"/>
      <c r="NRG14" s="217"/>
      <c r="NRH14" s="217"/>
      <c r="NRI14" s="217"/>
      <c r="NRJ14" s="217"/>
      <c r="NRK14" s="217"/>
      <c r="NRL14" s="217"/>
      <c r="NRM14" s="217"/>
      <c r="NRN14" s="217"/>
      <c r="NRO14" s="217"/>
      <c r="NRP14" s="217"/>
      <c r="NRQ14" s="217"/>
      <c r="NRR14" s="217"/>
      <c r="NRS14" s="217"/>
      <c r="NRT14" s="217"/>
      <c r="NRU14" s="217"/>
      <c r="NRV14" s="217"/>
      <c r="NRW14" s="217"/>
      <c r="NRX14" s="217"/>
      <c r="NRY14" s="217"/>
      <c r="NRZ14" s="217"/>
      <c r="NSA14" s="217"/>
      <c r="NSB14" s="217"/>
      <c r="NSC14" s="217"/>
      <c r="NSD14" s="217"/>
      <c r="NSE14" s="217"/>
      <c r="NSF14" s="217"/>
      <c r="NSG14" s="217"/>
      <c r="NSH14" s="217"/>
      <c r="NSI14" s="217"/>
      <c r="NSJ14" s="217"/>
      <c r="NSK14" s="217"/>
      <c r="NSL14" s="217"/>
      <c r="NSM14" s="217"/>
      <c r="NSN14" s="217"/>
      <c r="NSO14" s="217"/>
      <c r="NSP14" s="217"/>
      <c r="NSQ14" s="217"/>
      <c r="NSR14" s="217"/>
      <c r="NSS14" s="217"/>
      <c r="NST14" s="217"/>
      <c r="NSU14" s="217"/>
      <c r="NSV14" s="217"/>
      <c r="NSW14" s="217"/>
      <c r="NSX14" s="217"/>
      <c r="NSY14" s="217"/>
      <c r="NSZ14" s="217"/>
      <c r="NTA14" s="217"/>
      <c r="NTB14" s="217"/>
      <c r="NTC14" s="217"/>
      <c r="NTD14" s="217"/>
      <c r="NTE14" s="217"/>
      <c r="NTF14" s="217"/>
      <c r="NTG14" s="217"/>
      <c r="NTH14" s="217"/>
      <c r="NTI14" s="217"/>
      <c r="NTJ14" s="217"/>
      <c r="NTK14" s="217"/>
      <c r="NTL14" s="217"/>
      <c r="NTM14" s="217"/>
      <c r="NTN14" s="217"/>
      <c r="NTO14" s="217"/>
      <c r="NTP14" s="217"/>
      <c r="NTQ14" s="217"/>
      <c r="NTR14" s="217"/>
      <c r="NTS14" s="217"/>
      <c r="NTT14" s="217"/>
      <c r="NTU14" s="217"/>
      <c r="NTV14" s="217"/>
      <c r="NTW14" s="217"/>
      <c r="NTX14" s="217"/>
      <c r="NTY14" s="217"/>
      <c r="NTZ14" s="217"/>
      <c r="NUA14" s="217"/>
      <c r="NUB14" s="217"/>
      <c r="NUC14" s="217"/>
      <c r="NUD14" s="217"/>
      <c r="NUE14" s="217"/>
      <c r="NUF14" s="217"/>
      <c r="NUG14" s="217"/>
      <c r="NUH14" s="217"/>
      <c r="NUI14" s="217"/>
      <c r="NUJ14" s="217"/>
      <c r="NUK14" s="217"/>
      <c r="NUL14" s="217"/>
      <c r="NUM14" s="217"/>
      <c r="NUN14" s="217"/>
      <c r="NUO14" s="217"/>
      <c r="NUP14" s="217"/>
      <c r="NUQ14" s="217"/>
      <c r="NUR14" s="217"/>
      <c r="NUS14" s="217"/>
      <c r="NUT14" s="217"/>
      <c r="NUU14" s="217"/>
      <c r="NUV14" s="217"/>
      <c r="NUW14" s="217"/>
      <c r="NUX14" s="217"/>
      <c r="NUY14" s="217"/>
      <c r="NUZ14" s="217"/>
      <c r="NVA14" s="217"/>
      <c r="NVB14" s="217"/>
      <c r="NVC14" s="217"/>
      <c r="NVD14" s="217"/>
      <c r="NVE14" s="217"/>
      <c r="NVF14" s="217"/>
      <c r="NVG14" s="217"/>
      <c r="NVH14" s="217"/>
      <c r="NVI14" s="217"/>
      <c r="NVJ14" s="217"/>
      <c r="NVK14" s="217"/>
      <c r="NVL14" s="217"/>
      <c r="NVM14" s="217"/>
      <c r="NVN14" s="217"/>
      <c r="NVO14" s="217"/>
      <c r="NVP14" s="217"/>
      <c r="NVQ14" s="217"/>
      <c r="NVR14" s="217"/>
      <c r="NVS14" s="217"/>
      <c r="NVT14" s="217"/>
      <c r="NVU14" s="217"/>
      <c r="NVV14" s="217"/>
      <c r="NVW14" s="217"/>
      <c r="NVX14" s="217"/>
      <c r="NVY14" s="217"/>
      <c r="NVZ14" s="217"/>
      <c r="NWA14" s="217"/>
      <c r="NWB14" s="217"/>
      <c r="NWC14" s="217"/>
      <c r="NWD14" s="217"/>
      <c r="NWE14" s="217"/>
      <c r="NWF14" s="217"/>
      <c r="NWG14" s="217"/>
      <c r="NWH14" s="217"/>
      <c r="NWI14" s="217"/>
      <c r="NWJ14" s="217"/>
      <c r="NWK14" s="217"/>
      <c r="NWL14" s="217"/>
      <c r="NWM14" s="217"/>
      <c r="NWN14" s="217"/>
      <c r="NWO14" s="217"/>
      <c r="NWP14" s="217"/>
      <c r="NWQ14" s="217"/>
      <c r="NWR14" s="217"/>
      <c r="NWS14" s="217"/>
      <c r="NWT14" s="217"/>
      <c r="NWU14" s="217"/>
      <c r="NWV14" s="217"/>
      <c r="NWW14" s="217"/>
      <c r="NWX14" s="217"/>
      <c r="NWY14" s="217"/>
      <c r="NWZ14" s="217"/>
      <c r="NXA14" s="217"/>
      <c r="NXB14" s="217"/>
      <c r="NXC14" s="217"/>
      <c r="NXD14" s="217"/>
      <c r="NXE14" s="217"/>
      <c r="NXF14" s="217"/>
      <c r="NXG14" s="217"/>
      <c r="NXH14" s="217"/>
      <c r="NXI14" s="217"/>
      <c r="NXJ14" s="217"/>
      <c r="NXK14" s="217"/>
      <c r="NXL14" s="217"/>
      <c r="NXM14" s="217"/>
      <c r="NXN14" s="217"/>
      <c r="NXO14" s="217"/>
      <c r="NXP14" s="217"/>
      <c r="NXQ14" s="217"/>
      <c r="NXR14" s="217"/>
      <c r="NXS14" s="217"/>
      <c r="NXT14" s="217"/>
      <c r="NXU14" s="217"/>
      <c r="NXV14" s="217"/>
      <c r="NXW14" s="217"/>
      <c r="NXX14" s="217"/>
      <c r="NXY14" s="217"/>
      <c r="NXZ14" s="217"/>
      <c r="NYA14" s="217"/>
      <c r="NYB14" s="217"/>
      <c r="NYC14" s="217"/>
      <c r="NYD14" s="217"/>
      <c r="NYE14" s="217"/>
      <c r="NYF14" s="217"/>
      <c r="NYG14" s="217"/>
      <c r="NYH14" s="217"/>
      <c r="NYI14" s="217"/>
      <c r="NYJ14" s="217"/>
      <c r="NYK14" s="217"/>
      <c r="NYL14" s="217"/>
      <c r="NYM14" s="217"/>
      <c r="NYN14" s="217"/>
      <c r="NYO14" s="217"/>
      <c r="NYP14" s="217"/>
      <c r="NYQ14" s="217"/>
      <c r="NYR14" s="217"/>
      <c r="NYS14" s="217"/>
      <c r="NYT14" s="217"/>
      <c r="NYU14" s="217"/>
      <c r="NYV14" s="217"/>
      <c r="NYW14" s="217"/>
      <c r="NYX14" s="217"/>
      <c r="NYY14" s="217"/>
      <c r="NYZ14" s="217"/>
      <c r="NZA14" s="217"/>
      <c r="NZB14" s="217"/>
      <c r="NZC14" s="217"/>
      <c r="NZD14" s="217"/>
      <c r="NZE14" s="217"/>
      <c r="NZF14" s="217"/>
      <c r="NZG14" s="217"/>
      <c r="NZH14" s="217"/>
      <c r="NZI14" s="217"/>
      <c r="NZJ14" s="217"/>
      <c r="NZK14" s="217"/>
      <c r="NZL14" s="217"/>
      <c r="NZM14" s="217"/>
      <c r="NZN14" s="217"/>
      <c r="NZO14" s="217"/>
      <c r="NZP14" s="217"/>
      <c r="NZQ14" s="217"/>
      <c r="NZR14" s="217"/>
      <c r="NZS14" s="217"/>
      <c r="NZT14" s="217"/>
      <c r="NZU14" s="217"/>
      <c r="NZV14" s="217"/>
      <c r="NZW14" s="217"/>
      <c r="NZX14" s="217"/>
      <c r="NZY14" s="217"/>
      <c r="NZZ14" s="217"/>
      <c r="OAA14" s="217"/>
      <c r="OAB14" s="217"/>
      <c r="OAC14" s="217"/>
      <c r="OAD14" s="217"/>
      <c r="OAE14" s="217"/>
      <c r="OAF14" s="217"/>
      <c r="OAG14" s="217"/>
      <c r="OAH14" s="217"/>
      <c r="OAI14" s="217"/>
      <c r="OAJ14" s="217"/>
      <c r="OAK14" s="217"/>
      <c r="OAL14" s="217"/>
      <c r="OAM14" s="217"/>
      <c r="OAN14" s="217"/>
      <c r="OAO14" s="217"/>
      <c r="OAP14" s="217"/>
      <c r="OAQ14" s="217"/>
      <c r="OAR14" s="217"/>
      <c r="OAS14" s="217"/>
      <c r="OAT14" s="217"/>
      <c r="OAU14" s="217"/>
      <c r="OAV14" s="217"/>
      <c r="OAW14" s="217"/>
      <c r="OAX14" s="217"/>
      <c r="OAY14" s="217"/>
      <c r="OAZ14" s="217"/>
      <c r="OBA14" s="217"/>
      <c r="OBB14" s="217"/>
      <c r="OBC14" s="217"/>
      <c r="OBD14" s="217"/>
      <c r="OBE14" s="217"/>
      <c r="OBF14" s="217"/>
      <c r="OBG14" s="217"/>
      <c r="OBH14" s="217"/>
      <c r="OBI14" s="217"/>
      <c r="OBJ14" s="217"/>
      <c r="OBK14" s="217"/>
      <c r="OBL14" s="217"/>
      <c r="OBM14" s="217"/>
      <c r="OBN14" s="217"/>
      <c r="OBO14" s="217"/>
      <c r="OBP14" s="217"/>
      <c r="OBQ14" s="217"/>
      <c r="OBR14" s="217"/>
      <c r="OBS14" s="217"/>
      <c r="OBT14" s="217"/>
      <c r="OBU14" s="217"/>
      <c r="OBV14" s="217"/>
      <c r="OBW14" s="217"/>
      <c r="OBX14" s="217"/>
      <c r="OBY14" s="217"/>
      <c r="OBZ14" s="217"/>
      <c r="OCA14" s="217"/>
      <c r="OCB14" s="217"/>
      <c r="OCC14" s="217"/>
      <c r="OCD14" s="217"/>
      <c r="OCE14" s="217"/>
      <c r="OCF14" s="217"/>
      <c r="OCG14" s="217"/>
      <c r="OCH14" s="217"/>
      <c r="OCI14" s="217"/>
      <c r="OCJ14" s="217"/>
      <c r="OCK14" s="217"/>
      <c r="OCL14" s="217"/>
      <c r="OCM14" s="217"/>
      <c r="OCN14" s="217"/>
      <c r="OCO14" s="217"/>
      <c r="OCP14" s="217"/>
      <c r="OCQ14" s="217"/>
      <c r="OCR14" s="217"/>
      <c r="OCS14" s="217"/>
      <c r="OCT14" s="217"/>
      <c r="OCU14" s="217"/>
      <c r="OCV14" s="217"/>
      <c r="OCW14" s="217"/>
      <c r="OCX14" s="217"/>
      <c r="OCY14" s="217"/>
      <c r="OCZ14" s="217"/>
      <c r="ODA14" s="217"/>
      <c r="ODB14" s="217"/>
      <c r="ODC14" s="217"/>
      <c r="ODD14" s="217"/>
      <c r="ODE14" s="217"/>
      <c r="ODF14" s="217"/>
      <c r="ODG14" s="217"/>
      <c r="ODH14" s="217"/>
      <c r="ODI14" s="217"/>
      <c r="ODJ14" s="217"/>
      <c r="ODK14" s="217"/>
      <c r="ODL14" s="217"/>
      <c r="ODM14" s="217"/>
      <c r="ODN14" s="217"/>
      <c r="ODO14" s="217"/>
      <c r="ODP14" s="217"/>
      <c r="ODQ14" s="217"/>
      <c r="ODR14" s="217"/>
      <c r="ODS14" s="217"/>
      <c r="ODT14" s="217"/>
      <c r="ODU14" s="217"/>
      <c r="ODV14" s="217"/>
      <c r="ODW14" s="217"/>
      <c r="ODX14" s="217"/>
      <c r="ODY14" s="217"/>
      <c r="ODZ14" s="217"/>
      <c r="OEA14" s="217"/>
      <c r="OEB14" s="217"/>
      <c r="OEC14" s="217"/>
      <c r="OED14" s="217"/>
      <c r="OEE14" s="217"/>
      <c r="OEF14" s="217"/>
      <c r="OEG14" s="217"/>
      <c r="OEH14" s="217"/>
      <c r="OEI14" s="217"/>
      <c r="OEJ14" s="217"/>
      <c r="OEK14" s="217"/>
      <c r="OEL14" s="217"/>
      <c r="OEM14" s="217"/>
      <c r="OEN14" s="217"/>
      <c r="OEO14" s="217"/>
      <c r="OEP14" s="217"/>
      <c r="OEQ14" s="217"/>
      <c r="OER14" s="217"/>
      <c r="OES14" s="217"/>
      <c r="OET14" s="217"/>
      <c r="OEU14" s="217"/>
      <c r="OEV14" s="217"/>
      <c r="OEW14" s="217"/>
      <c r="OEX14" s="217"/>
      <c r="OEY14" s="217"/>
      <c r="OEZ14" s="217"/>
      <c r="OFA14" s="217"/>
      <c r="OFB14" s="217"/>
      <c r="OFC14" s="217"/>
      <c r="OFD14" s="217"/>
      <c r="OFE14" s="217"/>
      <c r="OFF14" s="217"/>
      <c r="OFG14" s="217"/>
      <c r="OFH14" s="217"/>
      <c r="OFI14" s="217"/>
      <c r="OFJ14" s="217"/>
      <c r="OFK14" s="217"/>
      <c r="OFL14" s="217"/>
      <c r="OFM14" s="217"/>
      <c r="OFN14" s="217"/>
      <c r="OFO14" s="217"/>
      <c r="OFP14" s="217"/>
      <c r="OFQ14" s="217"/>
      <c r="OFR14" s="217"/>
      <c r="OFS14" s="217"/>
      <c r="OFT14" s="217"/>
      <c r="OFU14" s="217"/>
      <c r="OFV14" s="217"/>
      <c r="OFW14" s="217"/>
      <c r="OFX14" s="217"/>
      <c r="OFY14" s="217"/>
      <c r="OFZ14" s="217"/>
      <c r="OGA14" s="217"/>
      <c r="OGB14" s="217"/>
      <c r="OGC14" s="217"/>
      <c r="OGD14" s="217"/>
      <c r="OGE14" s="217"/>
      <c r="OGF14" s="217"/>
      <c r="OGG14" s="217"/>
      <c r="OGH14" s="217"/>
      <c r="OGI14" s="217"/>
      <c r="OGJ14" s="217"/>
      <c r="OGK14" s="217"/>
      <c r="OGL14" s="217"/>
      <c r="OGM14" s="217"/>
      <c r="OGN14" s="217"/>
      <c r="OGO14" s="217"/>
      <c r="OGP14" s="217"/>
      <c r="OGQ14" s="217"/>
      <c r="OGR14" s="217"/>
      <c r="OGS14" s="217"/>
      <c r="OGT14" s="217"/>
      <c r="OGU14" s="217"/>
      <c r="OGV14" s="217"/>
      <c r="OGW14" s="217"/>
      <c r="OGX14" s="217"/>
      <c r="OGY14" s="217"/>
      <c r="OGZ14" s="217"/>
      <c r="OHA14" s="217"/>
      <c r="OHB14" s="217"/>
      <c r="OHC14" s="217"/>
      <c r="OHD14" s="217"/>
      <c r="OHE14" s="217"/>
      <c r="OHF14" s="217"/>
      <c r="OHG14" s="217"/>
      <c r="OHH14" s="217"/>
      <c r="OHI14" s="217"/>
      <c r="OHJ14" s="217"/>
      <c r="OHK14" s="217"/>
      <c r="OHL14" s="217"/>
      <c r="OHM14" s="217"/>
      <c r="OHN14" s="217"/>
      <c r="OHO14" s="217"/>
      <c r="OHP14" s="217"/>
      <c r="OHQ14" s="217"/>
      <c r="OHR14" s="217"/>
      <c r="OHS14" s="217"/>
      <c r="OHT14" s="217"/>
      <c r="OHU14" s="217"/>
      <c r="OHV14" s="217"/>
      <c r="OHW14" s="217"/>
      <c r="OHX14" s="217"/>
      <c r="OHY14" s="217"/>
      <c r="OHZ14" s="217"/>
      <c r="OIA14" s="217"/>
      <c r="OIB14" s="217"/>
      <c r="OIC14" s="217"/>
      <c r="OID14" s="217"/>
      <c r="OIE14" s="217"/>
      <c r="OIF14" s="217"/>
      <c r="OIG14" s="217"/>
      <c r="OIH14" s="217"/>
      <c r="OII14" s="217"/>
      <c r="OIJ14" s="217"/>
      <c r="OIK14" s="217"/>
      <c r="OIL14" s="217"/>
      <c r="OIM14" s="217"/>
      <c r="OIN14" s="217"/>
      <c r="OIO14" s="217"/>
      <c r="OIP14" s="217"/>
      <c r="OIQ14" s="217"/>
      <c r="OIR14" s="217"/>
      <c r="OIS14" s="217"/>
      <c r="OIT14" s="217"/>
      <c r="OIU14" s="217"/>
      <c r="OIV14" s="217"/>
      <c r="OIW14" s="217"/>
      <c r="OIX14" s="217"/>
      <c r="OIY14" s="217"/>
      <c r="OIZ14" s="217"/>
      <c r="OJA14" s="217"/>
      <c r="OJB14" s="217"/>
      <c r="OJC14" s="217"/>
      <c r="OJD14" s="217"/>
      <c r="OJE14" s="217"/>
      <c r="OJF14" s="217"/>
      <c r="OJG14" s="217"/>
      <c r="OJH14" s="217"/>
      <c r="OJI14" s="217"/>
      <c r="OJJ14" s="217"/>
      <c r="OJK14" s="217"/>
      <c r="OJL14" s="217"/>
      <c r="OJM14" s="217"/>
      <c r="OJN14" s="217"/>
      <c r="OJO14" s="217"/>
      <c r="OJP14" s="217"/>
      <c r="OJQ14" s="217"/>
      <c r="OJR14" s="217"/>
      <c r="OJS14" s="217"/>
      <c r="OJT14" s="217"/>
      <c r="OJU14" s="217"/>
      <c r="OJV14" s="217"/>
      <c r="OJW14" s="217"/>
      <c r="OJX14" s="217"/>
      <c r="OJY14" s="217"/>
      <c r="OJZ14" s="217"/>
      <c r="OKA14" s="217"/>
      <c r="OKB14" s="217"/>
      <c r="OKC14" s="217"/>
      <c r="OKD14" s="217"/>
      <c r="OKE14" s="217"/>
      <c r="OKF14" s="217"/>
      <c r="OKG14" s="217"/>
      <c r="OKH14" s="217"/>
      <c r="OKI14" s="217"/>
      <c r="OKJ14" s="217"/>
      <c r="OKK14" s="217"/>
      <c r="OKL14" s="217"/>
      <c r="OKM14" s="217"/>
      <c r="OKN14" s="217"/>
      <c r="OKO14" s="217"/>
      <c r="OKP14" s="217"/>
      <c r="OKQ14" s="217"/>
      <c r="OKR14" s="217"/>
      <c r="OKS14" s="217"/>
      <c r="OKT14" s="217"/>
      <c r="OKU14" s="217"/>
      <c r="OKV14" s="217"/>
      <c r="OKW14" s="217"/>
      <c r="OKX14" s="217"/>
      <c r="OKY14" s="217"/>
      <c r="OKZ14" s="217"/>
      <c r="OLA14" s="217"/>
      <c r="OLB14" s="217"/>
      <c r="OLC14" s="217"/>
      <c r="OLD14" s="217"/>
      <c r="OLE14" s="217"/>
      <c r="OLF14" s="217"/>
      <c r="OLG14" s="217"/>
      <c r="OLH14" s="217"/>
      <c r="OLI14" s="217"/>
      <c r="OLJ14" s="217"/>
      <c r="OLK14" s="217"/>
      <c r="OLL14" s="217"/>
      <c r="OLM14" s="217"/>
      <c r="OLN14" s="217"/>
      <c r="OLO14" s="217"/>
      <c r="OLP14" s="217"/>
      <c r="OLQ14" s="217"/>
      <c r="OLR14" s="217"/>
      <c r="OLS14" s="217"/>
      <c r="OLT14" s="217"/>
      <c r="OLU14" s="217"/>
      <c r="OLV14" s="217"/>
      <c r="OLW14" s="217"/>
      <c r="OLX14" s="217"/>
      <c r="OLY14" s="217"/>
      <c r="OLZ14" s="217"/>
      <c r="OMA14" s="217"/>
      <c r="OMB14" s="217"/>
      <c r="OMC14" s="217"/>
      <c r="OMD14" s="217"/>
      <c r="OME14" s="217"/>
      <c r="OMF14" s="217"/>
      <c r="OMG14" s="217"/>
      <c r="OMH14" s="217"/>
      <c r="OMI14" s="217"/>
      <c r="OMJ14" s="217"/>
      <c r="OMK14" s="217"/>
      <c r="OML14" s="217"/>
      <c r="OMM14" s="217"/>
      <c r="OMN14" s="217"/>
      <c r="OMO14" s="217"/>
      <c r="OMP14" s="217"/>
      <c r="OMQ14" s="217"/>
      <c r="OMR14" s="217"/>
      <c r="OMS14" s="217"/>
      <c r="OMT14" s="217"/>
      <c r="OMU14" s="217"/>
      <c r="OMV14" s="217"/>
      <c r="OMW14" s="217"/>
      <c r="OMX14" s="217"/>
      <c r="OMY14" s="217"/>
      <c r="OMZ14" s="217"/>
      <c r="ONA14" s="217"/>
      <c r="ONB14" s="217"/>
      <c r="ONC14" s="217"/>
      <c r="OND14" s="217"/>
      <c r="ONE14" s="217"/>
      <c r="ONF14" s="217"/>
      <c r="ONG14" s="217"/>
      <c r="ONH14" s="217"/>
      <c r="ONI14" s="217"/>
      <c r="ONJ14" s="217"/>
      <c r="ONK14" s="217"/>
      <c r="ONL14" s="217"/>
      <c r="ONM14" s="217"/>
      <c r="ONN14" s="217"/>
      <c r="ONO14" s="217"/>
      <c r="ONP14" s="217"/>
      <c r="ONQ14" s="217"/>
      <c r="ONR14" s="217"/>
      <c r="ONS14" s="217"/>
      <c r="ONT14" s="217"/>
      <c r="ONU14" s="217"/>
      <c r="ONV14" s="217"/>
      <c r="ONW14" s="217"/>
      <c r="ONX14" s="217"/>
      <c r="ONY14" s="217"/>
      <c r="ONZ14" s="217"/>
      <c r="OOA14" s="217"/>
      <c r="OOB14" s="217"/>
      <c r="OOC14" s="217"/>
      <c r="OOD14" s="217"/>
      <c r="OOE14" s="217"/>
      <c r="OOF14" s="217"/>
      <c r="OOG14" s="217"/>
      <c r="OOH14" s="217"/>
      <c r="OOI14" s="217"/>
      <c r="OOJ14" s="217"/>
      <c r="OOK14" s="217"/>
      <c r="OOL14" s="217"/>
      <c r="OOM14" s="217"/>
      <c r="OON14" s="217"/>
      <c r="OOO14" s="217"/>
      <c r="OOP14" s="217"/>
      <c r="OOQ14" s="217"/>
      <c r="OOR14" s="217"/>
      <c r="OOS14" s="217"/>
      <c r="OOT14" s="217"/>
      <c r="OOU14" s="217"/>
      <c r="OOV14" s="217"/>
      <c r="OOW14" s="217"/>
      <c r="OOX14" s="217"/>
      <c r="OOY14" s="217"/>
      <c r="OOZ14" s="217"/>
      <c r="OPA14" s="217"/>
      <c r="OPB14" s="217"/>
      <c r="OPC14" s="217"/>
      <c r="OPD14" s="217"/>
      <c r="OPE14" s="217"/>
      <c r="OPF14" s="217"/>
      <c r="OPG14" s="217"/>
      <c r="OPH14" s="217"/>
      <c r="OPI14" s="217"/>
      <c r="OPJ14" s="217"/>
      <c r="OPK14" s="217"/>
      <c r="OPL14" s="217"/>
      <c r="OPM14" s="217"/>
      <c r="OPN14" s="217"/>
      <c r="OPO14" s="217"/>
      <c r="OPP14" s="217"/>
      <c r="OPQ14" s="217"/>
      <c r="OPR14" s="217"/>
      <c r="OPS14" s="217"/>
      <c r="OPT14" s="217"/>
      <c r="OPU14" s="217"/>
      <c r="OPV14" s="217"/>
      <c r="OPW14" s="217"/>
      <c r="OPX14" s="217"/>
      <c r="OPY14" s="217"/>
      <c r="OPZ14" s="217"/>
      <c r="OQA14" s="217"/>
      <c r="OQB14" s="217"/>
      <c r="OQC14" s="217"/>
      <c r="OQD14" s="217"/>
      <c r="OQE14" s="217"/>
      <c r="OQF14" s="217"/>
      <c r="OQG14" s="217"/>
      <c r="OQH14" s="217"/>
      <c r="OQI14" s="217"/>
      <c r="OQJ14" s="217"/>
      <c r="OQK14" s="217"/>
      <c r="OQL14" s="217"/>
      <c r="OQM14" s="217"/>
      <c r="OQN14" s="217"/>
      <c r="OQO14" s="217"/>
      <c r="OQP14" s="217"/>
      <c r="OQQ14" s="217"/>
      <c r="OQR14" s="217"/>
      <c r="OQS14" s="217"/>
      <c r="OQT14" s="217"/>
      <c r="OQU14" s="217"/>
      <c r="OQV14" s="217"/>
      <c r="OQW14" s="217"/>
      <c r="OQX14" s="217"/>
      <c r="OQY14" s="217"/>
      <c r="OQZ14" s="217"/>
      <c r="ORA14" s="217"/>
      <c r="ORB14" s="217"/>
      <c r="ORC14" s="217"/>
      <c r="ORD14" s="217"/>
      <c r="ORE14" s="217"/>
      <c r="ORF14" s="217"/>
      <c r="ORG14" s="217"/>
      <c r="ORH14" s="217"/>
      <c r="ORI14" s="217"/>
      <c r="ORJ14" s="217"/>
      <c r="ORK14" s="217"/>
      <c r="ORL14" s="217"/>
      <c r="ORM14" s="217"/>
      <c r="ORN14" s="217"/>
      <c r="ORO14" s="217"/>
      <c r="ORP14" s="217"/>
      <c r="ORQ14" s="217"/>
      <c r="ORR14" s="217"/>
      <c r="ORS14" s="217"/>
      <c r="ORT14" s="217"/>
      <c r="ORU14" s="217"/>
      <c r="ORV14" s="217"/>
      <c r="ORW14" s="217"/>
      <c r="ORX14" s="217"/>
      <c r="ORY14" s="217"/>
      <c r="ORZ14" s="217"/>
      <c r="OSA14" s="217"/>
      <c r="OSB14" s="217"/>
      <c r="OSC14" s="217"/>
      <c r="OSD14" s="217"/>
      <c r="OSE14" s="217"/>
      <c r="OSF14" s="217"/>
      <c r="OSG14" s="217"/>
      <c r="OSH14" s="217"/>
      <c r="OSI14" s="217"/>
      <c r="OSJ14" s="217"/>
      <c r="OSK14" s="217"/>
      <c r="OSL14" s="217"/>
      <c r="OSM14" s="217"/>
      <c r="OSN14" s="217"/>
      <c r="OSO14" s="217"/>
      <c r="OSP14" s="217"/>
      <c r="OSQ14" s="217"/>
      <c r="OSR14" s="217"/>
      <c r="OSS14" s="217"/>
      <c r="OST14" s="217"/>
      <c r="OSU14" s="217"/>
      <c r="OSV14" s="217"/>
      <c r="OSW14" s="217"/>
      <c r="OSX14" s="217"/>
      <c r="OSY14" s="217"/>
      <c r="OSZ14" s="217"/>
      <c r="OTA14" s="217"/>
      <c r="OTB14" s="217"/>
      <c r="OTC14" s="217"/>
      <c r="OTD14" s="217"/>
      <c r="OTE14" s="217"/>
      <c r="OTF14" s="217"/>
      <c r="OTG14" s="217"/>
      <c r="OTH14" s="217"/>
      <c r="OTI14" s="217"/>
      <c r="OTJ14" s="217"/>
      <c r="OTK14" s="217"/>
      <c r="OTL14" s="217"/>
      <c r="OTM14" s="217"/>
      <c r="OTN14" s="217"/>
      <c r="OTO14" s="217"/>
      <c r="OTP14" s="217"/>
      <c r="OTQ14" s="217"/>
      <c r="OTR14" s="217"/>
      <c r="OTS14" s="217"/>
      <c r="OTT14" s="217"/>
      <c r="OTU14" s="217"/>
      <c r="OTV14" s="217"/>
      <c r="OTW14" s="217"/>
      <c r="OTX14" s="217"/>
      <c r="OTY14" s="217"/>
      <c r="OTZ14" s="217"/>
      <c r="OUA14" s="217"/>
      <c r="OUB14" s="217"/>
      <c r="OUC14" s="217"/>
      <c r="OUD14" s="217"/>
      <c r="OUE14" s="217"/>
      <c r="OUF14" s="217"/>
      <c r="OUG14" s="217"/>
      <c r="OUH14" s="217"/>
      <c r="OUI14" s="217"/>
      <c r="OUJ14" s="217"/>
      <c r="OUK14" s="217"/>
      <c r="OUL14" s="217"/>
      <c r="OUM14" s="217"/>
      <c r="OUN14" s="217"/>
      <c r="OUO14" s="217"/>
      <c r="OUP14" s="217"/>
      <c r="OUQ14" s="217"/>
      <c r="OUR14" s="217"/>
      <c r="OUS14" s="217"/>
      <c r="OUT14" s="217"/>
      <c r="OUU14" s="217"/>
      <c r="OUV14" s="217"/>
      <c r="OUW14" s="217"/>
      <c r="OUX14" s="217"/>
      <c r="OUY14" s="217"/>
      <c r="OUZ14" s="217"/>
      <c r="OVA14" s="217"/>
      <c r="OVB14" s="217"/>
      <c r="OVC14" s="217"/>
      <c r="OVD14" s="217"/>
      <c r="OVE14" s="217"/>
      <c r="OVF14" s="217"/>
      <c r="OVG14" s="217"/>
      <c r="OVH14" s="217"/>
      <c r="OVI14" s="217"/>
      <c r="OVJ14" s="217"/>
      <c r="OVK14" s="217"/>
      <c r="OVL14" s="217"/>
      <c r="OVM14" s="217"/>
      <c r="OVN14" s="217"/>
      <c r="OVO14" s="217"/>
      <c r="OVP14" s="217"/>
      <c r="OVQ14" s="217"/>
      <c r="OVR14" s="217"/>
      <c r="OVS14" s="217"/>
      <c r="OVT14" s="217"/>
      <c r="OVU14" s="217"/>
      <c r="OVV14" s="217"/>
      <c r="OVW14" s="217"/>
      <c r="OVX14" s="217"/>
      <c r="OVY14" s="217"/>
      <c r="OVZ14" s="217"/>
      <c r="OWA14" s="217"/>
      <c r="OWB14" s="217"/>
      <c r="OWC14" s="217"/>
      <c r="OWD14" s="217"/>
      <c r="OWE14" s="217"/>
      <c r="OWF14" s="217"/>
      <c r="OWG14" s="217"/>
      <c r="OWH14" s="217"/>
      <c r="OWI14" s="217"/>
      <c r="OWJ14" s="217"/>
      <c r="OWK14" s="217"/>
      <c r="OWL14" s="217"/>
      <c r="OWM14" s="217"/>
      <c r="OWN14" s="217"/>
      <c r="OWO14" s="217"/>
      <c r="OWP14" s="217"/>
      <c r="OWQ14" s="217"/>
      <c r="OWR14" s="217"/>
      <c r="OWS14" s="217"/>
      <c r="OWT14" s="217"/>
      <c r="OWU14" s="217"/>
      <c r="OWV14" s="217"/>
      <c r="OWW14" s="217"/>
      <c r="OWX14" s="217"/>
      <c r="OWY14" s="217"/>
      <c r="OWZ14" s="217"/>
      <c r="OXA14" s="217"/>
      <c r="OXB14" s="217"/>
      <c r="OXC14" s="217"/>
      <c r="OXD14" s="217"/>
      <c r="OXE14" s="217"/>
      <c r="OXF14" s="217"/>
      <c r="OXG14" s="217"/>
      <c r="OXH14" s="217"/>
      <c r="OXI14" s="217"/>
      <c r="OXJ14" s="217"/>
      <c r="OXK14" s="217"/>
      <c r="OXL14" s="217"/>
      <c r="OXM14" s="217"/>
      <c r="OXN14" s="217"/>
      <c r="OXO14" s="217"/>
      <c r="OXP14" s="217"/>
      <c r="OXQ14" s="217"/>
      <c r="OXR14" s="217"/>
      <c r="OXS14" s="217"/>
      <c r="OXT14" s="217"/>
      <c r="OXU14" s="217"/>
      <c r="OXV14" s="217"/>
      <c r="OXW14" s="217"/>
      <c r="OXX14" s="217"/>
      <c r="OXY14" s="217"/>
      <c r="OXZ14" s="217"/>
      <c r="OYA14" s="217"/>
      <c r="OYB14" s="217"/>
      <c r="OYC14" s="217"/>
      <c r="OYD14" s="217"/>
      <c r="OYE14" s="217"/>
      <c r="OYF14" s="217"/>
      <c r="OYG14" s="217"/>
      <c r="OYH14" s="217"/>
      <c r="OYI14" s="217"/>
      <c r="OYJ14" s="217"/>
      <c r="OYK14" s="217"/>
      <c r="OYL14" s="217"/>
      <c r="OYM14" s="217"/>
      <c r="OYN14" s="217"/>
      <c r="OYO14" s="217"/>
      <c r="OYP14" s="217"/>
      <c r="OYQ14" s="217"/>
      <c r="OYR14" s="217"/>
      <c r="OYS14" s="217"/>
      <c r="OYT14" s="217"/>
      <c r="OYU14" s="217"/>
      <c r="OYV14" s="217"/>
      <c r="OYW14" s="217"/>
      <c r="OYX14" s="217"/>
      <c r="OYY14" s="217"/>
      <c r="OYZ14" s="217"/>
      <c r="OZA14" s="217"/>
      <c r="OZB14" s="217"/>
      <c r="OZC14" s="217"/>
      <c r="OZD14" s="217"/>
      <c r="OZE14" s="217"/>
      <c r="OZF14" s="217"/>
      <c r="OZG14" s="217"/>
      <c r="OZH14" s="217"/>
      <c r="OZI14" s="217"/>
      <c r="OZJ14" s="217"/>
      <c r="OZK14" s="217"/>
      <c r="OZL14" s="217"/>
      <c r="OZM14" s="217"/>
      <c r="OZN14" s="217"/>
      <c r="OZO14" s="217"/>
      <c r="OZP14" s="217"/>
      <c r="OZQ14" s="217"/>
      <c r="OZR14" s="217"/>
      <c r="OZS14" s="217"/>
      <c r="OZT14" s="217"/>
      <c r="OZU14" s="217"/>
      <c r="OZV14" s="217"/>
      <c r="OZW14" s="217"/>
      <c r="OZX14" s="217"/>
      <c r="OZY14" s="217"/>
      <c r="OZZ14" s="217"/>
      <c r="PAA14" s="217"/>
      <c r="PAB14" s="217"/>
      <c r="PAC14" s="217"/>
      <c r="PAD14" s="217"/>
      <c r="PAE14" s="217"/>
      <c r="PAF14" s="217"/>
      <c r="PAG14" s="217"/>
      <c r="PAH14" s="217"/>
      <c r="PAI14" s="217"/>
      <c r="PAJ14" s="217"/>
      <c r="PAK14" s="217"/>
      <c r="PAL14" s="217"/>
      <c r="PAM14" s="217"/>
      <c r="PAN14" s="217"/>
      <c r="PAO14" s="217"/>
      <c r="PAP14" s="217"/>
      <c r="PAQ14" s="217"/>
      <c r="PAR14" s="217"/>
      <c r="PAS14" s="217"/>
      <c r="PAT14" s="217"/>
      <c r="PAU14" s="217"/>
      <c r="PAV14" s="217"/>
      <c r="PAW14" s="217"/>
      <c r="PAX14" s="217"/>
      <c r="PAY14" s="217"/>
      <c r="PAZ14" s="217"/>
      <c r="PBA14" s="217"/>
      <c r="PBB14" s="217"/>
      <c r="PBC14" s="217"/>
      <c r="PBD14" s="217"/>
      <c r="PBE14" s="217"/>
      <c r="PBF14" s="217"/>
      <c r="PBG14" s="217"/>
      <c r="PBH14" s="217"/>
      <c r="PBI14" s="217"/>
      <c r="PBJ14" s="217"/>
      <c r="PBK14" s="217"/>
      <c r="PBL14" s="217"/>
      <c r="PBM14" s="217"/>
      <c r="PBN14" s="217"/>
      <c r="PBO14" s="217"/>
      <c r="PBP14" s="217"/>
      <c r="PBQ14" s="217"/>
      <c r="PBR14" s="217"/>
      <c r="PBS14" s="217"/>
      <c r="PBT14" s="217"/>
      <c r="PBU14" s="217"/>
      <c r="PBV14" s="217"/>
      <c r="PBW14" s="217"/>
      <c r="PBX14" s="217"/>
      <c r="PBY14" s="217"/>
      <c r="PBZ14" s="217"/>
      <c r="PCA14" s="217"/>
      <c r="PCB14" s="217"/>
      <c r="PCC14" s="217"/>
      <c r="PCD14" s="217"/>
      <c r="PCE14" s="217"/>
      <c r="PCF14" s="217"/>
      <c r="PCG14" s="217"/>
      <c r="PCH14" s="217"/>
      <c r="PCI14" s="217"/>
      <c r="PCJ14" s="217"/>
      <c r="PCK14" s="217"/>
      <c r="PCL14" s="217"/>
      <c r="PCM14" s="217"/>
      <c r="PCN14" s="217"/>
      <c r="PCO14" s="217"/>
      <c r="PCP14" s="217"/>
      <c r="PCQ14" s="217"/>
      <c r="PCR14" s="217"/>
      <c r="PCS14" s="217"/>
      <c r="PCT14" s="217"/>
      <c r="PCU14" s="217"/>
      <c r="PCV14" s="217"/>
      <c r="PCW14" s="217"/>
      <c r="PCX14" s="217"/>
      <c r="PCY14" s="217"/>
      <c r="PCZ14" s="217"/>
      <c r="PDA14" s="217"/>
      <c r="PDB14" s="217"/>
      <c r="PDC14" s="217"/>
      <c r="PDD14" s="217"/>
      <c r="PDE14" s="217"/>
      <c r="PDF14" s="217"/>
      <c r="PDG14" s="217"/>
      <c r="PDH14" s="217"/>
      <c r="PDI14" s="217"/>
      <c r="PDJ14" s="217"/>
      <c r="PDK14" s="217"/>
      <c r="PDL14" s="217"/>
      <c r="PDM14" s="217"/>
      <c r="PDN14" s="217"/>
      <c r="PDO14" s="217"/>
      <c r="PDP14" s="217"/>
      <c r="PDQ14" s="217"/>
      <c r="PDR14" s="217"/>
      <c r="PDS14" s="217"/>
      <c r="PDT14" s="217"/>
      <c r="PDU14" s="217"/>
      <c r="PDV14" s="217"/>
      <c r="PDW14" s="217"/>
      <c r="PDX14" s="217"/>
      <c r="PDY14" s="217"/>
      <c r="PDZ14" s="217"/>
      <c r="PEA14" s="217"/>
      <c r="PEB14" s="217"/>
      <c r="PEC14" s="217"/>
      <c r="PED14" s="217"/>
      <c r="PEE14" s="217"/>
      <c r="PEF14" s="217"/>
      <c r="PEG14" s="217"/>
      <c r="PEH14" s="217"/>
      <c r="PEI14" s="217"/>
      <c r="PEJ14" s="217"/>
      <c r="PEK14" s="217"/>
      <c r="PEL14" s="217"/>
      <c r="PEM14" s="217"/>
      <c r="PEN14" s="217"/>
      <c r="PEO14" s="217"/>
      <c r="PEP14" s="217"/>
      <c r="PEQ14" s="217"/>
      <c r="PER14" s="217"/>
      <c r="PES14" s="217"/>
      <c r="PET14" s="217"/>
      <c r="PEU14" s="217"/>
      <c r="PEV14" s="217"/>
      <c r="PEW14" s="217"/>
      <c r="PEX14" s="217"/>
      <c r="PEY14" s="217"/>
      <c r="PEZ14" s="217"/>
      <c r="PFA14" s="217"/>
      <c r="PFB14" s="217"/>
      <c r="PFC14" s="217"/>
      <c r="PFD14" s="217"/>
      <c r="PFE14" s="217"/>
      <c r="PFF14" s="217"/>
      <c r="PFG14" s="217"/>
      <c r="PFH14" s="217"/>
      <c r="PFI14" s="217"/>
      <c r="PFJ14" s="217"/>
      <c r="PFK14" s="217"/>
      <c r="PFL14" s="217"/>
      <c r="PFM14" s="217"/>
      <c r="PFN14" s="217"/>
      <c r="PFO14" s="217"/>
      <c r="PFP14" s="217"/>
      <c r="PFQ14" s="217"/>
      <c r="PFR14" s="217"/>
      <c r="PFS14" s="217"/>
      <c r="PFT14" s="217"/>
      <c r="PFU14" s="217"/>
      <c r="PFV14" s="217"/>
      <c r="PFW14" s="217"/>
      <c r="PFX14" s="217"/>
      <c r="PFY14" s="217"/>
      <c r="PFZ14" s="217"/>
      <c r="PGA14" s="217"/>
      <c r="PGB14" s="217"/>
      <c r="PGC14" s="217"/>
      <c r="PGD14" s="217"/>
      <c r="PGE14" s="217"/>
      <c r="PGF14" s="217"/>
      <c r="PGG14" s="217"/>
      <c r="PGH14" s="217"/>
      <c r="PGI14" s="217"/>
      <c r="PGJ14" s="217"/>
      <c r="PGK14" s="217"/>
      <c r="PGL14" s="217"/>
      <c r="PGM14" s="217"/>
      <c r="PGN14" s="217"/>
      <c r="PGO14" s="217"/>
      <c r="PGP14" s="217"/>
      <c r="PGQ14" s="217"/>
      <c r="PGR14" s="217"/>
      <c r="PGS14" s="217"/>
      <c r="PGT14" s="217"/>
      <c r="PGU14" s="217"/>
      <c r="PGV14" s="217"/>
      <c r="PGW14" s="217"/>
      <c r="PGX14" s="217"/>
      <c r="PGY14" s="217"/>
      <c r="PGZ14" s="217"/>
      <c r="PHA14" s="217"/>
      <c r="PHB14" s="217"/>
      <c r="PHC14" s="217"/>
      <c r="PHD14" s="217"/>
      <c r="PHE14" s="217"/>
      <c r="PHF14" s="217"/>
      <c r="PHG14" s="217"/>
      <c r="PHH14" s="217"/>
      <c r="PHI14" s="217"/>
      <c r="PHJ14" s="217"/>
      <c r="PHK14" s="217"/>
      <c r="PHL14" s="217"/>
      <c r="PHM14" s="217"/>
      <c r="PHN14" s="217"/>
      <c r="PHO14" s="217"/>
      <c r="PHP14" s="217"/>
      <c r="PHQ14" s="217"/>
      <c r="PHR14" s="217"/>
      <c r="PHS14" s="217"/>
      <c r="PHT14" s="217"/>
      <c r="PHU14" s="217"/>
      <c r="PHV14" s="217"/>
      <c r="PHW14" s="217"/>
      <c r="PHX14" s="217"/>
      <c r="PHY14" s="217"/>
      <c r="PHZ14" s="217"/>
      <c r="PIA14" s="217"/>
      <c r="PIB14" s="217"/>
      <c r="PIC14" s="217"/>
      <c r="PID14" s="217"/>
      <c r="PIE14" s="217"/>
      <c r="PIF14" s="217"/>
      <c r="PIG14" s="217"/>
      <c r="PIH14" s="217"/>
      <c r="PII14" s="217"/>
      <c r="PIJ14" s="217"/>
      <c r="PIK14" s="217"/>
      <c r="PIL14" s="217"/>
      <c r="PIM14" s="217"/>
      <c r="PIN14" s="217"/>
      <c r="PIO14" s="217"/>
      <c r="PIP14" s="217"/>
      <c r="PIQ14" s="217"/>
      <c r="PIR14" s="217"/>
      <c r="PIS14" s="217"/>
      <c r="PIT14" s="217"/>
      <c r="PIU14" s="217"/>
      <c r="PIV14" s="217"/>
      <c r="PIW14" s="217"/>
      <c r="PIX14" s="217"/>
      <c r="PIY14" s="217"/>
      <c r="PIZ14" s="217"/>
      <c r="PJA14" s="217"/>
      <c r="PJB14" s="217"/>
      <c r="PJC14" s="217"/>
      <c r="PJD14" s="217"/>
      <c r="PJE14" s="217"/>
      <c r="PJF14" s="217"/>
      <c r="PJG14" s="217"/>
      <c r="PJH14" s="217"/>
      <c r="PJI14" s="217"/>
      <c r="PJJ14" s="217"/>
      <c r="PJK14" s="217"/>
      <c r="PJL14" s="217"/>
      <c r="PJM14" s="217"/>
      <c r="PJN14" s="217"/>
      <c r="PJO14" s="217"/>
      <c r="PJP14" s="217"/>
      <c r="PJQ14" s="217"/>
      <c r="PJR14" s="217"/>
      <c r="PJS14" s="217"/>
      <c r="PJT14" s="217"/>
      <c r="PJU14" s="217"/>
      <c r="PJV14" s="217"/>
      <c r="PJW14" s="217"/>
      <c r="PJX14" s="217"/>
      <c r="PJY14" s="217"/>
      <c r="PJZ14" s="217"/>
      <c r="PKA14" s="217"/>
      <c r="PKB14" s="217"/>
      <c r="PKC14" s="217"/>
      <c r="PKD14" s="217"/>
      <c r="PKE14" s="217"/>
      <c r="PKF14" s="217"/>
      <c r="PKG14" s="217"/>
      <c r="PKH14" s="217"/>
      <c r="PKI14" s="217"/>
      <c r="PKJ14" s="217"/>
      <c r="PKK14" s="217"/>
      <c r="PKL14" s="217"/>
      <c r="PKM14" s="217"/>
      <c r="PKN14" s="217"/>
      <c r="PKO14" s="217"/>
      <c r="PKP14" s="217"/>
      <c r="PKQ14" s="217"/>
      <c r="PKR14" s="217"/>
      <c r="PKS14" s="217"/>
      <c r="PKT14" s="217"/>
      <c r="PKU14" s="217"/>
      <c r="PKV14" s="217"/>
      <c r="PKW14" s="217"/>
      <c r="PKX14" s="217"/>
      <c r="PKY14" s="217"/>
      <c r="PKZ14" s="217"/>
      <c r="PLA14" s="217"/>
      <c r="PLB14" s="217"/>
      <c r="PLC14" s="217"/>
      <c r="PLD14" s="217"/>
      <c r="PLE14" s="217"/>
      <c r="PLF14" s="217"/>
      <c r="PLG14" s="217"/>
      <c r="PLH14" s="217"/>
      <c r="PLI14" s="217"/>
      <c r="PLJ14" s="217"/>
      <c r="PLK14" s="217"/>
      <c r="PLL14" s="217"/>
      <c r="PLM14" s="217"/>
      <c r="PLN14" s="217"/>
      <c r="PLO14" s="217"/>
      <c r="PLP14" s="217"/>
      <c r="PLQ14" s="217"/>
      <c r="PLR14" s="217"/>
      <c r="PLS14" s="217"/>
      <c r="PLT14" s="217"/>
      <c r="PLU14" s="217"/>
      <c r="PLV14" s="217"/>
      <c r="PLW14" s="217"/>
      <c r="PLX14" s="217"/>
      <c r="PLY14" s="217"/>
      <c r="PLZ14" s="217"/>
      <c r="PMA14" s="217"/>
      <c r="PMB14" s="217"/>
      <c r="PMC14" s="217"/>
      <c r="PMD14" s="217"/>
      <c r="PME14" s="217"/>
      <c r="PMF14" s="217"/>
      <c r="PMG14" s="217"/>
      <c r="PMH14" s="217"/>
      <c r="PMI14" s="217"/>
      <c r="PMJ14" s="217"/>
      <c r="PMK14" s="217"/>
      <c r="PML14" s="217"/>
      <c r="PMM14" s="217"/>
      <c r="PMN14" s="217"/>
      <c r="PMO14" s="217"/>
      <c r="PMP14" s="217"/>
      <c r="PMQ14" s="217"/>
      <c r="PMR14" s="217"/>
      <c r="PMS14" s="217"/>
      <c r="PMT14" s="217"/>
      <c r="PMU14" s="217"/>
      <c r="PMV14" s="217"/>
      <c r="PMW14" s="217"/>
      <c r="PMX14" s="217"/>
      <c r="PMY14" s="217"/>
      <c r="PMZ14" s="217"/>
      <c r="PNA14" s="217"/>
      <c r="PNB14" s="217"/>
      <c r="PNC14" s="217"/>
      <c r="PND14" s="217"/>
      <c r="PNE14" s="217"/>
      <c r="PNF14" s="217"/>
      <c r="PNG14" s="217"/>
      <c r="PNH14" s="217"/>
      <c r="PNI14" s="217"/>
      <c r="PNJ14" s="217"/>
      <c r="PNK14" s="217"/>
      <c r="PNL14" s="217"/>
      <c r="PNM14" s="217"/>
      <c r="PNN14" s="217"/>
      <c r="PNO14" s="217"/>
      <c r="PNP14" s="217"/>
      <c r="PNQ14" s="217"/>
      <c r="PNR14" s="217"/>
      <c r="PNS14" s="217"/>
      <c r="PNT14" s="217"/>
      <c r="PNU14" s="217"/>
      <c r="PNV14" s="217"/>
      <c r="PNW14" s="217"/>
      <c r="PNX14" s="217"/>
      <c r="PNY14" s="217"/>
      <c r="PNZ14" s="217"/>
      <c r="POA14" s="217"/>
      <c r="POB14" s="217"/>
      <c r="POC14" s="217"/>
      <c r="POD14" s="217"/>
      <c r="POE14" s="217"/>
      <c r="POF14" s="217"/>
      <c r="POG14" s="217"/>
      <c r="POH14" s="217"/>
      <c r="POI14" s="217"/>
      <c r="POJ14" s="217"/>
      <c r="POK14" s="217"/>
      <c r="POL14" s="217"/>
      <c r="POM14" s="217"/>
      <c r="PON14" s="217"/>
      <c r="POO14" s="217"/>
      <c r="POP14" s="217"/>
      <c r="POQ14" s="217"/>
      <c r="POR14" s="217"/>
      <c r="POS14" s="217"/>
      <c r="POT14" s="217"/>
      <c r="POU14" s="217"/>
      <c r="POV14" s="217"/>
      <c r="POW14" s="217"/>
      <c r="POX14" s="217"/>
      <c r="POY14" s="217"/>
      <c r="POZ14" s="217"/>
      <c r="PPA14" s="217"/>
      <c r="PPB14" s="217"/>
      <c r="PPC14" s="217"/>
      <c r="PPD14" s="217"/>
      <c r="PPE14" s="217"/>
      <c r="PPF14" s="217"/>
      <c r="PPG14" s="217"/>
      <c r="PPH14" s="217"/>
      <c r="PPI14" s="217"/>
      <c r="PPJ14" s="217"/>
      <c r="PPK14" s="217"/>
      <c r="PPL14" s="217"/>
      <c r="PPM14" s="217"/>
      <c r="PPN14" s="217"/>
      <c r="PPO14" s="217"/>
      <c r="PPP14" s="217"/>
      <c r="PPQ14" s="217"/>
      <c r="PPR14" s="217"/>
      <c r="PPS14" s="217"/>
      <c r="PPT14" s="217"/>
      <c r="PPU14" s="217"/>
      <c r="PPV14" s="217"/>
      <c r="PPW14" s="217"/>
      <c r="PPX14" s="217"/>
      <c r="PPY14" s="217"/>
      <c r="PPZ14" s="217"/>
      <c r="PQA14" s="217"/>
      <c r="PQB14" s="217"/>
      <c r="PQC14" s="217"/>
      <c r="PQD14" s="217"/>
      <c r="PQE14" s="217"/>
      <c r="PQF14" s="217"/>
      <c r="PQG14" s="217"/>
      <c r="PQH14" s="217"/>
      <c r="PQI14" s="217"/>
      <c r="PQJ14" s="217"/>
      <c r="PQK14" s="217"/>
      <c r="PQL14" s="217"/>
      <c r="PQM14" s="217"/>
      <c r="PQN14" s="217"/>
      <c r="PQO14" s="217"/>
      <c r="PQP14" s="217"/>
      <c r="PQQ14" s="217"/>
      <c r="PQR14" s="217"/>
      <c r="PQS14" s="217"/>
      <c r="PQT14" s="217"/>
      <c r="PQU14" s="217"/>
      <c r="PQV14" s="217"/>
      <c r="PQW14" s="217"/>
      <c r="PQX14" s="217"/>
      <c r="PQY14" s="217"/>
      <c r="PQZ14" s="217"/>
      <c r="PRA14" s="217"/>
      <c r="PRB14" s="217"/>
      <c r="PRC14" s="217"/>
      <c r="PRD14" s="217"/>
      <c r="PRE14" s="217"/>
      <c r="PRF14" s="217"/>
      <c r="PRG14" s="217"/>
      <c r="PRH14" s="217"/>
      <c r="PRI14" s="217"/>
      <c r="PRJ14" s="217"/>
      <c r="PRK14" s="217"/>
      <c r="PRL14" s="217"/>
      <c r="PRM14" s="217"/>
      <c r="PRN14" s="217"/>
      <c r="PRO14" s="217"/>
      <c r="PRP14" s="217"/>
      <c r="PRQ14" s="217"/>
      <c r="PRR14" s="217"/>
      <c r="PRS14" s="217"/>
      <c r="PRT14" s="217"/>
      <c r="PRU14" s="217"/>
      <c r="PRV14" s="217"/>
      <c r="PRW14" s="217"/>
      <c r="PRX14" s="217"/>
      <c r="PRY14" s="217"/>
      <c r="PRZ14" s="217"/>
      <c r="PSA14" s="217"/>
      <c r="PSB14" s="217"/>
      <c r="PSC14" s="217"/>
      <c r="PSD14" s="217"/>
      <c r="PSE14" s="217"/>
      <c r="PSF14" s="217"/>
      <c r="PSG14" s="217"/>
      <c r="PSH14" s="217"/>
      <c r="PSI14" s="217"/>
      <c r="PSJ14" s="217"/>
      <c r="PSK14" s="217"/>
      <c r="PSL14" s="217"/>
      <c r="PSM14" s="217"/>
      <c r="PSN14" s="217"/>
      <c r="PSO14" s="217"/>
      <c r="PSP14" s="217"/>
      <c r="PSQ14" s="217"/>
      <c r="PSR14" s="217"/>
      <c r="PSS14" s="217"/>
      <c r="PST14" s="217"/>
      <c r="PSU14" s="217"/>
      <c r="PSV14" s="217"/>
      <c r="PSW14" s="217"/>
      <c r="PSX14" s="217"/>
      <c r="PSY14" s="217"/>
      <c r="PSZ14" s="217"/>
      <c r="PTA14" s="217"/>
      <c r="PTB14" s="217"/>
      <c r="PTC14" s="217"/>
      <c r="PTD14" s="217"/>
      <c r="PTE14" s="217"/>
      <c r="PTF14" s="217"/>
      <c r="PTG14" s="217"/>
      <c r="PTH14" s="217"/>
      <c r="PTI14" s="217"/>
      <c r="PTJ14" s="217"/>
      <c r="PTK14" s="217"/>
      <c r="PTL14" s="217"/>
      <c r="PTM14" s="217"/>
      <c r="PTN14" s="217"/>
      <c r="PTO14" s="217"/>
      <c r="PTP14" s="217"/>
      <c r="PTQ14" s="217"/>
      <c r="PTR14" s="217"/>
      <c r="PTS14" s="217"/>
      <c r="PTT14" s="217"/>
      <c r="PTU14" s="217"/>
      <c r="PTV14" s="217"/>
      <c r="PTW14" s="217"/>
      <c r="PTX14" s="217"/>
      <c r="PTY14" s="217"/>
      <c r="PTZ14" s="217"/>
      <c r="PUA14" s="217"/>
      <c r="PUB14" s="217"/>
      <c r="PUC14" s="217"/>
      <c r="PUD14" s="217"/>
      <c r="PUE14" s="217"/>
      <c r="PUF14" s="217"/>
      <c r="PUG14" s="217"/>
      <c r="PUH14" s="217"/>
      <c r="PUI14" s="217"/>
      <c r="PUJ14" s="217"/>
      <c r="PUK14" s="217"/>
      <c r="PUL14" s="217"/>
      <c r="PUM14" s="217"/>
      <c r="PUN14" s="217"/>
      <c r="PUO14" s="217"/>
      <c r="PUP14" s="217"/>
      <c r="PUQ14" s="217"/>
      <c r="PUR14" s="217"/>
      <c r="PUS14" s="217"/>
      <c r="PUT14" s="217"/>
      <c r="PUU14" s="217"/>
      <c r="PUV14" s="217"/>
      <c r="PUW14" s="217"/>
      <c r="PUX14" s="217"/>
      <c r="PUY14" s="217"/>
      <c r="PUZ14" s="217"/>
      <c r="PVA14" s="217"/>
      <c r="PVB14" s="217"/>
      <c r="PVC14" s="217"/>
      <c r="PVD14" s="217"/>
      <c r="PVE14" s="217"/>
      <c r="PVF14" s="217"/>
      <c r="PVG14" s="217"/>
      <c r="PVH14" s="217"/>
      <c r="PVI14" s="217"/>
      <c r="PVJ14" s="217"/>
      <c r="PVK14" s="217"/>
      <c r="PVL14" s="217"/>
      <c r="PVM14" s="217"/>
      <c r="PVN14" s="217"/>
      <c r="PVO14" s="217"/>
      <c r="PVP14" s="217"/>
      <c r="PVQ14" s="217"/>
      <c r="PVR14" s="217"/>
      <c r="PVS14" s="217"/>
      <c r="PVT14" s="217"/>
      <c r="PVU14" s="217"/>
      <c r="PVV14" s="217"/>
      <c r="PVW14" s="217"/>
      <c r="PVX14" s="217"/>
      <c r="PVY14" s="217"/>
      <c r="PVZ14" s="217"/>
      <c r="PWA14" s="217"/>
      <c r="PWB14" s="217"/>
      <c r="PWC14" s="217"/>
      <c r="PWD14" s="217"/>
      <c r="PWE14" s="217"/>
      <c r="PWF14" s="217"/>
      <c r="PWG14" s="217"/>
      <c r="PWH14" s="217"/>
      <c r="PWI14" s="217"/>
      <c r="PWJ14" s="217"/>
      <c r="PWK14" s="217"/>
      <c r="PWL14" s="217"/>
      <c r="PWM14" s="217"/>
      <c r="PWN14" s="217"/>
      <c r="PWO14" s="217"/>
      <c r="PWP14" s="217"/>
      <c r="PWQ14" s="217"/>
      <c r="PWR14" s="217"/>
      <c r="PWS14" s="217"/>
      <c r="PWT14" s="217"/>
      <c r="PWU14" s="217"/>
      <c r="PWV14" s="217"/>
      <c r="PWW14" s="217"/>
      <c r="PWX14" s="217"/>
      <c r="PWY14" s="217"/>
      <c r="PWZ14" s="217"/>
      <c r="PXA14" s="217"/>
      <c r="PXB14" s="217"/>
      <c r="PXC14" s="217"/>
      <c r="PXD14" s="217"/>
      <c r="PXE14" s="217"/>
      <c r="PXF14" s="217"/>
      <c r="PXG14" s="217"/>
      <c r="PXH14" s="217"/>
      <c r="PXI14" s="217"/>
      <c r="PXJ14" s="217"/>
      <c r="PXK14" s="217"/>
      <c r="PXL14" s="217"/>
      <c r="PXM14" s="217"/>
      <c r="PXN14" s="217"/>
      <c r="PXO14" s="217"/>
      <c r="PXP14" s="217"/>
      <c r="PXQ14" s="217"/>
      <c r="PXR14" s="217"/>
      <c r="PXS14" s="217"/>
      <c r="PXT14" s="217"/>
      <c r="PXU14" s="217"/>
      <c r="PXV14" s="217"/>
      <c r="PXW14" s="217"/>
      <c r="PXX14" s="217"/>
      <c r="PXY14" s="217"/>
      <c r="PXZ14" s="217"/>
      <c r="PYA14" s="217"/>
      <c r="PYB14" s="217"/>
      <c r="PYC14" s="217"/>
      <c r="PYD14" s="217"/>
      <c r="PYE14" s="217"/>
      <c r="PYF14" s="217"/>
      <c r="PYG14" s="217"/>
      <c r="PYH14" s="217"/>
      <c r="PYI14" s="217"/>
      <c r="PYJ14" s="217"/>
      <c r="PYK14" s="217"/>
      <c r="PYL14" s="217"/>
      <c r="PYM14" s="217"/>
      <c r="PYN14" s="217"/>
      <c r="PYO14" s="217"/>
      <c r="PYP14" s="217"/>
      <c r="PYQ14" s="217"/>
      <c r="PYR14" s="217"/>
      <c r="PYS14" s="217"/>
      <c r="PYT14" s="217"/>
      <c r="PYU14" s="217"/>
      <c r="PYV14" s="217"/>
      <c r="PYW14" s="217"/>
      <c r="PYX14" s="217"/>
      <c r="PYY14" s="217"/>
      <c r="PYZ14" s="217"/>
      <c r="PZA14" s="217"/>
      <c r="PZB14" s="217"/>
      <c r="PZC14" s="217"/>
      <c r="PZD14" s="217"/>
      <c r="PZE14" s="217"/>
      <c r="PZF14" s="217"/>
      <c r="PZG14" s="217"/>
      <c r="PZH14" s="217"/>
      <c r="PZI14" s="217"/>
      <c r="PZJ14" s="217"/>
      <c r="PZK14" s="217"/>
      <c r="PZL14" s="217"/>
      <c r="PZM14" s="217"/>
      <c r="PZN14" s="217"/>
      <c r="PZO14" s="217"/>
      <c r="PZP14" s="217"/>
      <c r="PZQ14" s="217"/>
      <c r="PZR14" s="217"/>
      <c r="PZS14" s="217"/>
      <c r="PZT14" s="217"/>
      <c r="PZU14" s="217"/>
      <c r="PZV14" s="217"/>
      <c r="PZW14" s="217"/>
      <c r="PZX14" s="217"/>
      <c r="PZY14" s="217"/>
      <c r="PZZ14" s="217"/>
      <c r="QAA14" s="217"/>
      <c r="QAB14" s="217"/>
      <c r="QAC14" s="217"/>
      <c r="QAD14" s="217"/>
      <c r="QAE14" s="217"/>
      <c r="QAF14" s="217"/>
      <c r="QAG14" s="217"/>
      <c r="QAH14" s="217"/>
      <c r="QAI14" s="217"/>
      <c r="QAJ14" s="217"/>
      <c r="QAK14" s="217"/>
      <c r="QAL14" s="217"/>
      <c r="QAM14" s="217"/>
      <c r="QAN14" s="217"/>
      <c r="QAO14" s="217"/>
      <c r="QAP14" s="217"/>
      <c r="QAQ14" s="217"/>
      <c r="QAR14" s="217"/>
      <c r="QAS14" s="217"/>
      <c r="QAT14" s="217"/>
      <c r="QAU14" s="217"/>
      <c r="QAV14" s="217"/>
      <c r="QAW14" s="217"/>
      <c r="QAX14" s="217"/>
      <c r="QAY14" s="217"/>
      <c r="QAZ14" s="217"/>
      <c r="QBA14" s="217"/>
      <c r="QBB14" s="217"/>
      <c r="QBC14" s="217"/>
      <c r="QBD14" s="217"/>
      <c r="QBE14" s="217"/>
      <c r="QBF14" s="217"/>
      <c r="QBG14" s="217"/>
      <c r="QBH14" s="217"/>
      <c r="QBI14" s="217"/>
      <c r="QBJ14" s="217"/>
      <c r="QBK14" s="217"/>
      <c r="QBL14" s="217"/>
      <c r="QBM14" s="217"/>
      <c r="QBN14" s="217"/>
      <c r="QBO14" s="217"/>
      <c r="QBP14" s="217"/>
      <c r="QBQ14" s="217"/>
      <c r="QBR14" s="217"/>
      <c r="QBS14" s="217"/>
      <c r="QBT14" s="217"/>
      <c r="QBU14" s="217"/>
      <c r="QBV14" s="217"/>
      <c r="QBW14" s="217"/>
      <c r="QBX14" s="217"/>
      <c r="QBY14" s="217"/>
      <c r="QBZ14" s="217"/>
      <c r="QCA14" s="217"/>
      <c r="QCB14" s="217"/>
      <c r="QCC14" s="217"/>
      <c r="QCD14" s="217"/>
      <c r="QCE14" s="217"/>
      <c r="QCF14" s="217"/>
      <c r="QCG14" s="217"/>
      <c r="QCH14" s="217"/>
      <c r="QCI14" s="217"/>
      <c r="QCJ14" s="217"/>
      <c r="QCK14" s="217"/>
      <c r="QCL14" s="217"/>
      <c r="QCM14" s="217"/>
      <c r="QCN14" s="217"/>
      <c r="QCO14" s="217"/>
      <c r="QCP14" s="217"/>
      <c r="QCQ14" s="217"/>
      <c r="QCR14" s="217"/>
      <c r="QCS14" s="217"/>
      <c r="QCT14" s="217"/>
      <c r="QCU14" s="217"/>
      <c r="QCV14" s="217"/>
      <c r="QCW14" s="217"/>
      <c r="QCX14" s="217"/>
      <c r="QCY14" s="217"/>
      <c r="QCZ14" s="217"/>
      <c r="QDA14" s="217"/>
      <c r="QDB14" s="217"/>
      <c r="QDC14" s="217"/>
      <c r="QDD14" s="217"/>
      <c r="QDE14" s="217"/>
      <c r="QDF14" s="217"/>
      <c r="QDG14" s="217"/>
      <c r="QDH14" s="217"/>
      <c r="QDI14" s="217"/>
      <c r="QDJ14" s="217"/>
      <c r="QDK14" s="217"/>
      <c r="QDL14" s="217"/>
      <c r="QDM14" s="217"/>
      <c r="QDN14" s="217"/>
      <c r="QDO14" s="217"/>
      <c r="QDP14" s="217"/>
      <c r="QDQ14" s="217"/>
      <c r="QDR14" s="217"/>
      <c r="QDS14" s="217"/>
      <c r="QDT14" s="217"/>
      <c r="QDU14" s="217"/>
      <c r="QDV14" s="217"/>
      <c r="QDW14" s="217"/>
      <c r="QDX14" s="217"/>
      <c r="QDY14" s="217"/>
      <c r="QDZ14" s="217"/>
      <c r="QEA14" s="217"/>
      <c r="QEB14" s="217"/>
      <c r="QEC14" s="217"/>
      <c r="QED14" s="217"/>
      <c r="QEE14" s="217"/>
      <c r="QEF14" s="217"/>
      <c r="QEG14" s="217"/>
      <c r="QEH14" s="217"/>
      <c r="QEI14" s="217"/>
      <c r="QEJ14" s="217"/>
      <c r="QEK14" s="217"/>
      <c r="QEL14" s="217"/>
      <c r="QEM14" s="217"/>
      <c r="QEN14" s="217"/>
      <c r="QEO14" s="217"/>
      <c r="QEP14" s="217"/>
      <c r="QEQ14" s="217"/>
      <c r="QER14" s="217"/>
      <c r="QES14" s="217"/>
      <c r="QET14" s="217"/>
      <c r="QEU14" s="217"/>
      <c r="QEV14" s="217"/>
      <c r="QEW14" s="217"/>
      <c r="QEX14" s="217"/>
      <c r="QEY14" s="217"/>
      <c r="QEZ14" s="217"/>
      <c r="QFA14" s="217"/>
      <c r="QFB14" s="217"/>
      <c r="QFC14" s="217"/>
      <c r="QFD14" s="217"/>
      <c r="QFE14" s="217"/>
      <c r="QFF14" s="217"/>
      <c r="QFG14" s="217"/>
      <c r="QFH14" s="217"/>
      <c r="QFI14" s="217"/>
      <c r="QFJ14" s="217"/>
      <c r="QFK14" s="217"/>
      <c r="QFL14" s="217"/>
      <c r="QFM14" s="217"/>
      <c r="QFN14" s="217"/>
      <c r="QFO14" s="217"/>
      <c r="QFP14" s="217"/>
      <c r="QFQ14" s="217"/>
      <c r="QFR14" s="217"/>
      <c r="QFS14" s="217"/>
      <c r="QFT14" s="217"/>
      <c r="QFU14" s="217"/>
      <c r="QFV14" s="217"/>
      <c r="QFW14" s="217"/>
      <c r="QFX14" s="217"/>
      <c r="QFY14" s="217"/>
      <c r="QFZ14" s="217"/>
      <c r="QGA14" s="217"/>
      <c r="QGB14" s="217"/>
      <c r="QGC14" s="217"/>
      <c r="QGD14" s="217"/>
      <c r="QGE14" s="217"/>
      <c r="QGF14" s="217"/>
      <c r="QGG14" s="217"/>
      <c r="QGH14" s="217"/>
      <c r="QGI14" s="217"/>
      <c r="QGJ14" s="217"/>
      <c r="QGK14" s="217"/>
      <c r="QGL14" s="217"/>
      <c r="QGM14" s="217"/>
      <c r="QGN14" s="217"/>
      <c r="QGO14" s="217"/>
      <c r="QGP14" s="217"/>
      <c r="QGQ14" s="217"/>
      <c r="QGR14" s="217"/>
      <c r="QGS14" s="217"/>
      <c r="QGT14" s="217"/>
      <c r="QGU14" s="217"/>
      <c r="QGV14" s="217"/>
      <c r="QGW14" s="217"/>
      <c r="QGX14" s="217"/>
      <c r="QGY14" s="217"/>
      <c r="QGZ14" s="217"/>
      <c r="QHA14" s="217"/>
      <c r="QHB14" s="217"/>
      <c r="QHC14" s="217"/>
      <c r="QHD14" s="217"/>
      <c r="QHE14" s="217"/>
      <c r="QHF14" s="217"/>
      <c r="QHG14" s="217"/>
      <c r="QHH14" s="217"/>
      <c r="QHI14" s="217"/>
      <c r="QHJ14" s="217"/>
      <c r="QHK14" s="217"/>
      <c r="QHL14" s="217"/>
      <c r="QHM14" s="217"/>
      <c r="QHN14" s="217"/>
      <c r="QHO14" s="217"/>
      <c r="QHP14" s="217"/>
      <c r="QHQ14" s="217"/>
      <c r="QHR14" s="217"/>
      <c r="QHS14" s="217"/>
      <c r="QHT14" s="217"/>
      <c r="QHU14" s="217"/>
      <c r="QHV14" s="217"/>
      <c r="QHW14" s="217"/>
      <c r="QHX14" s="217"/>
      <c r="QHY14" s="217"/>
      <c r="QHZ14" s="217"/>
      <c r="QIA14" s="217"/>
      <c r="QIB14" s="217"/>
      <c r="QIC14" s="217"/>
      <c r="QID14" s="217"/>
      <c r="QIE14" s="217"/>
      <c r="QIF14" s="217"/>
      <c r="QIG14" s="217"/>
      <c r="QIH14" s="217"/>
      <c r="QII14" s="217"/>
      <c r="QIJ14" s="217"/>
      <c r="QIK14" s="217"/>
      <c r="QIL14" s="217"/>
      <c r="QIM14" s="217"/>
      <c r="QIN14" s="217"/>
      <c r="QIO14" s="217"/>
      <c r="QIP14" s="217"/>
      <c r="QIQ14" s="217"/>
      <c r="QIR14" s="217"/>
      <c r="QIS14" s="217"/>
      <c r="QIT14" s="217"/>
      <c r="QIU14" s="217"/>
      <c r="QIV14" s="217"/>
      <c r="QIW14" s="217"/>
      <c r="QIX14" s="217"/>
      <c r="QIY14" s="217"/>
      <c r="QIZ14" s="217"/>
      <c r="QJA14" s="217"/>
      <c r="QJB14" s="217"/>
      <c r="QJC14" s="217"/>
      <c r="QJD14" s="217"/>
      <c r="QJE14" s="217"/>
      <c r="QJF14" s="217"/>
      <c r="QJG14" s="217"/>
      <c r="QJH14" s="217"/>
      <c r="QJI14" s="217"/>
      <c r="QJJ14" s="217"/>
      <c r="QJK14" s="217"/>
      <c r="QJL14" s="217"/>
      <c r="QJM14" s="217"/>
      <c r="QJN14" s="217"/>
      <c r="QJO14" s="217"/>
      <c r="QJP14" s="217"/>
      <c r="QJQ14" s="217"/>
      <c r="QJR14" s="217"/>
      <c r="QJS14" s="217"/>
      <c r="QJT14" s="217"/>
      <c r="QJU14" s="217"/>
      <c r="QJV14" s="217"/>
      <c r="QJW14" s="217"/>
      <c r="QJX14" s="217"/>
      <c r="QJY14" s="217"/>
      <c r="QJZ14" s="217"/>
      <c r="QKA14" s="217"/>
      <c r="QKB14" s="217"/>
      <c r="QKC14" s="217"/>
      <c r="QKD14" s="217"/>
      <c r="QKE14" s="217"/>
      <c r="QKF14" s="217"/>
      <c r="QKG14" s="217"/>
      <c r="QKH14" s="217"/>
      <c r="QKI14" s="217"/>
      <c r="QKJ14" s="217"/>
      <c r="QKK14" s="217"/>
      <c r="QKL14" s="217"/>
      <c r="QKM14" s="217"/>
      <c r="QKN14" s="217"/>
      <c r="QKO14" s="217"/>
      <c r="QKP14" s="217"/>
      <c r="QKQ14" s="217"/>
      <c r="QKR14" s="217"/>
      <c r="QKS14" s="217"/>
      <c r="QKT14" s="217"/>
      <c r="QKU14" s="217"/>
      <c r="QKV14" s="217"/>
      <c r="QKW14" s="217"/>
      <c r="QKX14" s="217"/>
      <c r="QKY14" s="217"/>
      <c r="QKZ14" s="217"/>
      <c r="QLA14" s="217"/>
      <c r="QLB14" s="217"/>
      <c r="QLC14" s="217"/>
      <c r="QLD14" s="217"/>
      <c r="QLE14" s="217"/>
      <c r="QLF14" s="217"/>
      <c r="QLG14" s="217"/>
      <c r="QLH14" s="217"/>
      <c r="QLI14" s="217"/>
      <c r="QLJ14" s="217"/>
      <c r="QLK14" s="217"/>
      <c r="QLL14" s="217"/>
      <c r="QLM14" s="217"/>
      <c r="QLN14" s="217"/>
      <c r="QLO14" s="217"/>
      <c r="QLP14" s="217"/>
      <c r="QLQ14" s="217"/>
      <c r="QLR14" s="217"/>
      <c r="QLS14" s="217"/>
      <c r="QLT14" s="217"/>
      <c r="QLU14" s="217"/>
      <c r="QLV14" s="217"/>
      <c r="QLW14" s="217"/>
      <c r="QLX14" s="217"/>
      <c r="QLY14" s="217"/>
      <c r="QLZ14" s="217"/>
      <c r="QMA14" s="217"/>
      <c r="QMB14" s="217"/>
      <c r="QMC14" s="217"/>
      <c r="QMD14" s="217"/>
      <c r="QME14" s="217"/>
      <c r="QMF14" s="217"/>
      <c r="QMG14" s="217"/>
      <c r="QMH14" s="217"/>
      <c r="QMI14" s="217"/>
      <c r="QMJ14" s="217"/>
      <c r="QMK14" s="217"/>
      <c r="QML14" s="217"/>
      <c r="QMM14" s="217"/>
      <c r="QMN14" s="217"/>
      <c r="QMO14" s="217"/>
      <c r="QMP14" s="217"/>
      <c r="QMQ14" s="217"/>
      <c r="QMR14" s="217"/>
      <c r="QMS14" s="217"/>
      <c r="QMT14" s="217"/>
      <c r="QMU14" s="217"/>
      <c r="QMV14" s="217"/>
      <c r="QMW14" s="217"/>
      <c r="QMX14" s="217"/>
      <c r="QMY14" s="217"/>
      <c r="QMZ14" s="217"/>
      <c r="QNA14" s="217"/>
      <c r="QNB14" s="217"/>
      <c r="QNC14" s="217"/>
      <c r="QND14" s="217"/>
      <c r="QNE14" s="217"/>
      <c r="QNF14" s="217"/>
      <c r="QNG14" s="217"/>
      <c r="QNH14" s="217"/>
      <c r="QNI14" s="217"/>
      <c r="QNJ14" s="217"/>
      <c r="QNK14" s="217"/>
      <c r="QNL14" s="217"/>
      <c r="QNM14" s="217"/>
      <c r="QNN14" s="217"/>
      <c r="QNO14" s="217"/>
      <c r="QNP14" s="217"/>
      <c r="QNQ14" s="217"/>
      <c r="QNR14" s="217"/>
      <c r="QNS14" s="217"/>
      <c r="QNT14" s="217"/>
      <c r="QNU14" s="217"/>
      <c r="QNV14" s="217"/>
      <c r="QNW14" s="217"/>
      <c r="QNX14" s="217"/>
      <c r="QNY14" s="217"/>
      <c r="QNZ14" s="217"/>
      <c r="QOA14" s="217"/>
      <c r="QOB14" s="217"/>
      <c r="QOC14" s="217"/>
      <c r="QOD14" s="217"/>
      <c r="QOE14" s="217"/>
      <c r="QOF14" s="217"/>
      <c r="QOG14" s="217"/>
      <c r="QOH14" s="217"/>
      <c r="QOI14" s="217"/>
      <c r="QOJ14" s="217"/>
      <c r="QOK14" s="217"/>
      <c r="QOL14" s="217"/>
      <c r="QOM14" s="217"/>
      <c r="QON14" s="217"/>
      <c r="QOO14" s="217"/>
      <c r="QOP14" s="217"/>
      <c r="QOQ14" s="217"/>
      <c r="QOR14" s="217"/>
      <c r="QOS14" s="217"/>
      <c r="QOT14" s="217"/>
      <c r="QOU14" s="217"/>
      <c r="QOV14" s="217"/>
      <c r="QOW14" s="217"/>
      <c r="QOX14" s="217"/>
      <c r="QOY14" s="217"/>
      <c r="QOZ14" s="217"/>
      <c r="QPA14" s="217"/>
      <c r="QPB14" s="217"/>
      <c r="QPC14" s="217"/>
      <c r="QPD14" s="217"/>
      <c r="QPE14" s="217"/>
      <c r="QPF14" s="217"/>
      <c r="QPG14" s="217"/>
      <c r="QPH14" s="217"/>
      <c r="QPI14" s="217"/>
      <c r="QPJ14" s="217"/>
      <c r="QPK14" s="217"/>
      <c r="QPL14" s="217"/>
      <c r="QPM14" s="217"/>
      <c r="QPN14" s="217"/>
      <c r="QPO14" s="217"/>
      <c r="QPP14" s="217"/>
      <c r="QPQ14" s="217"/>
      <c r="QPR14" s="217"/>
      <c r="QPS14" s="217"/>
      <c r="QPT14" s="217"/>
      <c r="QPU14" s="217"/>
      <c r="QPV14" s="217"/>
      <c r="QPW14" s="217"/>
      <c r="QPX14" s="217"/>
      <c r="QPY14" s="217"/>
      <c r="QPZ14" s="217"/>
      <c r="QQA14" s="217"/>
      <c r="QQB14" s="217"/>
      <c r="QQC14" s="217"/>
      <c r="QQD14" s="217"/>
      <c r="QQE14" s="217"/>
      <c r="QQF14" s="217"/>
      <c r="QQG14" s="217"/>
      <c r="QQH14" s="217"/>
      <c r="QQI14" s="217"/>
      <c r="QQJ14" s="217"/>
      <c r="QQK14" s="217"/>
      <c r="QQL14" s="217"/>
      <c r="QQM14" s="217"/>
      <c r="QQN14" s="217"/>
      <c r="QQO14" s="217"/>
      <c r="QQP14" s="217"/>
      <c r="QQQ14" s="217"/>
      <c r="QQR14" s="217"/>
      <c r="QQS14" s="217"/>
      <c r="QQT14" s="217"/>
      <c r="QQU14" s="217"/>
      <c r="QQV14" s="217"/>
      <c r="QQW14" s="217"/>
      <c r="QQX14" s="217"/>
      <c r="QQY14" s="217"/>
      <c r="QQZ14" s="217"/>
      <c r="QRA14" s="217"/>
      <c r="QRB14" s="217"/>
      <c r="QRC14" s="217"/>
      <c r="QRD14" s="217"/>
      <c r="QRE14" s="217"/>
      <c r="QRF14" s="217"/>
      <c r="QRG14" s="217"/>
      <c r="QRH14" s="217"/>
      <c r="QRI14" s="217"/>
      <c r="QRJ14" s="217"/>
      <c r="QRK14" s="217"/>
      <c r="QRL14" s="217"/>
      <c r="QRM14" s="217"/>
      <c r="QRN14" s="217"/>
      <c r="QRO14" s="217"/>
      <c r="QRP14" s="217"/>
      <c r="QRQ14" s="217"/>
      <c r="QRR14" s="217"/>
      <c r="QRS14" s="217"/>
      <c r="QRT14" s="217"/>
      <c r="QRU14" s="217"/>
      <c r="QRV14" s="217"/>
      <c r="QRW14" s="217"/>
      <c r="QRX14" s="217"/>
      <c r="QRY14" s="217"/>
      <c r="QRZ14" s="217"/>
      <c r="QSA14" s="217"/>
      <c r="QSB14" s="217"/>
      <c r="QSC14" s="217"/>
      <c r="QSD14" s="217"/>
      <c r="QSE14" s="217"/>
      <c r="QSF14" s="217"/>
      <c r="QSG14" s="217"/>
      <c r="QSH14" s="217"/>
      <c r="QSI14" s="217"/>
      <c r="QSJ14" s="217"/>
      <c r="QSK14" s="217"/>
      <c r="QSL14" s="217"/>
      <c r="QSM14" s="217"/>
      <c r="QSN14" s="217"/>
      <c r="QSO14" s="217"/>
      <c r="QSP14" s="217"/>
      <c r="QSQ14" s="217"/>
      <c r="QSR14" s="217"/>
      <c r="QSS14" s="217"/>
      <c r="QST14" s="217"/>
      <c r="QSU14" s="217"/>
      <c r="QSV14" s="217"/>
      <c r="QSW14" s="217"/>
      <c r="QSX14" s="217"/>
      <c r="QSY14" s="217"/>
      <c r="QSZ14" s="217"/>
      <c r="QTA14" s="217"/>
      <c r="QTB14" s="217"/>
      <c r="QTC14" s="217"/>
      <c r="QTD14" s="217"/>
      <c r="QTE14" s="217"/>
      <c r="QTF14" s="217"/>
      <c r="QTG14" s="217"/>
      <c r="QTH14" s="217"/>
      <c r="QTI14" s="217"/>
      <c r="QTJ14" s="217"/>
      <c r="QTK14" s="217"/>
      <c r="QTL14" s="217"/>
      <c r="QTM14" s="217"/>
      <c r="QTN14" s="217"/>
      <c r="QTO14" s="217"/>
      <c r="QTP14" s="217"/>
      <c r="QTQ14" s="217"/>
      <c r="QTR14" s="217"/>
      <c r="QTS14" s="217"/>
      <c r="QTT14" s="217"/>
      <c r="QTU14" s="217"/>
      <c r="QTV14" s="217"/>
      <c r="QTW14" s="217"/>
      <c r="QTX14" s="217"/>
      <c r="QTY14" s="217"/>
      <c r="QTZ14" s="217"/>
      <c r="QUA14" s="217"/>
      <c r="QUB14" s="217"/>
      <c r="QUC14" s="217"/>
      <c r="QUD14" s="217"/>
      <c r="QUE14" s="217"/>
      <c r="QUF14" s="217"/>
      <c r="QUG14" s="217"/>
      <c r="QUH14" s="217"/>
      <c r="QUI14" s="217"/>
      <c r="QUJ14" s="217"/>
      <c r="QUK14" s="217"/>
      <c r="QUL14" s="217"/>
      <c r="QUM14" s="217"/>
      <c r="QUN14" s="217"/>
      <c r="QUO14" s="217"/>
      <c r="QUP14" s="217"/>
      <c r="QUQ14" s="217"/>
      <c r="QUR14" s="217"/>
      <c r="QUS14" s="217"/>
      <c r="QUT14" s="217"/>
      <c r="QUU14" s="217"/>
      <c r="QUV14" s="217"/>
      <c r="QUW14" s="217"/>
      <c r="QUX14" s="217"/>
      <c r="QUY14" s="217"/>
      <c r="QUZ14" s="217"/>
      <c r="QVA14" s="217"/>
      <c r="QVB14" s="217"/>
      <c r="QVC14" s="217"/>
      <c r="QVD14" s="217"/>
      <c r="QVE14" s="217"/>
      <c r="QVF14" s="217"/>
      <c r="QVG14" s="217"/>
      <c r="QVH14" s="217"/>
      <c r="QVI14" s="217"/>
      <c r="QVJ14" s="217"/>
      <c r="QVK14" s="217"/>
      <c r="QVL14" s="217"/>
      <c r="QVM14" s="217"/>
      <c r="QVN14" s="217"/>
      <c r="QVO14" s="217"/>
      <c r="QVP14" s="217"/>
      <c r="QVQ14" s="217"/>
      <c r="QVR14" s="217"/>
      <c r="QVS14" s="217"/>
      <c r="QVT14" s="217"/>
      <c r="QVU14" s="217"/>
      <c r="QVV14" s="217"/>
      <c r="QVW14" s="217"/>
      <c r="QVX14" s="217"/>
      <c r="QVY14" s="217"/>
      <c r="QVZ14" s="217"/>
      <c r="QWA14" s="217"/>
      <c r="QWB14" s="217"/>
      <c r="QWC14" s="217"/>
      <c r="QWD14" s="217"/>
      <c r="QWE14" s="217"/>
      <c r="QWF14" s="217"/>
      <c r="QWG14" s="217"/>
      <c r="QWH14" s="217"/>
      <c r="QWI14" s="217"/>
      <c r="QWJ14" s="217"/>
      <c r="QWK14" s="217"/>
      <c r="QWL14" s="217"/>
      <c r="QWM14" s="217"/>
      <c r="QWN14" s="217"/>
      <c r="QWO14" s="217"/>
      <c r="QWP14" s="217"/>
      <c r="QWQ14" s="217"/>
      <c r="QWR14" s="217"/>
      <c r="QWS14" s="217"/>
      <c r="QWT14" s="217"/>
      <c r="QWU14" s="217"/>
      <c r="QWV14" s="217"/>
      <c r="QWW14" s="217"/>
      <c r="QWX14" s="217"/>
      <c r="QWY14" s="217"/>
      <c r="QWZ14" s="217"/>
      <c r="QXA14" s="217"/>
      <c r="QXB14" s="217"/>
      <c r="QXC14" s="217"/>
      <c r="QXD14" s="217"/>
      <c r="QXE14" s="217"/>
      <c r="QXF14" s="217"/>
      <c r="QXG14" s="217"/>
      <c r="QXH14" s="217"/>
      <c r="QXI14" s="217"/>
      <c r="QXJ14" s="217"/>
      <c r="QXK14" s="217"/>
      <c r="QXL14" s="217"/>
      <c r="QXM14" s="217"/>
      <c r="QXN14" s="217"/>
      <c r="QXO14" s="217"/>
      <c r="QXP14" s="217"/>
      <c r="QXQ14" s="217"/>
      <c r="QXR14" s="217"/>
      <c r="QXS14" s="217"/>
      <c r="QXT14" s="217"/>
      <c r="QXU14" s="217"/>
      <c r="QXV14" s="217"/>
      <c r="QXW14" s="217"/>
      <c r="QXX14" s="217"/>
      <c r="QXY14" s="217"/>
      <c r="QXZ14" s="217"/>
      <c r="QYA14" s="217"/>
      <c r="QYB14" s="217"/>
      <c r="QYC14" s="217"/>
      <c r="QYD14" s="217"/>
      <c r="QYE14" s="217"/>
      <c r="QYF14" s="217"/>
      <c r="QYG14" s="217"/>
      <c r="QYH14" s="217"/>
      <c r="QYI14" s="217"/>
      <c r="QYJ14" s="217"/>
      <c r="QYK14" s="217"/>
      <c r="QYL14" s="217"/>
      <c r="QYM14" s="217"/>
      <c r="QYN14" s="217"/>
      <c r="QYO14" s="217"/>
      <c r="QYP14" s="217"/>
      <c r="QYQ14" s="217"/>
      <c r="QYR14" s="217"/>
      <c r="QYS14" s="217"/>
      <c r="QYT14" s="217"/>
      <c r="QYU14" s="217"/>
      <c r="QYV14" s="217"/>
      <c r="QYW14" s="217"/>
      <c r="QYX14" s="217"/>
      <c r="QYY14" s="217"/>
      <c r="QYZ14" s="217"/>
      <c r="QZA14" s="217"/>
      <c r="QZB14" s="217"/>
      <c r="QZC14" s="217"/>
      <c r="QZD14" s="217"/>
      <c r="QZE14" s="217"/>
      <c r="QZF14" s="217"/>
      <c r="QZG14" s="217"/>
      <c r="QZH14" s="217"/>
      <c r="QZI14" s="217"/>
      <c r="QZJ14" s="217"/>
      <c r="QZK14" s="217"/>
      <c r="QZL14" s="217"/>
      <c r="QZM14" s="217"/>
      <c r="QZN14" s="217"/>
      <c r="QZO14" s="217"/>
      <c r="QZP14" s="217"/>
      <c r="QZQ14" s="217"/>
      <c r="QZR14" s="217"/>
      <c r="QZS14" s="217"/>
      <c r="QZT14" s="217"/>
      <c r="QZU14" s="217"/>
      <c r="QZV14" s="217"/>
      <c r="QZW14" s="217"/>
      <c r="QZX14" s="217"/>
      <c r="QZY14" s="217"/>
      <c r="QZZ14" s="217"/>
      <c r="RAA14" s="217"/>
      <c r="RAB14" s="217"/>
      <c r="RAC14" s="217"/>
      <c r="RAD14" s="217"/>
      <c r="RAE14" s="217"/>
      <c r="RAF14" s="217"/>
      <c r="RAG14" s="217"/>
      <c r="RAH14" s="217"/>
      <c r="RAI14" s="217"/>
      <c r="RAJ14" s="217"/>
      <c r="RAK14" s="217"/>
      <c r="RAL14" s="217"/>
      <c r="RAM14" s="217"/>
      <c r="RAN14" s="217"/>
      <c r="RAO14" s="217"/>
      <c r="RAP14" s="217"/>
      <c r="RAQ14" s="217"/>
      <c r="RAR14" s="217"/>
      <c r="RAS14" s="217"/>
      <c r="RAT14" s="217"/>
      <c r="RAU14" s="217"/>
      <c r="RAV14" s="217"/>
      <c r="RAW14" s="217"/>
      <c r="RAX14" s="217"/>
      <c r="RAY14" s="217"/>
      <c r="RAZ14" s="217"/>
      <c r="RBA14" s="217"/>
      <c r="RBB14" s="217"/>
      <c r="RBC14" s="217"/>
      <c r="RBD14" s="217"/>
      <c r="RBE14" s="217"/>
      <c r="RBF14" s="217"/>
      <c r="RBG14" s="217"/>
      <c r="RBH14" s="217"/>
      <c r="RBI14" s="217"/>
      <c r="RBJ14" s="217"/>
      <c r="RBK14" s="217"/>
      <c r="RBL14" s="217"/>
      <c r="RBM14" s="217"/>
      <c r="RBN14" s="217"/>
      <c r="RBO14" s="217"/>
      <c r="RBP14" s="217"/>
      <c r="RBQ14" s="217"/>
      <c r="RBR14" s="217"/>
      <c r="RBS14" s="217"/>
      <c r="RBT14" s="217"/>
      <c r="RBU14" s="217"/>
      <c r="RBV14" s="217"/>
      <c r="RBW14" s="217"/>
      <c r="RBX14" s="217"/>
      <c r="RBY14" s="217"/>
      <c r="RBZ14" s="217"/>
      <c r="RCA14" s="217"/>
      <c r="RCB14" s="217"/>
      <c r="RCC14" s="217"/>
      <c r="RCD14" s="217"/>
      <c r="RCE14" s="217"/>
      <c r="RCF14" s="217"/>
      <c r="RCG14" s="217"/>
      <c r="RCH14" s="217"/>
      <c r="RCI14" s="217"/>
      <c r="RCJ14" s="217"/>
      <c r="RCK14" s="217"/>
      <c r="RCL14" s="217"/>
      <c r="RCM14" s="217"/>
      <c r="RCN14" s="217"/>
      <c r="RCO14" s="217"/>
      <c r="RCP14" s="217"/>
      <c r="RCQ14" s="217"/>
      <c r="RCR14" s="217"/>
      <c r="RCS14" s="217"/>
      <c r="RCT14" s="217"/>
      <c r="RCU14" s="217"/>
      <c r="RCV14" s="217"/>
      <c r="RCW14" s="217"/>
      <c r="RCX14" s="217"/>
      <c r="RCY14" s="217"/>
      <c r="RCZ14" s="217"/>
      <c r="RDA14" s="217"/>
      <c r="RDB14" s="217"/>
      <c r="RDC14" s="217"/>
      <c r="RDD14" s="217"/>
      <c r="RDE14" s="217"/>
      <c r="RDF14" s="217"/>
      <c r="RDG14" s="217"/>
      <c r="RDH14" s="217"/>
      <c r="RDI14" s="217"/>
      <c r="RDJ14" s="217"/>
      <c r="RDK14" s="217"/>
      <c r="RDL14" s="217"/>
      <c r="RDM14" s="217"/>
      <c r="RDN14" s="217"/>
      <c r="RDO14" s="217"/>
      <c r="RDP14" s="217"/>
      <c r="RDQ14" s="217"/>
      <c r="RDR14" s="217"/>
      <c r="RDS14" s="217"/>
      <c r="RDT14" s="217"/>
      <c r="RDU14" s="217"/>
      <c r="RDV14" s="217"/>
      <c r="RDW14" s="217"/>
      <c r="RDX14" s="217"/>
      <c r="RDY14" s="217"/>
      <c r="RDZ14" s="217"/>
      <c r="REA14" s="217"/>
      <c r="REB14" s="217"/>
      <c r="REC14" s="217"/>
      <c r="RED14" s="217"/>
      <c r="REE14" s="217"/>
      <c r="REF14" s="217"/>
      <c r="REG14" s="217"/>
      <c r="REH14" s="217"/>
      <c r="REI14" s="217"/>
      <c r="REJ14" s="217"/>
      <c r="REK14" s="217"/>
      <c r="REL14" s="217"/>
      <c r="REM14" s="217"/>
      <c r="REN14" s="217"/>
      <c r="REO14" s="217"/>
      <c r="REP14" s="217"/>
      <c r="REQ14" s="217"/>
      <c r="RER14" s="217"/>
      <c r="RES14" s="217"/>
      <c r="RET14" s="217"/>
      <c r="REU14" s="217"/>
      <c r="REV14" s="217"/>
      <c r="REW14" s="217"/>
      <c r="REX14" s="217"/>
      <c r="REY14" s="217"/>
      <c r="REZ14" s="217"/>
      <c r="RFA14" s="217"/>
      <c r="RFB14" s="217"/>
      <c r="RFC14" s="217"/>
      <c r="RFD14" s="217"/>
      <c r="RFE14" s="217"/>
      <c r="RFF14" s="217"/>
      <c r="RFG14" s="217"/>
      <c r="RFH14" s="217"/>
      <c r="RFI14" s="217"/>
      <c r="RFJ14" s="217"/>
      <c r="RFK14" s="217"/>
      <c r="RFL14" s="217"/>
      <c r="RFM14" s="217"/>
      <c r="RFN14" s="217"/>
      <c r="RFO14" s="217"/>
      <c r="RFP14" s="217"/>
      <c r="RFQ14" s="217"/>
      <c r="RFR14" s="217"/>
      <c r="RFS14" s="217"/>
      <c r="RFT14" s="217"/>
      <c r="RFU14" s="217"/>
      <c r="RFV14" s="217"/>
      <c r="RFW14" s="217"/>
      <c r="RFX14" s="217"/>
      <c r="RFY14" s="217"/>
      <c r="RFZ14" s="217"/>
      <c r="RGA14" s="217"/>
      <c r="RGB14" s="217"/>
      <c r="RGC14" s="217"/>
      <c r="RGD14" s="217"/>
      <c r="RGE14" s="217"/>
      <c r="RGF14" s="217"/>
      <c r="RGG14" s="217"/>
      <c r="RGH14" s="217"/>
      <c r="RGI14" s="217"/>
      <c r="RGJ14" s="217"/>
      <c r="RGK14" s="217"/>
      <c r="RGL14" s="217"/>
      <c r="RGM14" s="217"/>
      <c r="RGN14" s="217"/>
      <c r="RGO14" s="217"/>
      <c r="RGP14" s="217"/>
      <c r="RGQ14" s="217"/>
      <c r="RGR14" s="217"/>
      <c r="RGS14" s="217"/>
      <c r="RGT14" s="217"/>
      <c r="RGU14" s="217"/>
      <c r="RGV14" s="217"/>
      <c r="RGW14" s="217"/>
      <c r="RGX14" s="217"/>
      <c r="RGY14" s="217"/>
      <c r="RGZ14" s="217"/>
      <c r="RHA14" s="217"/>
      <c r="RHB14" s="217"/>
      <c r="RHC14" s="217"/>
      <c r="RHD14" s="217"/>
      <c r="RHE14" s="217"/>
      <c r="RHF14" s="217"/>
      <c r="RHG14" s="217"/>
      <c r="RHH14" s="217"/>
      <c r="RHI14" s="217"/>
      <c r="RHJ14" s="217"/>
      <c r="RHK14" s="217"/>
      <c r="RHL14" s="217"/>
      <c r="RHM14" s="217"/>
      <c r="RHN14" s="217"/>
      <c r="RHO14" s="217"/>
      <c r="RHP14" s="217"/>
      <c r="RHQ14" s="217"/>
      <c r="RHR14" s="217"/>
      <c r="RHS14" s="217"/>
      <c r="RHT14" s="217"/>
      <c r="RHU14" s="217"/>
      <c r="RHV14" s="217"/>
      <c r="RHW14" s="217"/>
      <c r="RHX14" s="217"/>
      <c r="RHY14" s="217"/>
      <c r="RHZ14" s="217"/>
      <c r="RIA14" s="217"/>
      <c r="RIB14" s="217"/>
      <c r="RIC14" s="217"/>
      <c r="RID14" s="217"/>
      <c r="RIE14" s="217"/>
      <c r="RIF14" s="217"/>
      <c r="RIG14" s="217"/>
      <c r="RIH14" s="217"/>
      <c r="RII14" s="217"/>
      <c r="RIJ14" s="217"/>
      <c r="RIK14" s="217"/>
      <c r="RIL14" s="217"/>
      <c r="RIM14" s="217"/>
      <c r="RIN14" s="217"/>
      <c r="RIO14" s="217"/>
      <c r="RIP14" s="217"/>
      <c r="RIQ14" s="217"/>
      <c r="RIR14" s="217"/>
      <c r="RIS14" s="217"/>
      <c r="RIT14" s="217"/>
      <c r="RIU14" s="217"/>
      <c r="RIV14" s="217"/>
      <c r="RIW14" s="217"/>
      <c r="RIX14" s="217"/>
      <c r="RIY14" s="217"/>
      <c r="RIZ14" s="217"/>
      <c r="RJA14" s="217"/>
      <c r="RJB14" s="217"/>
      <c r="RJC14" s="217"/>
      <c r="RJD14" s="217"/>
      <c r="RJE14" s="217"/>
      <c r="RJF14" s="217"/>
      <c r="RJG14" s="217"/>
      <c r="RJH14" s="217"/>
      <c r="RJI14" s="217"/>
      <c r="RJJ14" s="217"/>
      <c r="RJK14" s="217"/>
      <c r="RJL14" s="217"/>
      <c r="RJM14" s="217"/>
      <c r="RJN14" s="217"/>
      <c r="RJO14" s="217"/>
      <c r="RJP14" s="217"/>
      <c r="RJQ14" s="217"/>
      <c r="RJR14" s="217"/>
      <c r="RJS14" s="217"/>
      <c r="RJT14" s="217"/>
      <c r="RJU14" s="217"/>
      <c r="RJV14" s="217"/>
      <c r="RJW14" s="217"/>
      <c r="RJX14" s="217"/>
      <c r="RJY14" s="217"/>
      <c r="RJZ14" s="217"/>
      <c r="RKA14" s="217"/>
      <c r="RKB14" s="217"/>
      <c r="RKC14" s="217"/>
      <c r="RKD14" s="217"/>
      <c r="RKE14" s="217"/>
      <c r="RKF14" s="217"/>
      <c r="RKG14" s="217"/>
      <c r="RKH14" s="217"/>
      <c r="RKI14" s="217"/>
      <c r="RKJ14" s="217"/>
      <c r="RKK14" s="217"/>
      <c r="RKL14" s="217"/>
      <c r="RKM14" s="217"/>
      <c r="RKN14" s="217"/>
      <c r="RKO14" s="217"/>
      <c r="RKP14" s="217"/>
      <c r="RKQ14" s="217"/>
      <c r="RKR14" s="217"/>
      <c r="RKS14" s="217"/>
      <c r="RKT14" s="217"/>
      <c r="RKU14" s="217"/>
      <c r="RKV14" s="217"/>
      <c r="RKW14" s="217"/>
      <c r="RKX14" s="217"/>
      <c r="RKY14" s="217"/>
      <c r="RKZ14" s="217"/>
      <c r="RLA14" s="217"/>
      <c r="RLB14" s="217"/>
      <c r="RLC14" s="217"/>
      <c r="RLD14" s="217"/>
      <c r="RLE14" s="217"/>
      <c r="RLF14" s="217"/>
      <c r="RLG14" s="217"/>
      <c r="RLH14" s="217"/>
      <c r="RLI14" s="217"/>
      <c r="RLJ14" s="217"/>
      <c r="RLK14" s="217"/>
      <c r="RLL14" s="217"/>
      <c r="RLM14" s="217"/>
      <c r="RLN14" s="217"/>
      <c r="RLO14" s="217"/>
      <c r="RLP14" s="217"/>
      <c r="RLQ14" s="217"/>
      <c r="RLR14" s="217"/>
      <c r="RLS14" s="217"/>
      <c r="RLT14" s="217"/>
      <c r="RLU14" s="217"/>
      <c r="RLV14" s="217"/>
      <c r="RLW14" s="217"/>
      <c r="RLX14" s="217"/>
      <c r="RLY14" s="217"/>
      <c r="RLZ14" s="217"/>
      <c r="RMA14" s="217"/>
      <c r="RMB14" s="217"/>
      <c r="RMC14" s="217"/>
      <c r="RMD14" s="217"/>
      <c r="RME14" s="217"/>
      <c r="RMF14" s="217"/>
      <c r="RMG14" s="217"/>
      <c r="RMH14" s="217"/>
      <c r="RMI14" s="217"/>
      <c r="RMJ14" s="217"/>
      <c r="RMK14" s="217"/>
      <c r="RML14" s="217"/>
      <c r="RMM14" s="217"/>
      <c r="RMN14" s="217"/>
      <c r="RMO14" s="217"/>
      <c r="RMP14" s="217"/>
      <c r="RMQ14" s="217"/>
      <c r="RMR14" s="217"/>
      <c r="RMS14" s="217"/>
      <c r="RMT14" s="217"/>
      <c r="RMU14" s="217"/>
      <c r="RMV14" s="217"/>
      <c r="RMW14" s="217"/>
      <c r="RMX14" s="217"/>
      <c r="RMY14" s="217"/>
      <c r="RMZ14" s="217"/>
      <c r="RNA14" s="217"/>
      <c r="RNB14" s="217"/>
      <c r="RNC14" s="217"/>
      <c r="RND14" s="217"/>
      <c r="RNE14" s="217"/>
      <c r="RNF14" s="217"/>
      <c r="RNG14" s="217"/>
      <c r="RNH14" s="217"/>
      <c r="RNI14" s="217"/>
      <c r="RNJ14" s="217"/>
      <c r="RNK14" s="217"/>
      <c r="RNL14" s="217"/>
      <c r="RNM14" s="217"/>
      <c r="RNN14" s="217"/>
      <c r="RNO14" s="217"/>
      <c r="RNP14" s="217"/>
      <c r="RNQ14" s="217"/>
      <c r="RNR14" s="217"/>
      <c r="RNS14" s="217"/>
      <c r="RNT14" s="217"/>
      <c r="RNU14" s="217"/>
      <c r="RNV14" s="217"/>
      <c r="RNW14" s="217"/>
      <c r="RNX14" s="217"/>
      <c r="RNY14" s="217"/>
      <c r="RNZ14" s="217"/>
      <c r="ROA14" s="217"/>
      <c r="ROB14" s="217"/>
      <c r="ROC14" s="217"/>
      <c r="ROD14" s="217"/>
      <c r="ROE14" s="217"/>
      <c r="ROF14" s="217"/>
      <c r="ROG14" s="217"/>
      <c r="ROH14" s="217"/>
      <c r="ROI14" s="217"/>
      <c r="ROJ14" s="217"/>
      <c r="ROK14" s="217"/>
      <c r="ROL14" s="217"/>
      <c r="ROM14" s="217"/>
      <c r="RON14" s="217"/>
      <c r="ROO14" s="217"/>
      <c r="ROP14" s="217"/>
      <c r="ROQ14" s="217"/>
      <c r="ROR14" s="217"/>
      <c r="ROS14" s="217"/>
      <c r="ROT14" s="217"/>
      <c r="ROU14" s="217"/>
      <c r="ROV14" s="217"/>
      <c r="ROW14" s="217"/>
      <c r="ROX14" s="217"/>
      <c r="ROY14" s="217"/>
      <c r="ROZ14" s="217"/>
      <c r="RPA14" s="217"/>
      <c r="RPB14" s="217"/>
      <c r="RPC14" s="217"/>
      <c r="RPD14" s="217"/>
      <c r="RPE14" s="217"/>
      <c r="RPF14" s="217"/>
      <c r="RPG14" s="217"/>
      <c r="RPH14" s="217"/>
      <c r="RPI14" s="217"/>
      <c r="RPJ14" s="217"/>
      <c r="RPK14" s="217"/>
      <c r="RPL14" s="217"/>
      <c r="RPM14" s="217"/>
      <c r="RPN14" s="217"/>
      <c r="RPO14" s="217"/>
      <c r="RPP14" s="217"/>
      <c r="RPQ14" s="217"/>
      <c r="RPR14" s="217"/>
      <c r="RPS14" s="217"/>
      <c r="RPT14" s="217"/>
      <c r="RPU14" s="217"/>
      <c r="RPV14" s="217"/>
      <c r="RPW14" s="217"/>
      <c r="RPX14" s="217"/>
      <c r="RPY14" s="217"/>
      <c r="RPZ14" s="217"/>
      <c r="RQA14" s="217"/>
      <c r="RQB14" s="217"/>
      <c r="RQC14" s="217"/>
      <c r="RQD14" s="217"/>
      <c r="RQE14" s="217"/>
      <c r="RQF14" s="217"/>
      <c r="RQG14" s="217"/>
      <c r="RQH14" s="217"/>
      <c r="RQI14" s="217"/>
      <c r="RQJ14" s="217"/>
      <c r="RQK14" s="217"/>
      <c r="RQL14" s="217"/>
      <c r="RQM14" s="217"/>
      <c r="RQN14" s="217"/>
      <c r="RQO14" s="217"/>
      <c r="RQP14" s="217"/>
      <c r="RQQ14" s="217"/>
      <c r="RQR14" s="217"/>
      <c r="RQS14" s="217"/>
      <c r="RQT14" s="217"/>
      <c r="RQU14" s="217"/>
      <c r="RQV14" s="217"/>
      <c r="RQW14" s="217"/>
      <c r="RQX14" s="217"/>
      <c r="RQY14" s="217"/>
      <c r="RQZ14" s="217"/>
      <c r="RRA14" s="217"/>
      <c r="RRB14" s="217"/>
      <c r="RRC14" s="217"/>
      <c r="RRD14" s="217"/>
      <c r="RRE14" s="217"/>
      <c r="RRF14" s="217"/>
      <c r="RRG14" s="217"/>
      <c r="RRH14" s="217"/>
      <c r="RRI14" s="217"/>
      <c r="RRJ14" s="217"/>
      <c r="RRK14" s="217"/>
      <c r="RRL14" s="217"/>
      <c r="RRM14" s="217"/>
      <c r="RRN14" s="217"/>
      <c r="RRO14" s="217"/>
      <c r="RRP14" s="217"/>
      <c r="RRQ14" s="217"/>
      <c r="RRR14" s="217"/>
      <c r="RRS14" s="217"/>
      <c r="RRT14" s="217"/>
      <c r="RRU14" s="217"/>
      <c r="RRV14" s="217"/>
      <c r="RRW14" s="217"/>
      <c r="RRX14" s="217"/>
      <c r="RRY14" s="217"/>
      <c r="RRZ14" s="217"/>
      <c r="RSA14" s="217"/>
      <c r="RSB14" s="217"/>
      <c r="RSC14" s="217"/>
      <c r="RSD14" s="217"/>
      <c r="RSE14" s="217"/>
      <c r="RSF14" s="217"/>
      <c r="RSG14" s="217"/>
      <c r="RSH14" s="217"/>
      <c r="RSI14" s="217"/>
      <c r="RSJ14" s="217"/>
      <c r="RSK14" s="217"/>
      <c r="RSL14" s="217"/>
      <c r="RSM14" s="217"/>
      <c r="RSN14" s="217"/>
      <c r="RSO14" s="217"/>
      <c r="RSP14" s="217"/>
      <c r="RSQ14" s="217"/>
      <c r="RSR14" s="217"/>
      <c r="RSS14" s="217"/>
      <c r="RST14" s="217"/>
      <c r="RSU14" s="217"/>
      <c r="RSV14" s="217"/>
      <c r="RSW14" s="217"/>
      <c r="RSX14" s="217"/>
      <c r="RSY14" s="217"/>
      <c r="RSZ14" s="217"/>
      <c r="RTA14" s="217"/>
      <c r="RTB14" s="217"/>
      <c r="RTC14" s="217"/>
      <c r="RTD14" s="217"/>
      <c r="RTE14" s="217"/>
      <c r="RTF14" s="217"/>
      <c r="RTG14" s="217"/>
      <c r="RTH14" s="217"/>
      <c r="RTI14" s="217"/>
      <c r="RTJ14" s="217"/>
      <c r="RTK14" s="217"/>
      <c r="RTL14" s="217"/>
      <c r="RTM14" s="217"/>
      <c r="RTN14" s="217"/>
      <c r="RTO14" s="217"/>
      <c r="RTP14" s="217"/>
      <c r="RTQ14" s="217"/>
      <c r="RTR14" s="217"/>
      <c r="RTS14" s="217"/>
      <c r="RTT14" s="217"/>
      <c r="RTU14" s="217"/>
      <c r="RTV14" s="217"/>
      <c r="RTW14" s="217"/>
      <c r="RTX14" s="217"/>
      <c r="RTY14" s="217"/>
      <c r="RTZ14" s="217"/>
      <c r="RUA14" s="217"/>
      <c r="RUB14" s="217"/>
      <c r="RUC14" s="217"/>
      <c r="RUD14" s="217"/>
      <c r="RUE14" s="217"/>
      <c r="RUF14" s="217"/>
      <c r="RUG14" s="217"/>
      <c r="RUH14" s="217"/>
      <c r="RUI14" s="217"/>
      <c r="RUJ14" s="217"/>
      <c r="RUK14" s="217"/>
      <c r="RUL14" s="217"/>
      <c r="RUM14" s="217"/>
      <c r="RUN14" s="217"/>
      <c r="RUO14" s="217"/>
      <c r="RUP14" s="217"/>
      <c r="RUQ14" s="217"/>
      <c r="RUR14" s="217"/>
      <c r="RUS14" s="217"/>
      <c r="RUT14" s="217"/>
      <c r="RUU14" s="217"/>
      <c r="RUV14" s="217"/>
      <c r="RUW14" s="217"/>
      <c r="RUX14" s="217"/>
      <c r="RUY14" s="217"/>
      <c r="RUZ14" s="217"/>
      <c r="RVA14" s="217"/>
      <c r="RVB14" s="217"/>
      <c r="RVC14" s="217"/>
      <c r="RVD14" s="217"/>
      <c r="RVE14" s="217"/>
      <c r="RVF14" s="217"/>
      <c r="RVG14" s="217"/>
      <c r="RVH14" s="217"/>
      <c r="RVI14" s="217"/>
      <c r="RVJ14" s="217"/>
      <c r="RVK14" s="217"/>
      <c r="RVL14" s="217"/>
      <c r="RVM14" s="217"/>
      <c r="RVN14" s="217"/>
      <c r="RVO14" s="217"/>
      <c r="RVP14" s="217"/>
      <c r="RVQ14" s="217"/>
      <c r="RVR14" s="217"/>
      <c r="RVS14" s="217"/>
      <c r="RVT14" s="217"/>
      <c r="RVU14" s="217"/>
      <c r="RVV14" s="217"/>
      <c r="RVW14" s="217"/>
      <c r="RVX14" s="217"/>
      <c r="RVY14" s="217"/>
      <c r="RVZ14" s="217"/>
      <c r="RWA14" s="217"/>
      <c r="RWB14" s="217"/>
      <c r="RWC14" s="217"/>
      <c r="RWD14" s="217"/>
      <c r="RWE14" s="217"/>
      <c r="RWF14" s="217"/>
      <c r="RWG14" s="217"/>
      <c r="RWH14" s="217"/>
      <c r="RWI14" s="217"/>
      <c r="RWJ14" s="217"/>
      <c r="RWK14" s="217"/>
      <c r="RWL14" s="217"/>
      <c r="RWM14" s="217"/>
      <c r="RWN14" s="217"/>
      <c r="RWO14" s="217"/>
      <c r="RWP14" s="217"/>
      <c r="RWQ14" s="217"/>
      <c r="RWR14" s="217"/>
      <c r="RWS14" s="217"/>
      <c r="RWT14" s="217"/>
      <c r="RWU14" s="217"/>
      <c r="RWV14" s="217"/>
      <c r="RWW14" s="217"/>
      <c r="RWX14" s="217"/>
      <c r="RWY14" s="217"/>
      <c r="RWZ14" s="217"/>
      <c r="RXA14" s="217"/>
      <c r="RXB14" s="217"/>
      <c r="RXC14" s="217"/>
      <c r="RXD14" s="217"/>
      <c r="RXE14" s="217"/>
      <c r="RXF14" s="217"/>
      <c r="RXG14" s="217"/>
      <c r="RXH14" s="217"/>
      <c r="RXI14" s="217"/>
      <c r="RXJ14" s="217"/>
      <c r="RXK14" s="217"/>
      <c r="RXL14" s="217"/>
      <c r="RXM14" s="217"/>
      <c r="RXN14" s="217"/>
      <c r="RXO14" s="217"/>
      <c r="RXP14" s="217"/>
      <c r="RXQ14" s="217"/>
      <c r="RXR14" s="217"/>
      <c r="RXS14" s="217"/>
      <c r="RXT14" s="217"/>
      <c r="RXU14" s="217"/>
      <c r="RXV14" s="217"/>
      <c r="RXW14" s="217"/>
      <c r="RXX14" s="217"/>
      <c r="RXY14" s="217"/>
      <c r="RXZ14" s="217"/>
      <c r="RYA14" s="217"/>
      <c r="RYB14" s="217"/>
      <c r="RYC14" s="217"/>
      <c r="RYD14" s="217"/>
      <c r="RYE14" s="217"/>
      <c r="RYF14" s="217"/>
      <c r="RYG14" s="217"/>
      <c r="RYH14" s="217"/>
      <c r="RYI14" s="217"/>
      <c r="RYJ14" s="217"/>
      <c r="RYK14" s="217"/>
      <c r="RYL14" s="217"/>
      <c r="RYM14" s="217"/>
      <c r="RYN14" s="217"/>
      <c r="RYO14" s="217"/>
      <c r="RYP14" s="217"/>
      <c r="RYQ14" s="217"/>
      <c r="RYR14" s="217"/>
      <c r="RYS14" s="217"/>
      <c r="RYT14" s="217"/>
      <c r="RYU14" s="217"/>
      <c r="RYV14" s="217"/>
      <c r="RYW14" s="217"/>
      <c r="RYX14" s="217"/>
      <c r="RYY14" s="217"/>
      <c r="RYZ14" s="217"/>
      <c r="RZA14" s="217"/>
      <c r="RZB14" s="217"/>
      <c r="RZC14" s="217"/>
      <c r="RZD14" s="217"/>
      <c r="RZE14" s="217"/>
      <c r="RZF14" s="217"/>
      <c r="RZG14" s="217"/>
      <c r="RZH14" s="217"/>
      <c r="RZI14" s="217"/>
      <c r="RZJ14" s="217"/>
      <c r="RZK14" s="217"/>
      <c r="RZL14" s="217"/>
      <c r="RZM14" s="217"/>
      <c r="RZN14" s="217"/>
      <c r="RZO14" s="217"/>
      <c r="RZP14" s="217"/>
      <c r="RZQ14" s="217"/>
      <c r="RZR14" s="217"/>
      <c r="RZS14" s="217"/>
      <c r="RZT14" s="217"/>
      <c r="RZU14" s="217"/>
      <c r="RZV14" s="217"/>
      <c r="RZW14" s="217"/>
      <c r="RZX14" s="217"/>
      <c r="RZY14" s="217"/>
      <c r="RZZ14" s="217"/>
      <c r="SAA14" s="217"/>
      <c r="SAB14" s="217"/>
      <c r="SAC14" s="217"/>
      <c r="SAD14" s="217"/>
      <c r="SAE14" s="217"/>
      <c r="SAF14" s="217"/>
      <c r="SAG14" s="217"/>
      <c r="SAH14" s="217"/>
      <c r="SAI14" s="217"/>
      <c r="SAJ14" s="217"/>
      <c r="SAK14" s="217"/>
      <c r="SAL14" s="217"/>
      <c r="SAM14" s="217"/>
      <c r="SAN14" s="217"/>
      <c r="SAO14" s="217"/>
      <c r="SAP14" s="217"/>
      <c r="SAQ14" s="217"/>
      <c r="SAR14" s="217"/>
      <c r="SAS14" s="217"/>
      <c r="SAT14" s="217"/>
      <c r="SAU14" s="217"/>
      <c r="SAV14" s="217"/>
      <c r="SAW14" s="217"/>
      <c r="SAX14" s="217"/>
      <c r="SAY14" s="217"/>
      <c r="SAZ14" s="217"/>
      <c r="SBA14" s="217"/>
      <c r="SBB14" s="217"/>
      <c r="SBC14" s="217"/>
      <c r="SBD14" s="217"/>
      <c r="SBE14" s="217"/>
      <c r="SBF14" s="217"/>
      <c r="SBG14" s="217"/>
      <c r="SBH14" s="217"/>
      <c r="SBI14" s="217"/>
      <c r="SBJ14" s="217"/>
      <c r="SBK14" s="217"/>
      <c r="SBL14" s="217"/>
      <c r="SBM14" s="217"/>
      <c r="SBN14" s="217"/>
      <c r="SBO14" s="217"/>
      <c r="SBP14" s="217"/>
      <c r="SBQ14" s="217"/>
      <c r="SBR14" s="217"/>
      <c r="SBS14" s="217"/>
      <c r="SBT14" s="217"/>
      <c r="SBU14" s="217"/>
      <c r="SBV14" s="217"/>
      <c r="SBW14" s="217"/>
      <c r="SBX14" s="217"/>
      <c r="SBY14" s="217"/>
      <c r="SBZ14" s="217"/>
      <c r="SCA14" s="217"/>
      <c r="SCB14" s="217"/>
      <c r="SCC14" s="217"/>
      <c r="SCD14" s="217"/>
      <c r="SCE14" s="217"/>
      <c r="SCF14" s="217"/>
      <c r="SCG14" s="217"/>
      <c r="SCH14" s="217"/>
      <c r="SCI14" s="217"/>
      <c r="SCJ14" s="217"/>
      <c r="SCK14" s="217"/>
      <c r="SCL14" s="217"/>
      <c r="SCM14" s="217"/>
      <c r="SCN14" s="217"/>
      <c r="SCO14" s="217"/>
      <c r="SCP14" s="217"/>
      <c r="SCQ14" s="217"/>
      <c r="SCR14" s="217"/>
      <c r="SCS14" s="217"/>
      <c r="SCT14" s="217"/>
      <c r="SCU14" s="217"/>
      <c r="SCV14" s="217"/>
      <c r="SCW14" s="217"/>
      <c r="SCX14" s="217"/>
      <c r="SCY14" s="217"/>
      <c r="SCZ14" s="217"/>
      <c r="SDA14" s="217"/>
      <c r="SDB14" s="217"/>
      <c r="SDC14" s="217"/>
      <c r="SDD14" s="217"/>
      <c r="SDE14" s="217"/>
      <c r="SDF14" s="217"/>
      <c r="SDG14" s="217"/>
      <c r="SDH14" s="217"/>
      <c r="SDI14" s="217"/>
      <c r="SDJ14" s="217"/>
      <c r="SDK14" s="217"/>
      <c r="SDL14" s="217"/>
      <c r="SDM14" s="217"/>
      <c r="SDN14" s="217"/>
      <c r="SDO14" s="217"/>
      <c r="SDP14" s="217"/>
      <c r="SDQ14" s="217"/>
      <c r="SDR14" s="217"/>
      <c r="SDS14" s="217"/>
      <c r="SDT14" s="217"/>
      <c r="SDU14" s="217"/>
      <c r="SDV14" s="217"/>
      <c r="SDW14" s="217"/>
      <c r="SDX14" s="217"/>
      <c r="SDY14" s="217"/>
      <c r="SDZ14" s="217"/>
      <c r="SEA14" s="217"/>
      <c r="SEB14" s="217"/>
      <c r="SEC14" s="217"/>
      <c r="SED14" s="217"/>
      <c r="SEE14" s="217"/>
      <c r="SEF14" s="217"/>
      <c r="SEG14" s="217"/>
      <c r="SEH14" s="217"/>
      <c r="SEI14" s="217"/>
      <c r="SEJ14" s="217"/>
      <c r="SEK14" s="217"/>
      <c r="SEL14" s="217"/>
      <c r="SEM14" s="217"/>
      <c r="SEN14" s="217"/>
      <c r="SEO14" s="217"/>
      <c r="SEP14" s="217"/>
      <c r="SEQ14" s="217"/>
      <c r="SER14" s="217"/>
      <c r="SES14" s="217"/>
      <c r="SET14" s="217"/>
      <c r="SEU14" s="217"/>
      <c r="SEV14" s="217"/>
      <c r="SEW14" s="217"/>
      <c r="SEX14" s="217"/>
      <c r="SEY14" s="217"/>
      <c r="SEZ14" s="217"/>
      <c r="SFA14" s="217"/>
      <c r="SFB14" s="217"/>
      <c r="SFC14" s="217"/>
      <c r="SFD14" s="217"/>
      <c r="SFE14" s="217"/>
      <c r="SFF14" s="217"/>
      <c r="SFG14" s="217"/>
      <c r="SFH14" s="217"/>
      <c r="SFI14" s="217"/>
      <c r="SFJ14" s="217"/>
      <c r="SFK14" s="217"/>
      <c r="SFL14" s="217"/>
      <c r="SFM14" s="217"/>
      <c r="SFN14" s="217"/>
      <c r="SFO14" s="217"/>
      <c r="SFP14" s="217"/>
      <c r="SFQ14" s="217"/>
      <c r="SFR14" s="217"/>
      <c r="SFS14" s="217"/>
      <c r="SFT14" s="217"/>
      <c r="SFU14" s="217"/>
      <c r="SFV14" s="217"/>
      <c r="SFW14" s="217"/>
      <c r="SFX14" s="217"/>
      <c r="SFY14" s="217"/>
      <c r="SFZ14" s="217"/>
      <c r="SGA14" s="217"/>
      <c r="SGB14" s="217"/>
      <c r="SGC14" s="217"/>
      <c r="SGD14" s="217"/>
      <c r="SGE14" s="217"/>
      <c r="SGF14" s="217"/>
      <c r="SGG14" s="217"/>
      <c r="SGH14" s="217"/>
      <c r="SGI14" s="217"/>
      <c r="SGJ14" s="217"/>
      <c r="SGK14" s="217"/>
      <c r="SGL14" s="217"/>
      <c r="SGM14" s="217"/>
      <c r="SGN14" s="217"/>
      <c r="SGO14" s="217"/>
      <c r="SGP14" s="217"/>
      <c r="SGQ14" s="217"/>
      <c r="SGR14" s="217"/>
      <c r="SGS14" s="217"/>
      <c r="SGT14" s="217"/>
      <c r="SGU14" s="217"/>
      <c r="SGV14" s="217"/>
      <c r="SGW14" s="217"/>
      <c r="SGX14" s="217"/>
      <c r="SGY14" s="217"/>
      <c r="SGZ14" s="217"/>
      <c r="SHA14" s="217"/>
      <c r="SHB14" s="217"/>
      <c r="SHC14" s="217"/>
      <c r="SHD14" s="217"/>
      <c r="SHE14" s="217"/>
      <c r="SHF14" s="217"/>
      <c r="SHG14" s="217"/>
      <c r="SHH14" s="217"/>
      <c r="SHI14" s="217"/>
      <c r="SHJ14" s="217"/>
      <c r="SHK14" s="217"/>
      <c r="SHL14" s="217"/>
      <c r="SHM14" s="217"/>
      <c r="SHN14" s="217"/>
      <c r="SHO14" s="217"/>
      <c r="SHP14" s="217"/>
      <c r="SHQ14" s="217"/>
      <c r="SHR14" s="217"/>
      <c r="SHS14" s="217"/>
      <c r="SHT14" s="217"/>
      <c r="SHU14" s="217"/>
      <c r="SHV14" s="217"/>
      <c r="SHW14" s="217"/>
      <c r="SHX14" s="217"/>
      <c r="SHY14" s="217"/>
      <c r="SHZ14" s="217"/>
      <c r="SIA14" s="217"/>
      <c r="SIB14" s="217"/>
      <c r="SIC14" s="217"/>
      <c r="SID14" s="217"/>
      <c r="SIE14" s="217"/>
      <c r="SIF14" s="217"/>
      <c r="SIG14" s="217"/>
      <c r="SIH14" s="217"/>
      <c r="SII14" s="217"/>
      <c r="SIJ14" s="217"/>
      <c r="SIK14" s="217"/>
      <c r="SIL14" s="217"/>
      <c r="SIM14" s="217"/>
      <c r="SIN14" s="217"/>
      <c r="SIO14" s="217"/>
      <c r="SIP14" s="217"/>
      <c r="SIQ14" s="217"/>
      <c r="SIR14" s="217"/>
      <c r="SIS14" s="217"/>
      <c r="SIT14" s="217"/>
      <c r="SIU14" s="217"/>
      <c r="SIV14" s="217"/>
      <c r="SIW14" s="217"/>
      <c r="SIX14" s="217"/>
      <c r="SIY14" s="217"/>
      <c r="SIZ14" s="217"/>
      <c r="SJA14" s="217"/>
      <c r="SJB14" s="217"/>
      <c r="SJC14" s="217"/>
      <c r="SJD14" s="217"/>
      <c r="SJE14" s="217"/>
      <c r="SJF14" s="217"/>
      <c r="SJG14" s="217"/>
      <c r="SJH14" s="217"/>
      <c r="SJI14" s="217"/>
      <c r="SJJ14" s="217"/>
      <c r="SJK14" s="217"/>
      <c r="SJL14" s="217"/>
      <c r="SJM14" s="217"/>
      <c r="SJN14" s="217"/>
      <c r="SJO14" s="217"/>
      <c r="SJP14" s="217"/>
      <c r="SJQ14" s="217"/>
      <c r="SJR14" s="217"/>
      <c r="SJS14" s="217"/>
      <c r="SJT14" s="217"/>
      <c r="SJU14" s="217"/>
      <c r="SJV14" s="217"/>
      <c r="SJW14" s="217"/>
      <c r="SJX14" s="217"/>
      <c r="SJY14" s="217"/>
      <c r="SJZ14" s="217"/>
      <c r="SKA14" s="217"/>
      <c r="SKB14" s="217"/>
      <c r="SKC14" s="217"/>
      <c r="SKD14" s="217"/>
      <c r="SKE14" s="217"/>
      <c r="SKF14" s="217"/>
      <c r="SKG14" s="217"/>
      <c r="SKH14" s="217"/>
      <c r="SKI14" s="217"/>
      <c r="SKJ14" s="217"/>
      <c r="SKK14" s="217"/>
      <c r="SKL14" s="217"/>
      <c r="SKM14" s="217"/>
      <c r="SKN14" s="217"/>
      <c r="SKO14" s="217"/>
      <c r="SKP14" s="217"/>
      <c r="SKQ14" s="217"/>
      <c r="SKR14" s="217"/>
      <c r="SKS14" s="217"/>
      <c r="SKT14" s="217"/>
      <c r="SKU14" s="217"/>
      <c r="SKV14" s="217"/>
      <c r="SKW14" s="217"/>
      <c r="SKX14" s="217"/>
      <c r="SKY14" s="217"/>
      <c r="SKZ14" s="217"/>
      <c r="SLA14" s="217"/>
      <c r="SLB14" s="217"/>
      <c r="SLC14" s="217"/>
      <c r="SLD14" s="217"/>
      <c r="SLE14" s="217"/>
      <c r="SLF14" s="217"/>
      <c r="SLG14" s="217"/>
      <c r="SLH14" s="217"/>
      <c r="SLI14" s="217"/>
      <c r="SLJ14" s="217"/>
      <c r="SLK14" s="217"/>
      <c r="SLL14" s="217"/>
      <c r="SLM14" s="217"/>
      <c r="SLN14" s="217"/>
      <c r="SLO14" s="217"/>
      <c r="SLP14" s="217"/>
      <c r="SLQ14" s="217"/>
      <c r="SLR14" s="217"/>
      <c r="SLS14" s="217"/>
      <c r="SLT14" s="217"/>
      <c r="SLU14" s="217"/>
      <c r="SLV14" s="217"/>
      <c r="SLW14" s="217"/>
      <c r="SLX14" s="217"/>
      <c r="SLY14" s="217"/>
      <c r="SLZ14" s="217"/>
      <c r="SMA14" s="217"/>
      <c r="SMB14" s="217"/>
      <c r="SMC14" s="217"/>
      <c r="SMD14" s="217"/>
      <c r="SME14" s="217"/>
      <c r="SMF14" s="217"/>
      <c r="SMG14" s="217"/>
      <c r="SMH14" s="217"/>
      <c r="SMI14" s="217"/>
      <c r="SMJ14" s="217"/>
      <c r="SMK14" s="217"/>
      <c r="SML14" s="217"/>
      <c r="SMM14" s="217"/>
      <c r="SMN14" s="217"/>
      <c r="SMO14" s="217"/>
      <c r="SMP14" s="217"/>
      <c r="SMQ14" s="217"/>
      <c r="SMR14" s="217"/>
      <c r="SMS14" s="217"/>
      <c r="SMT14" s="217"/>
      <c r="SMU14" s="217"/>
      <c r="SMV14" s="217"/>
      <c r="SMW14" s="217"/>
      <c r="SMX14" s="217"/>
      <c r="SMY14" s="217"/>
      <c r="SMZ14" s="217"/>
      <c r="SNA14" s="217"/>
      <c r="SNB14" s="217"/>
      <c r="SNC14" s="217"/>
      <c r="SND14" s="217"/>
      <c r="SNE14" s="217"/>
      <c r="SNF14" s="217"/>
      <c r="SNG14" s="217"/>
      <c r="SNH14" s="217"/>
      <c r="SNI14" s="217"/>
      <c r="SNJ14" s="217"/>
      <c r="SNK14" s="217"/>
      <c r="SNL14" s="217"/>
      <c r="SNM14" s="217"/>
      <c r="SNN14" s="217"/>
      <c r="SNO14" s="217"/>
      <c r="SNP14" s="217"/>
      <c r="SNQ14" s="217"/>
      <c r="SNR14" s="217"/>
      <c r="SNS14" s="217"/>
      <c r="SNT14" s="217"/>
      <c r="SNU14" s="217"/>
      <c r="SNV14" s="217"/>
      <c r="SNW14" s="217"/>
      <c r="SNX14" s="217"/>
      <c r="SNY14" s="217"/>
      <c r="SNZ14" s="217"/>
      <c r="SOA14" s="217"/>
      <c r="SOB14" s="217"/>
      <c r="SOC14" s="217"/>
      <c r="SOD14" s="217"/>
      <c r="SOE14" s="217"/>
      <c r="SOF14" s="217"/>
      <c r="SOG14" s="217"/>
      <c r="SOH14" s="217"/>
      <c r="SOI14" s="217"/>
      <c r="SOJ14" s="217"/>
      <c r="SOK14" s="217"/>
      <c r="SOL14" s="217"/>
      <c r="SOM14" s="217"/>
      <c r="SON14" s="217"/>
      <c r="SOO14" s="217"/>
      <c r="SOP14" s="217"/>
      <c r="SOQ14" s="217"/>
      <c r="SOR14" s="217"/>
      <c r="SOS14" s="217"/>
      <c r="SOT14" s="217"/>
      <c r="SOU14" s="217"/>
      <c r="SOV14" s="217"/>
      <c r="SOW14" s="217"/>
      <c r="SOX14" s="217"/>
      <c r="SOY14" s="217"/>
      <c r="SOZ14" s="217"/>
      <c r="SPA14" s="217"/>
      <c r="SPB14" s="217"/>
      <c r="SPC14" s="217"/>
      <c r="SPD14" s="217"/>
      <c r="SPE14" s="217"/>
      <c r="SPF14" s="217"/>
      <c r="SPG14" s="217"/>
      <c r="SPH14" s="217"/>
      <c r="SPI14" s="217"/>
      <c r="SPJ14" s="217"/>
      <c r="SPK14" s="217"/>
      <c r="SPL14" s="217"/>
      <c r="SPM14" s="217"/>
      <c r="SPN14" s="217"/>
      <c r="SPO14" s="217"/>
      <c r="SPP14" s="217"/>
      <c r="SPQ14" s="217"/>
      <c r="SPR14" s="217"/>
      <c r="SPS14" s="217"/>
      <c r="SPT14" s="217"/>
      <c r="SPU14" s="217"/>
      <c r="SPV14" s="217"/>
      <c r="SPW14" s="217"/>
      <c r="SPX14" s="217"/>
      <c r="SPY14" s="217"/>
      <c r="SPZ14" s="217"/>
      <c r="SQA14" s="217"/>
      <c r="SQB14" s="217"/>
      <c r="SQC14" s="217"/>
      <c r="SQD14" s="217"/>
      <c r="SQE14" s="217"/>
      <c r="SQF14" s="217"/>
      <c r="SQG14" s="217"/>
      <c r="SQH14" s="217"/>
      <c r="SQI14" s="217"/>
      <c r="SQJ14" s="217"/>
      <c r="SQK14" s="217"/>
      <c r="SQL14" s="217"/>
      <c r="SQM14" s="217"/>
      <c r="SQN14" s="217"/>
      <c r="SQO14" s="217"/>
      <c r="SQP14" s="217"/>
      <c r="SQQ14" s="217"/>
      <c r="SQR14" s="217"/>
      <c r="SQS14" s="217"/>
      <c r="SQT14" s="217"/>
      <c r="SQU14" s="217"/>
      <c r="SQV14" s="217"/>
      <c r="SQW14" s="217"/>
      <c r="SQX14" s="217"/>
      <c r="SQY14" s="217"/>
      <c r="SQZ14" s="217"/>
      <c r="SRA14" s="217"/>
      <c r="SRB14" s="217"/>
      <c r="SRC14" s="217"/>
      <c r="SRD14" s="217"/>
      <c r="SRE14" s="217"/>
      <c r="SRF14" s="217"/>
      <c r="SRG14" s="217"/>
      <c r="SRH14" s="217"/>
      <c r="SRI14" s="217"/>
      <c r="SRJ14" s="217"/>
      <c r="SRK14" s="217"/>
      <c r="SRL14" s="217"/>
      <c r="SRM14" s="217"/>
      <c r="SRN14" s="217"/>
      <c r="SRO14" s="217"/>
      <c r="SRP14" s="217"/>
      <c r="SRQ14" s="217"/>
      <c r="SRR14" s="217"/>
      <c r="SRS14" s="217"/>
      <c r="SRT14" s="217"/>
      <c r="SRU14" s="217"/>
      <c r="SRV14" s="217"/>
      <c r="SRW14" s="217"/>
      <c r="SRX14" s="217"/>
      <c r="SRY14" s="217"/>
      <c r="SRZ14" s="217"/>
      <c r="SSA14" s="217"/>
      <c r="SSB14" s="217"/>
      <c r="SSC14" s="217"/>
      <c r="SSD14" s="217"/>
      <c r="SSE14" s="217"/>
      <c r="SSF14" s="217"/>
      <c r="SSG14" s="217"/>
      <c r="SSH14" s="217"/>
      <c r="SSI14" s="217"/>
      <c r="SSJ14" s="217"/>
      <c r="SSK14" s="217"/>
      <c r="SSL14" s="217"/>
      <c r="SSM14" s="217"/>
      <c r="SSN14" s="217"/>
      <c r="SSO14" s="217"/>
      <c r="SSP14" s="217"/>
      <c r="SSQ14" s="217"/>
      <c r="SSR14" s="217"/>
      <c r="SSS14" s="217"/>
      <c r="SST14" s="217"/>
      <c r="SSU14" s="217"/>
      <c r="SSV14" s="217"/>
      <c r="SSW14" s="217"/>
      <c r="SSX14" s="217"/>
      <c r="SSY14" s="217"/>
      <c r="SSZ14" s="217"/>
      <c r="STA14" s="217"/>
      <c r="STB14" s="217"/>
      <c r="STC14" s="217"/>
      <c r="STD14" s="217"/>
      <c r="STE14" s="217"/>
      <c r="STF14" s="217"/>
      <c r="STG14" s="217"/>
      <c r="STH14" s="217"/>
      <c r="STI14" s="217"/>
      <c r="STJ14" s="217"/>
      <c r="STK14" s="217"/>
      <c r="STL14" s="217"/>
      <c r="STM14" s="217"/>
      <c r="STN14" s="217"/>
      <c r="STO14" s="217"/>
      <c r="STP14" s="217"/>
      <c r="STQ14" s="217"/>
      <c r="STR14" s="217"/>
      <c r="STS14" s="217"/>
      <c r="STT14" s="217"/>
      <c r="STU14" s="217"/>
      <c r="STV14" s="217"/>
      <c r="STW14" s="217"/>
      <c r="STX14" s="217"/>
      <c r="STY14" s="217"/>
      <c r="STZ14" s="217"/>
      <c r="SUA14" s="217"/>
      <c r="SUB14" s="217"/>
      <c r="SUC14" s="217"/>
      <c r="SUD14" s="217"/>
      <c r="SUE14" s="217"/>
      <c r="SUF14" s="217"/>
      <c r="SUG14" s="217"/>
      <c r="SUH14" s="217"/>
      <c r="SUI14" s="217"/>
      <c r="SUJ14" s="217"/>
      <c r="SUK14" s="217"/>
      <c r="SUL14" s="217"/>
      <c r="SUM14" s="217"/>
      <c r="SUN14" s="217"/>
      <c r="SUO14" s="217"/>
      <c r="SUP14" s="217"/>
      <c r="SUQ14" s="217"/>
      <c r="SUR14" s="217"/>
      <c r="SUS14" s="217"/>
      <c r="SUT14" s="217"/>
      <c r="SUU14" s="217"/>
      <c r="SUV14" s="217"/>
      <c r="SUW14" s="217"/>
      <c r="SUX14" s="217"/>
      <c r="SUY14" s="217"/>
      <c r="SUZ14" s="217"/>
      <c r="SVA14" s="217"/>
      <c r="SVB14" s="217"/>
      <c r="SVC14" s="217"/>
      <c r="SVD14" s="217"/>
      <c r="SVE14" s="217"/>
      <c r="SVF14" s="217"/>
      <c r="SVG14" s="217"/>
      <c r="SVH14" s="217"/>
      <c r="SVI14" s="217"/>
      <c r="SVJ14" s="217"/>
      <c r="SVK14" s="217"/>
      <c r="SVL14" s="217"/>
      <c r="SVM14" s="217"/>
      <c r="SVN14" s="217"/>
      <c r="SVO14" s="217"/>
      <c r="SVP14" s="217"/>
      <c r="SVQ14" s="217"/>
      <c r="SVR14" s="217"/>
      <c r="SVS14" s="217"/>
      <c r="SVT14" s="217"/>
      <c r="SVU14" s="217"/>
      <c r="SVV14" s="217"/>
      <c r="SVW14" s="217"/>
      <c r="SVX14" s="217"/>
      <c r="SVY14" s="217"/>
      <c r="SVZ14" s="217"/>
      <c r="SWA14" s="217"/>
      <c r="SWB14" s="217"/>
      <c r="SWC14" s="217"/>
      <c r="SWD14" s="217"/>
      <c r="SWE14" s="217"/>
      <c r="SWF14" s="217"/>
      <c r="SWG14" s="217"/>
      <c r="SWH14" s="217"/>
      <c r="SWI14" s="217"/>
      <c r="SWJ14" s="217"/>
      <c r="SWK14" s="217"/>
      <c r="SWL14" s="217"/>
      <c r="SWM14" s="217"/>
      <c r="SWN14" s="217"/>
      <c r="SWO14" s="217"/>
      <c r="SWP14" s="217"/>
      <c r="SWQ14" s="217"/>
      <c r="SWR14" s="217"/>
      <c r="SWS14" s="217"/>
      <c r="SWT14" s="217"/>
      <c r="SWU14" s="217"/>
      <c r="SWV14" s="217"/>
      <c r="SWW14" s="217"/>
      <c r="SWX14" s="217"/>
      <c r="SWY14" s="217"/>
      <c r="SWZ14" s="217"/>
      <c r="SXA14" s="217"/>
      <c r="SXB14" s="217"/>
      <c r="SXC14" s="217"/>
      <c r="SXD14" s="217"/>
      <c r="SXE14" s="217"/>
      <c r="SXF14" s="217"/>
      <c r="SXG14" s="217"/>
      <c r="SXH14" s="217"/>
      <c r="SXI14" s="217"/>
      <c r="SXJ14" s="217"/>
      <c r="SXK14" s="217"/>
      <c r="SXL14" s="217"/>
      <c r="SXM14" s="217"/>
      <c r="SXN14" s="217"/>
      <c r="SXO14" s="217"/>
      <c r="SXP14" s="217"/>
      <c r="SXQ14" s="217"/>
      <c r="SXR14" s="217"/>
      <c r="SXS14" s="217"/>
      <c r="SXT14" s="217"/>
      <c r="SXU14" s="217"/>
      <c r="SXV14" s="217"/>
      <c r="SXW14" s="217"/>
      <c r="SXX14" s="217"/>
      <c r="SXY14" s="217"/>
      <c r="SXZ14" s="217"/>
      <c r="SYA14" s="217"/>
      <c r="SYB14" s="217"/>
      <c r="SYC14" s="217"/>
      <c r="SYD14" s="217"/>
      <c r="SYE14" s="217"/>
      <c r="SYF14" s="217"/>
      <c r="SYG14" s="217"/>
      <c r="SYH14" s="217"/>
      <c r="SYI14" s="217"/>
      <c r="SYJ14" s="217"/>
      <c r="SYK14" s="217"/>
      <c r="SYL14" s="217"/>
      <c r="SYM14" s="217"/>
      <c r="SYN14" s="217"/>
      <c r="SYO14" s="217"/>
      <c r="SYP14" s="217"/>
      <c r="SYQ14" s="217"/>
      <c r="SYR14" s="217"/>
      <c r="SYS14" s="217"/>
      <c r="SYT14" s="217"/>
      <c r="SYU14" s="217"/>
      <c r="SYV14" s="217"/>
      <c r="SYW14" s="217"/>
      <c r="SYX14" s="217"/>
      <c r="SYY14" s="217"/>
      <c r="SYZ14" s="217"/>
      <c r="SZA14" s="217"/>
      <c r="SZB14" s="217"/>
      <c r="SZC14" s="217"/>
      <c r="SZD14" s="217"/>
      <c r="SZE14" s="217"/>
      <c r="SZF14" s="217"/>
      <c r="SZG14" s="217"/>
      <c r="SZH14" s="217"/>
      <c r="SZI14" s="217"/>
      <c r="SZJ14" s="217"/>
      <c r="SZK14" s="217"/>
      <c r="SZL14" s="217"/>
      <c r="SZM14" s="217"/>
      <c r="SZN14" s="217"/>
      <c r="SZO14" s="217"/>
      <c r="SZP14" s="217"/>
      <c r="SZQ14" s="217"/>
      <c r="SZR14" s="217"/>
      <c r="SZS14" s="217"/>
      <c r="SZT14" s="217"/>
      <c r="SZU14" s="217"/>
      <c r="SZV14" s="217"/>
      <c r="SZW14" s="217"/>
      <c r="SZX14" s="217"/>
      <c r="SZY14" s="217"/>
      <c r="SZZ14" s="217"/>
      <c r="TAA14" s="217"/>
      <c r="TAB14" s="217"/>
      <c r="TAC14" s="217"/>
      <c r="TAD14" s="217"/>
      <c r="TAE14" s="217"/>
      <c r="TAF14" s="217"/>
      <c r="TAG14" s="217"/>
      <c r="TAH14" s="217"/>
      <c r="TAI14" s="217"/>
      <c r="TAJ14" s="217"/>
      <c r="TAK14" s="217"/>
      <c r="TAL14" s="217"/>
      <c r="TAM14" s="217"/>
      <c r="TAN14" s="217"/>
      <c r="TAO14" s="217"/>
      <c r="TAP14" s="217"/>
      <c r="TAQ14" s="217"/>
      <c r="TAR14" s="217"/>
      <c r="TAS14" s="217"/>
      <c r="TAT14" s="217"/>
      <c r="TAU14" s="217"/>
      <c r="TAV14" s="217"/>
      <c r="TAW14" s="217"/>
      <c r="TAX14" s="217"/>
      <c r="TAY14" s="217"/>
      <c r="TAZ14" s="217"/>
      <c r="TBA14" s="217"/>
      <c r="TBB14" s="217"/>
      <c r="TBC14" s="217"/>
      <c r="TBD14" s="217"/>
      <c r="TBE14" s="217"/>
      <c r="TBF14" s="217"/>
      <c r="TBG14" s="217"/>
      <c r="TBH14" s="217"/>
      <c r="TBI14" s="217"/>
      <c r="TBJ14" s="217"/>
      <c r="TBK14" s="217"/>
      <c r="TBL14" s="217"/>
      <c r="TBM14" s="217"/>
      <c r="TBN14" s="217"/>
      <c r="TBO14" s="217"/>
      <c r="TBP14" s="217"/>
      <c r="TBQ14" s="217"/>
      <c r="TBR14" s="217"/>
      <c r="TBS14" s="217"/>
      <c r="TBT14" s="217"/>
      <c r="TBU14" s="217"/>
      <c r="TBV14" s="217"/>
      <c r="TBW14" s="217"/>
      <c r="TBX14" s="217"/>
      <c r="TBY14" s="217"/>
      <c r="TBZ14" s="217"/>
      <c r="TCA14" s="217"/>
      <c r="TCB14" s="217"/>
      <c r="TCC14" s="217"/>
      <c r="TCD14" s="217"/>
      <c r="TCE14" s="217"/>
      <c r="TCF14" s="217"/>
      <c r="TCG14" s="217"/>
      <c r="TCH14" s="217"/>
      <c r="TCI14" s="217"/>
      <c r="TCJ14" s="217"/>
      <c r="TCK14" s="217"/>
      <c r="TCL14" s="217"/>
      <c r="TCM14" s="217"/>
      <c r="TCN14" s="217"/>
      <c r="TCO14" s="217"/>
      <c r="TCP14" s="217"/>
      <c r="TCQ14" s="217"/>
      <c r="TCR14" s="217"/>
      <c r="TCS14" s="217"/>
      <c r="TCT14" s="217"/>
      <c r="TCU14" s="217"/>
      <c r="TCV14" s="217"/>
      <c r="TCW14" s="217"/>
      <c r="TCX14" s="217"/>
      <c r="TCY14" s="217"/>
      <c r="TCZ14" s="217"/>
      <c r="TDA14" s="217"/>
      <c r="TDB14" s="217"/>
      <c r="TDC14" s="217"/>
      <c r="TDD14" s="217"/>
      <c r="TDE14" s="217"/>
      <c r="TDF14" s="217"/>
      <c r="TDG14" s="217"/>
      <c r="TDH14" s="217"/>
      <c r="TDI14" s="217"/>
      <c r="TDJ14" s="217"/>
      <c r="TDK14" s="217"/>
      <c r="TDL14" s="217"/>
      <c r="TDM14" s="217"/>
      <c r="TDN14" s="217"/>
      <c r="TDO14" s="217"/>
      <c r="TDP14" s="217"/>
      <c r="TDQ14" s="217"/>
      <c r="TDR14" s="217"/>
      <c r="TDS14" s="217"/>
      <c r="TDT14" s="217"/>
      <c r="TDU14" s="217"/>
      <c r="TDV14" s="217"/>
      <c r="TDW14" s="217"/>
      <c r="TDX14" s="217"/>
      <c r="TDY14" s="217"/>
      <c r="TDZ14" s="217"/>
      <c r="TEA14" s="217"/>
      <c r="TEB14" s="217"/>
      <c r="TEC14" s="217"/>
      <c r="TED14" s="217"/>
      <c r="TEE14" s="217"/>
      <c r="TEF14" s="217"/>
      <c r="TEG14" s="217"/>
      <c r="TEH14" s="217"/>
      <c r="TEI14" s="217"/>
      <c r="TEJ14" s="217"/>
      <c r="TEK14" s="217"/>
      <c r="TEL14" s="217"/>
      <c r="TEM14" s="217"/>
      <c r="TEN14" s="217"/>
      <c r="TEO14" s="217"/>
      <c r="TEP14" s="217"/>
      <c r="TEQ14" s="217"/>
      <c r="TER14" s="217"/>
      <c r="TES14" s="217"/>
      <c r="TET14" s="217"/>
      <c r="TEU14" s="217"/>
      <c r="TEV14" s="217"/>
      <c r="TEW14" s="217"/>
      <c r="TEX14" s="217"/>
      <c r="TEY14" s="217"/>
      <c r="TEZ14" s="217"/>
      <c r="TFA14" s="217"/>
      <c r="TFB14" s="217"/>
      <c r="TFC14" s="217"/>
      <c r="TFD14" s="217"/>
      <c r="TFE14" s="217"/>
      <c r="TFF14" s="217"/>
      <c r="TFG14" s="217"/>
      <c r="TFH14" s="217"/>
      <c r="TFI14" s="217"/>
      <c r="TFJ14" s="217"/>
      <c r="TFK14" s="217"/>
      <c r="TFL14" s="217"/>
      <c r="TFM14" s="217"/>
      <c r="TFN14" s="217"/>
      <c r="TFO14" s="217"/>
      <c r="TFP14" s="217"/>
      <c r="TFQ14" s="217"/>
      <c r="TFR14" s="217"/>
      <c r="TFS14" s="217"/>
      <c r="TFT14" s="217"/>
      <c r="TFU14" s="217"/>
      <c r="TFV14" s="217"/>
      <c r="TFW14" s="217"/>
      <c r="TFX14" s="217"/>
      <c r="TFY14" s="217"/>
      <c r="TFZ14" s="217"/>
      <c r="TGA14" s="217"/>
      <c r="TGB14" s="217"/>
      <c r="TGC14" s="217"/>
      <c r="TGD14" s="217"/>
      <c r="TGE14" s="217"/>
      <c r="TGF14" s="217"/>
      <c r="TGG14" s="217"/>
      <c r="TGH14" s="217"/>
      <c r="TGI14" s="217"/>
      <c r="TGJ14" s="217"/>
      <c r="TGK14" s="217"/>
      <c r="TGL14" s="217"/>
      <c r="TGM14" s="217"/>
      <c r="TGN14" s="217"/>
      <c r="TGO14" s="217"/>
      <c r="TGP14" s="217"/>
      <c r="TGQ14" s="217"/>
      <c r="TGR14" s="217"/>
      <c r="TGS14" s="217"/>
      <c r="TGT14" s="217"/>
      <c r="TGU14" s="217"/>
      <c r="TGV14" s="217"/>
      <c r="TGW14" s="217"/>
      <c r="TGX14" s="217"/>
      <c r="TGY14" s="217"/>
      <c r="TGZ14" s="217"/>
      <c r="THA14" s="217"/>
      <c r="THB14" s="217"/>
      <c r="THC14" s="217"/>
      <c r="THD14" s="217"/>
      <c r="THE14" s="217"/>
      <c r="THF14" s="217"/>
      <c r="THG14" s="217"/>
      <c r="THH14" s="217"/>
      <c r="THI14" s="217"/>
      <c r="THJ14" s="217"/>
      <c r="THK14" s="217"/>
      <c r="THL14" s="217"/>
      <c r="THM14" s="217"/>
      <c r="THN14" s="217"/>
      <c r="THO14" s="217"/>
      <c r="THP14" s="217"/>
      <c r="THQ14" s="217"/>
      <c r="THR14" s="217"/>
      <c r="THS14" s="217"/>
      <c r="THT14" s="217"/>
      <c r="THU14" s="217"/>
      <c r="THV14" s="217"/>
      <c r="THW14" s="217"/>
      <c r="THX14" s="217"/>
      <c r="THY14" s="217"/>
      <c r="THZ14" s="217"/>
      <c r="TIA14" s="217"/>
      <c r="TIB14" s="217"/>
      <c r="TIC14" s="217"/>
      <c r="TID14" s="217"/>
      <c r="TIE14" s="217"/>
      <c r="TIF14" s="217"/>
      <c r="TIG14" s="217"/>
      <c r="TIH14" s="217"/>
      <c r="TII14" s="217"/>
      <c r="TIJ14" s="217"/>
      <c r="TIK14" s="217"/>
      <c r="TIL14" s="217"/>
      <c r="TIM14" s="217"/>
      <c r="TIN14" s="217"/>
      <c r="TIO14" s="217"/>
      <c r="TIP14" s="217"/>
      <c r="TIQ14" s="217"/>
      <c r="TIR14" s="217"/>
      <c r="TIS14" s="217"/>
      <c r="TIT14" s="217"/>
      <c r="TIU14" s="217"/>
      <c r="TIV14" s="217"/>
      <c r="TIW14" s="217"/>
      <c r="TIX14" s="217"/>
      <c r="TIY14" s="217"/>
      <c r="TIZ14" s="217"/>
      <c r="TJA14" s="217"/>
      <c r="TJB14" s="217"/>
      <c r="TJC14" s="217"/>
      <c r="TJD14" s="217"/>
      <c r="TJE14" s="217"/>
      <c r="TJF14" s="217"/>
      <c r="TJG14" s="217"/>
      <c r="TJH14" s="217"/>
      <c r="TJI14" s="217"/>
      <c r="TJJ14" s="217"/>
      <c r="TJK14" s="217"/>
      <c r="TJL14" s="217"/>
      <c r="TJM14" s="217"/>
      <c r="TJN14" s="217"/>
      <c r="TJO14" s="217"/>
      <c r="TJP14" s="217"/>
      <c r="TJQ14" s="217"/>
      <c r="TJR14" s="217"/>
      <c r="TJS14" s="217"/>
      <c r="TJT14" s="217"/>
      <c r="TJU14" s="217"/>
      <c r="TJV14" s="217"/>
      <c r="TJW14" s="217"/>
      <c r="TJX14" s="217"/>
      <c r="TJY14" s="217"/>
      <c r="TJZ14" s="217"/>
      <c r="TKA14" s="217"/>
      <c r="TKB14" s="217"/>
      <c r="TKC14" s="217"/>
      <c r="TKD14" s="217"/>
      <c r="TKE14" s="217"/>
      <c r="TKF14" s="217"/>
      <c r="TKG14" s="217"/>
      <c r="TKH14" s="217"/>
      <c r="TKI14" s="217"/>
      <c r="TKJ14" s="217"/>
      <c r="TKK14" s="217"/>
      <c r="TKL14" s="217"/>
      <c r="TKM14" s="217"/>
      <c r="TKN14" s="217"/>
      <c r="TKO14" s="217"/>
      <c r="TKP14" s="217"/>
      <c r="TKQ14" s="217"/>
      <c r="TKR14" s="217"/>
      <c r="TKS14" s="217"/>
      <c r="TKT14" s="217"/>
      <c r="TKU14" s="217"/>
      <c r="TKV14" s="217"/>
      <c r="TKW14" s="217"/>
      <c r="TKX14" s="217"/>
      <c r="TKY14" s="217"/>
      <c r="TKZ14" s="217"/>
      <c r="TLA14" s="217"/>
      <c r="TLB14" s="217"/>
      <c r="TLC14" s="217"/>
      <c r="TLD14" s="217"/>
      <c r="TLE14" s="217"/>
      <c r="TLF14" s="217"/>
      <c r="TLG14" s="217"/>
      <c r="TLH14" s="217"/>
      <c r="TLI14" s="217"/>
      <c r="TLJ14" s="217"/>
      <c r="TLK14" s="217"/>
      <c r="TLL14" s="217"/>
      <c r="TLM14" s="217"/>
      <c r="TLN14" s="217"/>
      <c r="TLO14" s="217"/>
      <c r="TLP14" s="217"/>
      <c r="TLQ14" s="217"/>
      <c r="TLR14" s="217"/>
      <c r="TLS14" s="217"/>
      <c r="TLT14" s="217"/>
      <c r="TLU14" s="217"/>
      <c r="TLV14" s="217"/>
      <c r="TLW14" s="217"/>
      <c r="TLX14" s="217"/>
      <c r="TLY14" s="217"/>
      <c r="TLZ14" s="217"/>
      <c r="TMA14" s="217"/>
      <c r="TMB14" s="217"/>
      <c r="TMC14" s="217"/>
      <c r="TMD14" s="217"/>
      <c r="TME14" s="217"/>
      <c r="TMF14" s="217"/>
      <c r="TMG14" s="217"/>
      <c r="TMH14" s="217"/>
      <c r="TMI14" s="217"/>
      <c r="TMJ14" s="217"/>
      <c r="TMK14" s="217"/>
      <c r="TML14" s="217"/>
      <c r="TMM14" s="217"/>
      <c r="TMN14" s="217"/>
      <c r="TMO14" s="217"/>
      <c r="TMP14" s="217"/>
      <c r="TMQ14" s="217"/>
      <c r="TMR14" s="217"/>
      <c r="TMS14" s="217"/>
      <c r="TMT14" s="217"/>
      <c r="TMU14" s="217"/>
      <c r="TMV14" s="217"/>
      <c r="TMW14" s="217"/>
      <c r="TMX14" s="217"/>
      <c r="TMY14" s="217"/>
      <c r="TMZ14" s="217"/>
      <c r="TNA14" s="217"/>
      <c r="TNB14" s="217"/>
      <c r="TNC14" s="217"/>
      <c r="TND14" s="217"/>
      <c r="TNE14" s="217"/>
      <c r="TNF14" s="217"/>
      <c r="TNG14" s="217"/>
      <c r="TNH14" s="217"/>
      <c r="TNI14" s="217"/>
      <c r="TNJ14" s="217"/>
      <c r="TNK14" s="217"/>
      <c r="TNL14" s="217"/>
      <c r="TNM14" s="217"/>
      <c r="TNN14" s="217"/>
      <c r="TNO14" s="217"/>
      <c r="TNP14" s="217"/>
      <c r="TNQ14" s="217"/>
      <c r="TNR14" s="217"/>
      <c r="TNS14" s="217"/>
      <c r="TNT14" s="217"/>
      <c r="TNU14" s="217"/>
      <c r="TNV14" s="217"/>
      <c r="TNW14" s="217"/>
      <c r="TNX14" s="217"/>
      <c r="TNY14" s="217"/>
      <c r="TNZ14" s="217"/>
      <c r="TOA14" s="217"/>
      <c r="TOB14" s="217"/>
      <c r="TOC14" s="217"/>
      <c r="TOD14" s="217"/>
      <c r="TOE14" s="217"/>
      <c r="TOF14" s="217"/>
      <c r="TOG14" s="217"/>
      <c r="TOH14" s="217"/>
      <c r="TOI14" s="217"/>
      <c r="TOJ14" s="217"/>
      <c r="TOK14" s="217"/>
      <c r="TOL14" s="217"/>
      <c r="TOM14" s="217"/>
      <c r="TON14" s="217"/>
      <c r="TOO14" s="217"/>
      <c r="TOP14" s="217"/>
      <c r="TOQ14" s="217"/>
      <c r="TOR14" s="217"/>
      <c r="TOS14" s="217"/>
      <c r="TOT14" s="217"/>
      <c r="TOU14" s="217"/>
      <c r="TOV14" s="217"/>
      <c r="TOW14" s="217"/>
      <c r="TOX14" s="217"/>
      <c r="TOY14" s="217"/>
      <c r="TOZ14" s="217"/>
      <c r="TPA14" s="217"/>
      <c r="TPB14" s="217"/>
      <c r="TPC14" s="217"/>
      <c r="TPD14" s="217"/>
      <c r="TPE14" s="217"/>
      <c r="TPF14" s="217"/>
      <c r="TPG14" s="217"/>
      <c r="TPH14" s="217"/>
      <c r="TPI14" s="217"/>
      <c r="TPJ14" s="217"/>
      <c r="TPK14" s="217"/>
      <c r="TPL14" s="217"/>
      <c r="TPM14" s="217"/>
      <c r="TPN14" s="217"/>
      <c r="TPO14" s="217"/>
      <c r="TPP14" s="217"/>
      <c r="TPQ14" s="217"/>
      <c r="TPR14" s="217"/>
      <c r="TPS14" s="217"/>
      <c r="TPT14" s="217"/>
      <c r="TPU14" s="217"/>
      <c r="TPV14" s="217"/>
      <c r="TPW14" s="217"/>
      <c r="TPX14" s="217"/>
      <c r="TPY14" s="217"/>
      <c r="TPZ14" s="217"/>
      <c r="TQA14" s="217"/>
      <c r="TQB14" s="217"/>
      <c r="TQC14" s="217"/>
      <c r="TQD14" s="217"/>
      <c r="TQE14" s="217"/>
      <c r="TQF14" s="217"/>
      <c r="TQG14" s="217"/>
      <c r="TQH14" s="217"/>
      <c r="TQI14" s="217"/>
      <c r="TQJ14" s="217"/>
      <c r="TQK14" s="217"/>
      <c r="TQL14" s="217"/>
      <c r="TQM14" s="217"/>
      <c r="TQN14" s="217"/>
      <c r="TQO14" s="217"/>
      <c r="TQP14" s="217"/>
      <c r="TQQ14" s="217"/>
      <c r="TQR14" s="217"/>
      <c r="TQS14" s="217"/>
      <c r="TQT14" s="217"/>
      <c r="TQU14" s="217"/>
      <c r="TQV14" s="217"/>
      <c r="TQW14" s="217"/>
      <c r="TQX14" s="217"/>
      <c r="TQY14" s="217"/>
      <c r="TQZ14" s="217"/>
      <c r="TRA14" s="217"/>
      <c r="TRB14" s="217"/>
      <c r="TRC14" s="217"/>
      <c r="TRD14" s="217"/>
      <c r="TRE14" s="217"/>
      <c r="TRF14" s="217"/>
      <c r="TRG14" s="217"/>
      <c r="TRH14" s="217"/>
      <c r="TRI14" s="217"/>
      <c r="TRJ14" s="217"/>
      <c r="TRK14" s="217"/>
      <c r="TRL14" s="217"/>
      <c r="TRM14" s="217"/>
      <c r="TRN14" s="217"/>
      <c r="TRO14" s="217"/>
      <c r="TRP14" s="217"/>
      <c r="TRQ14" s="217"/>
      <c r="TRR14" s="217"/>
      <c r="TRS14" s="217"/>
      <c r="TRT14" s="217"/>
      <c r="TRU14" s="217"/>
      <c r="TRV14" s="217"/>
      <c r="TRW14" s="217"/>
      <c r="TRX14" s="217"/>
      <c r="TRY14" s="217"/>
      <c r="TRZ14" s="217"/>
      <c r="TSA14" s="217"/>
      <c r="TSB14" s="217"/>
      <c r="TSC14" s="217"/>
      <c r="TSD14" s="217"/>
      <c r="TSE14" s="217"/>
      <c r="TSF14" s="217"/>
      <c r="TSG14" s="217"/>
      <c r="TSH14" s="217"/>
      <c r="TSI14" s="217"/>
      <c r="TSJ14" s="217"/>
      <c r="TSK14" s="217"/>
      <c r="TSL14" s="217"/>
      <c r="TSM14" s="217"/>
      <c r="TSN14" s="217"/>
      <c r="TSO14" s="217"/>
      <c r="TSP14" s="217"/>
      <c r="TSQ14" s="217"/>
      <c r="TSR14" s="217"/>
      <c r="TSS14" s="217"/>
      <c r="TST14" s="217"/>
      <c r="TSU14" s="217"/>
      <c r="TSV14" s="217"/>
      <c r="TSW14" s="217"/>
      <c r="TSX14" s="217"/>
      <c r="TSY14" s="217"/>
      <c r="TSZ14" s="217"/>
      <c r="TTA14" s="217"/>
      <c r="TTB14" s="217"/>
      <c r="TTC14" s="217"/>
      <c r="TTD14" s="217"/>
      <c r="TTE14" s="217"/>
      <c r="TTF14" s="217"/>
      <c r="TTG14" s="217"/>
      <c r="TTH14" s="217"/>
      <c r="TTI14" s="217"/>
      <c r="TTJ14" s="217"/>
      <c r="TTK14" s="217"/>
      <c r="TTL14" s="217"/>
      <c r="TTM14" s="217"/>
      <c r="TTN14" s="217"/>
      <c r="TTO14" s="217"/>
      <c r="TTP14" s="217"/>
      <c r="TTQ14" s="217"/>
      <c r="TTR14" s="217"/>
      <c r="TTS14" s="217"/>
      <c r="TTT14" s="217"/>
      <c r="TTU14" s="217"/>
      <c r="TTV14" s="217"/>
      <c r="TTW14" s="217"/>
      <c r="TTX14" s="217"/>
      <c r="TTY14" s="217"/>
      <c r="TTZ14" s="217"/>
      <c r="TUA14" s="217"/>
      <c r="TUB14" s="217"/>
      <c r="TUC14" s="217"/>
      <c r="TUD14" s="217"/>
      <c r="TUE14" s="217"/>
      <c r="TUF14" s="217"/>
      <c r="TUG14" s="217"/>
      <c r="TUH14" s="217"/>
      <c r="TUI14" s="217"/>
      <c r="TUJ14" s="217"/>
      <c r="TUK14" s="217"/>
      <c r="TUL14" s="217"/>
      <c r="TUM14" s="217"/>
      <c r="TUN14" s="217"/>
      <c r="TUO14" s="217"/>
      <c r="TUP14" s="217"/>
      <c r="TUQ14" s="217"/>
      <c r="TUR14" s="217"/>
      <c r="TUS14" s="217"/>
      <c r="TUT14" s="217"/>
      <c r="TUU14" s="217"/>
      <c r="TUV14" s="217"/>
      <c r="TUW14" s="217"/>
      <c r="TUX14" s="217"/>
      <c r="TUY14" s="217"/>
      <c r="TUZ14" s="217"/>
      <c r="TVA14" s="217"/>
      <c r="TVB14" s="217"/>
      <c r="TVC14" s="217"/>
      <c r="TVD14" s="217"/>
      <c r="TVE14" s="217"/>
      <c r="TVF14" s="217"/>
      <c r="TVG14" s="217"/>
      <c r="TVH14" s="217"/>
      <c r="TVI14" s="217"/>
      <c r="TVJ14" s="217"/>
      <c r="TVK14" s="217"/>
      <c r="TVL14" s="217"/>
      <c r="TVM14" s="217"/>
      <c r="TVN14" s="217"/>
      <c r="TVO14" s="217"/>
      <c r="TVP14" s="217"/>
      <c r="TVQ14" s="217"/>
      <c r="TVR14" s="217"/>
      <c r="TVS14" s="217"/>
      <c r="TVT14" s="217"/>
      <c r="TVU14" s="217"/>
      <c r="TVV14" s="217"/>
      <c r="TVW14" s="217"/>
      <c r="TVX14" s="217"/>
      <c r="TVY14" s="217"/>
      <c r="TVZ14" s="217"/>
      <c r="TWA14" s="217"/>
      <c r="TWB14" s="217"/>
      <c r="TWC14" s="217"/>
      <c r="TWD14" s="217"/>
      <c r="TWE14" s="217"/>
      <c r="TWF14" s="217"/>
      <c r="TWG14" s="217"/>
      <c r="TWH14" s="217"/>
      <c r="TWI14" s="217"/>
      <c r="TWJ14" s="217"/>
      <c r="TWK14" s="217"/>
      <c r="TWL14" s="217"/>
      <c r="TWM14" s="217"/>
      <c r="TWN14" s="217"/>
      <c r="TWO14" s="217"/>
      <c r="TWP14" s="217"/>
      <c r="TWQ14" s="217"/>
      <c r="TWR14" s="217"/>
      <c r="TWS14" s="217"/>
      <c r="TWT14" s="217"/>
      <c r="TWU14" s="217"/>
      <c r="TWV14" s="217"/>
      <c r="TWW14" s="217"/>
      <c r="TWX14" s="217"/>
      <c r="TWY14" s="217"/>
      <c r="TWZ14" s="217"/>
      <c r="TXA14" s="217"/>
      <c r="TXB14" s="217"/>
      <c r="TXC14" s="217"/>
      <c r="TXD14" s="217"/>
      <c r="TXE14" s="217"/>
      <c r="TXF14" s="217"/>
      <c r="TXG14" s="217"/>
      <c r="TXH14" s="217"/>
      <c r="TXI14" s="217"/>
      <c r="TXJ14" s="217"/>
      <c r="TXK14" s="217"/>
      <c r="TXL14" s="217"/>
      <c r="TXM14" s="217"/>
      <c r="TXN14" s="217"/>
      <c r="TXO14" s="217"/>
      <c r="TXP14" s="217"/>
      <c r="TXQ14" s="217"/>
      <c r="TXR14" s="217"/>
      <c r="TXS14" s="217"/>
      <c r="TXT14" s="217"/>
      <c r="TXU14" s="217"/>
      <c r="TXV14" s="217"/>
      <c r="TXW14" s="217"/>
      <c r="TXX14" s="217"/>
      <c r="TXY14" s="217"/>
      <c r="TXZ14" s="217"/>
      <c r="TYA14" s="217"/>
      <c r="TYB14" s="217"/>
      <c r="TYC14" s="217"/>
      <c r="TYD14" s="217"/>
      <c r="TYE14" s="217"/>
      <c r="TYF14" s="217"/>
      <c r="TYG14" s="217"/>
      <c r="TYH14" s="217"/>
      <c r="TYI14" s="217"/>
      <c r="TYJ14" s="217"/>
      <c r="TYK14" s="217"/>
      <c r="TYL14" s="217"/>
      <c r="TYM14" s="217"/>
      <c r="TYN14" s="217"/>
      <c r="TYO14" s="217"/>
      <c r="TYP14" s="217"/>
      <c r="TYQ14" s="217"/>
      <c r="TYR14" s="217"/>
      <c r="TYS14" s="217"/>
      <c r="TYT14" s="217"/>
      <c r="TYU14" s="217"/>
      <c r="TYV14" s="217"/>
      <c r="TYW14" s="217"/>
      <c r="TYX14" s="217"/>
      <c r="TYY14" s="217"/>
      <c r="TYZ14" s="217"/>
      <c r="TZA14" s="217"/>
      <c r="TZB14" s="217"/>
      <c r="TZC14" s="217"/>
      <c r="TZD14" s="217"/>
      <c r="TZE14" s="217"/>
      <c r="TZF14" s="217"/>
      <c r="TZG14" s="217"/>
      <c r="TZH14" s="217"/>
      <c r="TZI14" s="217"/>
      <c r="TZJ14" s="217"/>
      <c r="TZK14" s="217"/>
      <c r="TZL14" s="217"/>
      <c r="TZM14" s="217"/>
      <c r="TZN14" s="217"/>
      <c r="TZO14" s="217"/>
      <c r="TZP14" s="217"/>
      <c r="TZQ14" s="217"/>
      <c r="TZR14" s="217"/>
      <c r="TZS14" s="217"/>
      <c r="TZT14" s="217"/>
      <c r="TZU14" s="217"/>
      <c r="TZV14" s="217"/>
      <c r="TZW14" s="217"/>
      <c r="TZX14" s="217"/>
      <c r="TZY14" s="217"/>
      <c r="TZZ14" s="217"/>
      <c r="UAA14" s="217"/>
      <c r="UAB14" s="217"/>
      <c r="UAC14" s="217"/>
      <c r="UAD14" s="217"/>
      <c r="UAE14" s="217"/>
      <c r="UAF14" s="217"/>
      <c r="UAG14" s="217"/>
      <c r="UAH14" s="217"/>
      <c r="UAI14" s="217"/>
      <c r="UAJ14" s="217"/>
      <c r="UAK14" s="217"/>
      <c r="UAL14" s="217"/>
      <c r="UAM14" s="217"/>
      <c r="UAN14" s="217"/>
      <c r="UAO14" s="217"/>
      <c r="UAP14" s="217"/>
      <c r="UAQ14" s="217"/>
      <c r="UAR14" s="217"/>
      <c r="UAS14" s="217"/>
      <c r="UAT14" s="217"/>
      <c r="UAU14" s="217"/>
      <c r="UAV14" s="217"/>
      <c r="UAW14" s="217"/>
      <c r="UAX14" s="217"/>
      <c r="UAY14" s="217"/>
      <c r="UAZ14" s="217"/>
      <c r="UBA14" s="217"/>
      <c r="UBB14" s="217"/>
      <c r="UBC14" s="217"/>
      <c r="UBD14" s="217"/>
      <c r="UBE14" s="217"/>
      <c r="UBF14" s="217"/>
      <c r="UBG14" s="217"/>
      <c r="UBH14" s="217"/>
      <c r="UBI14" s="217"/>
      <c r="UBJ14" s="217"/>
      <c r="UBK14" s="217"/>
      <c r="UBL14" s="217"/>
      <c r="UBM14" s="217"/>
      <c r="UBN14" s="217"/>
      <c r="UBO14" s="217"/>
      <c r="UBP14" s="217"/>
      <c r="UBQ14" s="217"/>
      <c r="UBR14" s="217"/>
      <c r="UBS14" s="217"/>
      <c r="UBT14" s="217"/>
      <c r="UBU14" s="217"/>
      <c r="UBV14" s="217"/>
      <c r="UBW14" s="217"/>
      <c r="UBX14" s="217"/>
      <c r="UBY14" s="217"/>
      <c r="UBZ14" s="217"/>
      <c r="UCA14" s="217"/>
      <c r="UCB14" s="217"/>
      <c r="UCC14" s="217"/>
      <c r="UCD14" s="217"/>
      <c r="UCE14" s="217"/>
      <c r="UCF14" s="217"/>
      <c r="UCG14" s="217"/>
      <c r="UCH14" s="217"/>
      <c r="UCI14" s="217"/>
      <c r="UCJ14" s="217"/>
      <c r="UCK14" s="217"/>
      <c r="UCL14" s="217"/>
      <c r="UCM14" s="217"/>
      <c r="UCN14" s="217"/>
      <c r="UCO14" s="217"/>
      <c r="UCP14" s="217"/>
      <c r="UCQ14" s="217"/>
      <c r="UCR14" s="217"/>
      <c r="UCS14" s="217"/>
      <c r="UCT14" s="217"/>
      <c r="UCU14" s="217"/>
      <c r="UCV14" s="217"/>
      <c r="UCW14" s="217"/>
      <c r="UCX14" s="217"/>
      <c r="UCY14" s="217"/>
      <c r="UCZ14" s="217"/>
      <c r="UDA14" s="217"/>
      <c r="UDB14" s="217"/>
      <c r="UDC14" s="217"/>
      <c r="UDD14" s="217"/>
      <c r="UDE14" s="217"/>
      <c r="UDF14" s="217"/>
      <c r="UDG14" s="217"/>
      <c r="UDH14" s="217"/>
      <c r="UDI14" s="217"/>
      <c r="UDJ14" s="217"/>
      <c r="UDK14" s="217"/>
      <c r="UDL14" s="217"/>
      <c r="UDM14" s="217"/>
      <c r="UDN14" s="217"/>
      <c r="UDO14" s="217"/>
      <c r="UDP14" s="217"/>
      <c r="UDQ14" s="217"/>
      <c r="UDR14" s="217"/>
      <c r="UDS14" s="217"/>
      <c r="UDT14" s="217"/>
      <c r="UDU14" s="217"/>
      <c r="UDV14" s="217"/>
      <c r="UDW14" s="217"/>
      <c r="UDX14" s="217"/>
      <c r="UDY14" s="217"/>
      <c r="UDZ14" s="217"/>
      <c r="UEA14" s="217"/>
      <c r="UEB14" s="217"/>
      <c r="UEC14" s="217"/>
      <c r="UED14" s="217"/>
      <c r="UEE14" s="217"/>
      <c r="UEF14" s="217"/>
      <c r="UEG14" s="217"/>
      <c r="UEH14" s="217"/>
      <c r="UEI14" s="217"/>
      <c r="UEJ14" s="217"/>
      <c r="UEK14" s="217"/>
      <c r="UEL14" s="217"/>
      <c r="UEM14" s="217"/>
      <c r="UEN14" s="217"/>
      <c r="UEO14" s="217"/>
      <c r="UEP14" s="217"/>
      <c r="UEQ14" s="217"/>
      <c r="UER14" s="217"/>
      <c r="UES14" s="217"/>
      <c r="UET14" s="217"/>
      <c r="UEU14" s="217"/>
      <c r="UEV14" s="217"/>
      <c r="UEW14" s="217"/>
      <c r="UEX14" s="217"/>
      <c r="UEY14" s="217"/>
      <c r="UEZ14" s="217"/>
      <c r="UFA14" s="217"/>
      <c r="UFB14" s="217"/>
      <c r="UFC14" s="217"/>
      <c r="UFD14" s="217"/>
      <c r="UFE14" s="217"/>
      <c r="UFF14" s="217"/>
      <c r="UFG14" s="217"/>
      <c r="UFH14" s="217"/>
      <c r="UFI14" s="217"/>
      <c r="UFJ14" s="217"/>
      <c r="UFK14" s="217"/>
      <c r="UFL14" s="217"/>
      <c r="UFM14" s="217"/>
      <c r="UFN14" s="217"/>
      <c r="UFO14" s="217"/>
      <c r="UFP14" s="217"/>
      <c r="UFQ14" s="217"/>
      <c r="UFR14" s="217"/>
      <c r="UFS14" s="217"/>
      <c r="UFT14" s="217"/>
      <c r="UFU14" s="217"/>
      <c r="UFV14" s="217"/>
      <c r="UFW14" s="217"/>
      <c r="UFX14" s="217"/>
      <c r="UFY14" s="217"/>
      <c r="UFZ14" s="217"/>
      <c r="UGA14" s="217"/>
      <c r="UGB14" s="217"/>
      <c r="UGC14" s="217"/>
      <c r="UGD14" s="217"/>
      <c r="UGE14" s="217"/>
      <c r="UGF14" s="217"/>
      <c r="UGG14" s="217"/>
      <c r="UGH14" s="217"/>
      <c r="UGI14" s="217"/>
      <c r="UGJ14" s="217"/>
      <c r="UGK14" s="217"/>
      <c r="UGL14" s="217"/>
      <c r="UGM14" s="217"/>
      <c r="UGN14" s="217"/>
      <c r="UGO14" s="217"/>
      <c r="UGP14" s="217"/>
      <c r="UGQ14" s="217"/>
      <c r="UGR14" s="217"/>
      <c r="UGS14" s="217"/>
      <c r="UGT14" s="217"/>
      <c r="UGU14" s="217"/>
      <c r="UGV14" s="217"/>
      <c r="UGW14" s="217"/>
      <c r="UGX14" s="217"/>
      <c r="UGY14" s="217"/>
      <c r="UGZ14" s="217"/>
      <c r="UHA14" s="217"/>
      <c r="UHB14" s="217"/>
      <c r="UHC14" s="217"/>
      <c r="UHD14" s="217"/>
      <c r="UHE14" s="217"/>
      <c r="UHF14" s="217"/>
      <c r="UHG14" s="217"/>
      <c r="UHH14" s="217"/>
      <c r="UHI14" s="217"/>
      <c r="UHJ14" s="217"/>
      <c r="UHK14" s="217"/>
      <c r="UHL14" s="217"/>
      <c r="UHM14" s="217"/>
      <c r="UHN14" s="217"/>
      <c r="UHO14" s="217"/>
      <c r="UHP14" s="217"/>
      <c r="UHQ14" s="217"/>
      <c r="UHR14" s="217"/>
      <c r="UHS14" s="217"/>
      <c r="UHT14" s="217"/>
      <c r="UHU14" s="217"/>
      <c r="UHV14" s="217"/>
      <c r="UHW14" s="217"/>
      <c r="UHX14" s="217"/>
      <c r="UHY14" s="217"/>
      <c r="UHZ14" s="217"/>
      <c r="UIA14" s="217"/>
      <c r="UIB14" s="217"/>
      <c r="UIC14" s="217"/>
      <c r="UID14" s="217"/>
      <c r="UIE14" s="217"/>
      <c r="UIF14" s="217"/>
      <c r="UIG14" s="217"/>
      <c r="UIH14" s="217"/>
      <c r="UII14" s="217"/>
      <c r="UIJ14" s="217"/>
      <c r="UIK14" s="217"/>
      <c r="UIL14" s="217"/>
      <c r="UIM14" s="217"/>
      <c r="UIN14" s="217"/>
      <c r="UIO14" s="217"/>
      <c r="UIP14" s="217"/>
      <c r="UIQ14" s="217"/>
      <c r="UIR14" s="217"/>
      <c r="UIS14" s="217"/>
      <c r="UIT14" s="217"/>
      <c r="UIU14" s="217"/>
      <c r="UIV14" s="217"/>
      <c r="UIW14" s="217"/>
      <c r="UIX14" s="217"/>
      <c r="UIY14" s="217"/>
      <c r="UIZ14" s="217"/>
      <c r="UJA14" s="217"/>
      <c r="UJB14" s="217"/>
      <c r="UJC14" s="217"/>
      <c r="UJD14" s="217"/>
      <c r="UJE14" s="217"/>
      <c r="UJF14" s="217"/>
      <c r="UJG14" s="217"/>
      <c r="UJH14" s="217"/>
      <c r="UJI14" s="217"/>
      <c r="UJJ14" s="217"/>
      <c r="UJK14" s="217"/>
      <c r="UJL14" s="217"/>
      <c r="UJM14" s="217"/>
      <c r="UJN14" s="217"/>
      <c r="UJO14" s="217"/>
      <c r="UJP14" s="217"/>
      <c r="UJQ14" s="217"/>
      <c r="UJR14" s="217"/>
      <c r="UJS14" s="217"/>
      <c r="UJT14" s="217"/>
      <c r="UJU14" s="217"/>
      <c r="UJV14" s="217"/>
      <c r="UJW14" s="217"/>
      <c r="UJX14" s="217"/>
      <c r="UJY14" s="217"/>
      <c r="UJZ14" s="217"/>
      <c r="UKA14" s="217"/>
      <c r="UKB14" s="217"/>
      <c r="UKC14" s="217"/>
      <c r="UKD14" s="217"/>
      <c r="UKE14" s="217"/>
      <c r="UKF14" s="217"/>
      <c r="UKG14" s="217"/>
      <c r="UKH14" s="217"/>
      <c r="UKI14" s="217"/>
      <c r="UKJ14" s="217"/>
      <c r="UKK14" s="217"/>
      <c r="UKL14" s="217"/>
      <c r="UKM14" s="217"/>
      <c r="UKN14" s="217"/>
      <c r="UKO14" s="217"/>
      <c r="UKP14" s="217"/>
      <c r="UKQ14" s="217"/>
      <c r="UKR14" s="217"/>
      <c r="UKS14" s="217"/>
      <c r="UKT14" s="217"/>
      <c r="UKU14" s="217"/>
      <c r="UKV14" s="217"/>
      <c r="UKW14" s="217"/>
      <c r="UKX14" s="217"/>
      <c r="UKY14" s="217"/>
      <c r="UKZ14" s="217"/>
      <c r="ULA14" s="217"/>
      <c r="ULB14" s="217"/>
      <c r="ULC14" s="217"/>
      <c r="ULD14" s="217"/>
      <c r="ULE14" s="217"/>
      <c r="ULF14" s="217"/>
      <c r="ULG14" s="217"/>
      <c r="ULH14" s="217"/>
      <c r="ULI14" s="217"/>
      <c r="ULJ14" s="217"/>
      <c r="ULK14" s="217"/>
      <c r="ULL14" s="217"/>
      <c r="ULM14" s="217"/>
      <c r="ULN14" s="217"/>
      <c r="ULO14" s="217"/>
      <c r="ULP14" s="217"/>
      <c r="ULQ14" s="217"/>
      <c r="ULR14" s="217"/>
      <c r="ULS14" s="217"/>
      <c r="ULT14" s="217"/>
      <c r="ULU14" s="217"/>
      <c r="ULV14" s="217"/>
      <c r="ULW14" s="217"/>
      <c r="ULX14" s="217"/>
      <c r="ULY14" s="217"/>
      <c r="ULZ14" s="217"/>
      <c r="UMA14" s="217"/>
      <c r="UMB14" s="217"/>
      <c r="UMC14" s="217"/>
      <c r="UMD14" s="217"/>
      <c r="UME14" s="217"/>
      <c r="UMF14" s="217"/>
      <c r="UMG14" s="217"/>
      <c r="UMH14" s="217"/>
      <c r="UMI14" s="217"/>
      <c r="UMJ14" s="217"/>
      <c r="UMK14" s="217"/>
      <c r="UML14" s="217"/>
      <c r="UMM14" s="217"/>
      <c r="UMN14" s="217"/>
      <c r="UMO14" s="217"/>
      <c r="UMP14" s="217"/>
      <c r="UMQ14" s="217"/>
      <c r="UMR14" s="217"/>
      <c r="UMS14" s="217"/>
      <c r="UMT14" s="217"/>
      <c r="UMU14" s="217"/>
      <c r="UMV14" s="217"/>
      <c r="UMW14" s="217"/>
      <c r="UMX14" s="217"/>
      <c r="UMY14" s="217"/>
      <c r="UMZ14" s="217"/>
      <c r="UNA14" s="217"/>
      <c r="UNB14" s="217"/>
      <c r="UNC14" s="217"/>
      <c r="UND14" s="217"/>
      <c r="UNE14" s="217"/>
      <c r="UNF14" s="217"/>
      <c r="UNG14" s="217"/>
      <c r="UNH14" s="217"/>
      <c r="UNI14" s="217"/>
      <c r="UNJ14" s="217"/>
      <c r="UNK14" s="217"/>
      <c r="UNL14" s="217"/>
      <c r="UNM14" s="217"/>
      <c r="UNN14" s="217"/>
      <c r="UNO14" s="217"/>
      <c r="UNP14" s="217"/>
      <c r="UNQ14" s="217"/>
      <c r="UNR14" s="217"/>
      <c r="UNS14" s="217"/>
      <c r="UNT14" s="217"/>
      <c r="UNU14" s="217"/>
      <c r="UNV14" s="217"/>
      <c r="UNW14" s="217"/>
      <c r="UNX14" s="217"/>
      <c r="UNY14" s="217"/>
      <c r="UNZ14" s="217"/>
      <c r="UOA14" s="217"/>
      <c r="UOB14" s="217"/>
      <c r="UOC14" s="217"/>
      <c r="UOD14" s="217"/>
      <c r="UOE14" s="217"/>
      <c r="UOF14" s="217"/>
      <c r="UOG14" s="217"/>
      <c r="UOH14" s="217"/>
      <c r="UOI14" s="217"/>
      <c r="UOJ14" s="217"/>
      <c r="UOK14" s="217"/>
      <c r="UOL14" s="217"/>
      <c r="UOM14" s="217"/>
      <c r="UON14" s="217"/>
      <c r="UOO14" s="217"/>
      <c r="UOP14" s="217"/>
      <c r="UOQ14" s="217"/>
      <c r="UOR14" s="217"/>
      <c r="UOS14" s="217"/>
      <c r="UOT14" s="217"/>
      <c r="UOU14" s="217"/>
      <c r="UOV14" s="217"/>
      <c r="UOW14" s="217"/>
      <c r="UOX14" s="217"/>
      <c r="UOY14" s="217"/>
      <c r="UOZ14" s="217"/>
      <c r="UPA14" s="217"/>
      <c r="UPB14" s="217"/>
      <c r="UPC14" s="217"/>
      <c r="UPD14" s="217"/>
      <c r="UPE14" s="217"/>
      <c r="UPF14" s="217"/>
      <c r="UPG14" s="217"/>
      <c r="UPH14" s="217"/>
      <c r="UPI14" s="217"/>
      <c r="UPJ14" s="217"/>
      <c r="UPK14" s="217"/>
      <c r="UPL14" s="217"/>
      <c r="UPM14" s="217"/>
      <c r="UPN14" s="217"/>
      <c r="UPO14" s="217"/>
      <c r="UPP14" s="217"/>
      <c r="UPQ14" s="217"/>
      <c r="UPR14" s="217"/>
      <c r="UPS14" s="217"/>
      <c r="UPT14" s="217"/>
      <c r="UPU14" s="217"/>
      <c r="UPV14" s="217"/>
      <c r="UPW14" s="217"/>
      <c r="UPX14" s="217"/>
      <c r="UPY14" s="217"/>
      <c r="UPZ14" s="217"/>
      <c r="UQA14" s="217"/>
      <c r="UQB14" s="217"/>
      <c r="UQC14" s="217"/>
      <c r="UQD14" s="217"/>
      <c r="UQE14" s="217"/>
      <c r="UQF14" s="217"/>
      <c r="UQG14" s="217"/>
      <c r="UQH14" s="217"/>
      <c r="UQI14" s="217"/>
      <c r="UQJ14" s="217"/>
      <c r="UQK14" s="217"/>
      <c r="UQL14" s="217"/>
      <c r="UQM14" s="217"/>
      <c r="UQN14" s="217"/>
      <c r="UQO14" s="217"/>
      <c r="UQP14" s="217"/>
      <c r="UQQ14" s="217"/>
      <c r="UQR14" s="217"/>
      <c r="UQS14" s="217"/>
      <c r="UQT14" s="217"/>
      <c r="UQU14" s="217"/>
      <c r="UQV14" s="217"/>
      <c r="UQW14" s="217"/>
      <c r="UQX14" s="217"/>
      <c r="UQY14" s="217"/>
      <c r="UQZ14" s="217"/>
      <c r="URA14" s="217"/>
      <c r="URB14" s="217"/>
      <c r="URC14" s="217"/>
      <c r="URD14" s="217"/>
      <c r="URE14" s="217"/>
      <c r="URF14" s="217"/>
      <c r="URG14" s="217"/>
      <c r="URH14" s="217"/>
      <c r="URI14" s="217"/>
      <c r="URJ14" s="217"/>
      <c r="URK14" s="217"/>
      <c r="URL14" s="217"/>
      <c r="URM14" s="217"/>
      <c r="URN14" s="217"/>
      <c r="URO14" s="217"/>
      <c r="URP14" s="217"/>
      <c r="URQ14" s="217"/>
      <c r="URR14" s="217"/>
      <c r="URS14" s="217"/>
      <c r="URT14" s="217"/>
      <c r="URU14" s="217"/>
      <c r="URV14" s="217"/>
      <c r="URW14" s="217"/>
      <c r="URX14" s="217"/>
      <c r="URY14" s="217"/>
      <c r="URZ14" s="217"/>
      <c r="USA14" s="217"/>
      <c r="USB14" s="217"/>
      <c r="USC14" s="217"/>
      <c r="USD14" s="217"/>
      <c r="USE14" s="217"/>
      <c r="USF14" s="217"/>
      <c r="USG14" s="217"/>
      <c r="USH14" s="217"/>
      <c r="USI14" s="217"/>
      <c r="USJ14" s="217"/>
      <c r="USK14" s="217"/>
      <c r="USL14" s="217"/>
      <c r="USM14" s="217"/>
      <c r="USN14" s="217"/>
      <c r="USO14" s="217"/>
      <c r="USP14" s="217"/>
      <c r="USQ14" s="217"/>
      <c r="USR14" s="217"/>
      <c r="USS14" s="217"/>
      <c r="UST14" s="217"/>
      <c r="USU14" s="217"/>
      <c r="USV14" s="217"/>
      <c r="USW14" s="217"/>
      <c r="USX14" s="217"/>
      <c r="USY14" s="217"/>
      <c r="USZ14" s="217"/>
      <c r="UTA14" s="217"/>
      <c r="UTB14" s="217"/>
      <c r="UTC14" s="217"/>
      <c r="UTD14" s="217"/>
      <c r="UTE14" s="217"/>
      <c r="UTF14" s="217"/>
      <c r="UTG14" s="217"/>
      <c r="UTH14" s="217"/>
      <c r="UTI14" s="217"/>
      <c r="UTJ14" s="217"/>
      <c r="UTK14" s="217"/>
      <c r="UTL14" s="217"/>
      <c r="UTM14" s="217"/>
      <c r="UTN14" s="217"/>
      <c r="UTO14" s="217"/>
      <c r="UTP14" s="217"/>
      <c r="UTQ14" s="217"/>
      <c r="UTR14" s="217"/>
      <c r="UTS14" s="217"/>
      <c r="UTT14" s="217"/>
      <c r="UTU14" s="217"/>
      <c r="UTV14" s="217"/>
      <c r="UTW14" s="217"/>
      <c r="UTX14" s="217"/>
      <c r="UTY14" s="217"/>
      <c r="UTZ14" s="217"/>
      <c r="UUA14" s="217"/>
      <c r="UUB14" s="217"/>
      <c r="UUC14" s="217"/>
      <c r="UUD14" s="217"/>
      <c r="UUE14" s="217"/>
      <c r="UUF14" s="217"/>
      <c r="UUG14" s="217"/>
      <c r="UUH14" s="217"/>
      <c r="UUI14" s="217"/>
      <c r="UUJ14" s="217"/>
      <c r="UUK14" s="217"/>
      <c r="UUL14" s="217"/>
      <c r="UUM14" s="217"/>
      <c r="UUN14" s="217"/>
      <c r="UUO14" s="217"/>
      <c r="UUP14" s="217"/>
      <c r="UUQ14" s="217"/>
      <c r="UUR14" s="217"/>
      <c r="UUS14" s="217"/>
      <c r="UUT14" s="217"/>
      <c r="UUU14" s="217"/>
      <c r="UUV14" s="217"/>
      <c r="UUW14" s="217"/>
      <c r="UUX14" s="217"/>
      <c r="UUY14" s="217"/>
      <c r="UUZ14" s="217"/>
      <c r="UVA14" s="217"/>
      <c r="UVB14" s="217"/>
      <c r="UVC14" s="217"/>
      <c r="UVD14" s="217"/>
      <c r="UVE14" s="217"/>
      <c r="UVF14" s="217"/>
      <c r="UVG14" s="217"/>
      <c r="UVH14" s="217"/>
      <c r="UVI14" s="217"/>
      <c r="UVJ14" s="217"/>
      <c r="UVK14" s="217"/>
      <c r="UVL14" s="217"/>
      <c r="UVM14" s="217"/>
      <c r="UVN14" s="217"/>
      <c r="UVO14" s="217"/>
      <c r="UVP14" s="217"/>
      <c r="UVQ14" s="217"/>
      <c r="UVR14" s="217"/>
      <c r="UVS14" s="217"/>
      <c r="UVT14" s="217"/>
      <c r="UVU14" s="217"/>
      <c r="UVV14" s="217"/>
      <c r="UVW14" s="217"/>
      <c r="UVX14" s="217"/>
      <c r="UVY14" s="217"/>
      <c r="UVZ14" s="217"/>
      <c r="UWA14" s="217"/>
      <c r="UWB14" s="217"/>
      <c r="UWC14" s="217"/>
      <c r="UWD14" s="217"/>
      <c r="UWE14" s="217"/>
      <c r="UWF14" s="217"/>
      <c r="UWG14" s="217"/>
      <c r="UWH14" s="217"/>
      <c r="UWI14" s="217"/>
      <c r="UWJ14" s="217"/>
      <c r="UWK14" s="217"/>
      <c r="UWL14" s="217"/>
      <c r="UWM14" s="217"/>
      <c r="UWN14" s="217"/>
      <c r="UWO14" s="217"/>
      <c r="UWP14" s="217"/>
      <c r="UWQ14" s="217"/>
      <c r="UWR14" s="217"/>
      <c r="UWS14" s="217"/>
      <c r="UWT14" s="217"/>
      <c r="UWU14" s="217"/>
      <c r="UWV14" s="217"/>
      <c r="UWW14" s="217"/>
      <c r="UWX14" s="217"/>
      <c r="UWY14" s="217"/>
      <c r="UWZ14" s="217"/>
      <c r="UXA14" s="217"/>
      <c r="UXB14" s="217"/>
      <c r="UXC14" s="217"/>
      <c r="UXD14" s="217"/>
      <c r="UXE14" s="217"/>
      <c r="UXF14" s="217"/>
      <c r="UXG14" s="217"/>
      <c r="UXH14" s="217"/>
      <c r="UXI14" s="217"/>
      <c r="UXJ14" s="217"/>
      <c r="UXK14" s="217"/>
      <c r="UXL14" s="217"/>
      <c r="UXM14" s="217"/>
      <c r="UXN14" s="217"/>
      <c r="UXO14" s="217"/>
      <c r="UXP14" s="217"/>
      <c r="UXQ14" s="217"/>
      <c r="UXR14" s="217"/>
      <c r="UXS14" s="217"/>
      <c r="UXT14" s="217"/>
      <c r="UXU14" s="217"/>
      <c r="UXV14" s="217"/>
      <c r="UXW14" s="217"/>
      <c r="UXX14" s="217"/>
      <c r="UXY14" s="217"/>
      <c r="UXZ14" s="217"/>
      <c r="UYA14" s="217"/>
      <c r="UYB14" s="217"/>
      <c r="UYC14" s="217"/>
      <c r="UYD14" s="217"/>
      <c r="UYE14" s="217"/>
      <c r="UYF14" s="217"/>
      <c r="UYG14" s="217"/>
      <c r="UYH14" s="217"/>
      <c r="UYI14" s="217"/>
      <c r="UYJ14" s="217"/>
      <c r="UYK14" s="217"/>
      <c r="UYL14" s="217"/>
      <c r="UYM14" s="217"/>
      <c r="UYN14" s="217"/>
      <c r="UYO14" s="217"/>
      <c r="UYP14" s="217"/>
      <c r="UYQ14" s="217"/>
      <c r="UYR14" s="217"/>
      <c r="UYS14" s="217"/>
      <c r="UYT14" s="217"/>
      <c r="UYU14" s="217"/>
      <c r="UYV14" s="217"/>
      <c r="UYW14" s="217"/>
      <c r="UYX14" s="217"/>
      <c r="UYY14" s="217"/>
      <c r="UYZ14" s="217"/>
      <c r="UZA14" s="217"/>
      <c r="UZB14" s="217"/>
      <c r="UZC14" s="217"/>
      <c r="UZD14" s="217"/>
      <c r="UZE14" s="217"/>
      <c r="UZF14" s="217"/>
      <c r="UZG14" s="217"/>
      <c r="UZH14" s="217"/>
      <c r="UZI14" s="217"/>
      <c r="UZJ14" s="217"/>
      <c r="UZK14" s="217"/>
      <c r="UZL14" s="217"/>
      <c r="UZM14" s="217"/>
      <c r="UZN14" s="217"/>
      <c r="UZO14" s="217"/>
      <c r="UZP14" s="217"/>
      <c r="UZQ14" s="217"/>
      <c r="UZR14" s="217"/>
      <c r="UZS14" s="217"/>
      <c r="UZT14" s="217"/>
      <c r="UZU14" s="217"/>
      <c r="UZV14" s="217"/>
      <c r="UZW14" s="217"/>
      <c r="UZX14" s="217"/>
      <c r="UZY14" s="217"/>
      <c r="UZZ14" s="217"/>
      <c r="VAA14" s="217"/>
      <c r="VAB14" s="217"/>
      <c r="VAC14" s="217"/>
      <c r="VAD14" s="217"/>
      <c r="VAE14" s="217"/>
      <c r="VAF14" s="217"/>
      <c r="VAG14" s="217"/>
      <c r="VAH14" s="217"/>
      <c r="VAI14" s="217"/>
      <c r="VAJ14" s="217"/>
      <c r="VAK14" s="217"/>
      <c r="VAL14" s="217"/>
      <c r="VAM14" s="217"/>
      <c r="VAN14" s="217"/>
      <c r="VAO14" s="217"/>
      <c r="VAP14" s="217"/>
      <c r="VAQ14" s="217"/>
      <c r="VAR14" s="217"/>
      <c r="VAS14" s="217"/>
      <c r="VAT14" s="217"/>
      <c r="VAU14" s="217"/>
      <c r="VAV14" s="217"/>
      <c r="VAW14" s="217"/>
      <c r="VAX14" s="217"/>
      <c r="VAY14" s="217"/>
      <c r="VAZ14" s="217"/>
      <c r="VBA14" s="217"/>
      <c r="VBB14" s="217"/>
      <c r="VBC14" s="217"/>
      <c r="VBD14" s="217"/>
      <c r="VBE14" s="217"/>
      <c r="VBF14" s="217"/>
      <c r="VBG14" s="217"/>
      <c r="VBH14" s="217"/>
      <c r="VBI14" s="217"/>
      <c r="VBJ14" s="217"/>
      <c r="VBK14" s="217"/>
      <c r="VBL14" s="217"/>
      <c r="VBM14" s="217"/>
      <c r="VBN14" s="217"/>
      <c r="VBO14" s="217"/>
      <c r="VBP14" s="217"/>
      <c r="VBQ14" s="217"/>
      <c r="VBR14" s="217"/>
      <c r="VBS14" s="217"/>
      <c r="VBT14" s="217"/>
      <c r="VBU14" s="217"/>
      <c r="VBV14" s="217"/>
      <c r="VBW14" s="217"/>
      <c r="VBX14" s="217"/>
      <c r="VBY14" s="217"/>
      <c r="VBZ14" s="217"/>
      <c r="VCA14" s="217"/>
      <c r="VCB14" s="217"/>
      <c r="VCC14" s="217"/>
      <c r="VCD14" s="217"/>
      <c r="VCE14" s="217"/>
      <c r="VCF14" s="217"/>
      <c r="VCG14" s="217"/>
      <c r="VCH14" s="217"/>
      <c r="VCI14" s="217"/>
      <c r="VCJ14" s="217"/>
      <c r="VCK14" s="217"/>
      <c r="VCL14" s="217"/>
      <c r="VCM14" s="217"/>
      <c r="VCN14" s="217"/>
      <c r="VCO14" s="217"/>
      <c r="VCP14" s="217"/>
      <c r="VCQ14" s="217"/>
      <c r="VCR14" s="217"/>
      <c r="VCS14" s="217"/>
      <c r="VCT14" s="217"/>
      <c r="VCU14" s="217"/>
      <c r="VCV14" s="217"/>
      <c r="VCW14" s="217"/>
      <c r="VCX14" s="217"/>
      <c r="VCY14" s="217"/>
      <c r="VCZ14" s="217"/>
      <c r="VDA14" s="217"/>
      <c r="VDB14" s="217"/>
      <c r="VDC14" s="217"/>
      <c r="VDD14" s="217"/>
      <c r="VDE14" s="217"/>
      <c r="VDF14" s="217"/>
      <c r="VDG14" s="217"/>
      <c r="VDH14" s="217"/>
      <c r="VDI14" s="217"/>
      <c r="VDJ14" s="217"/>
      <c r="VDK14" s="217"/>
      <c r="VDL14" s="217"/>
      <c r="VDM14" s="217"/>
      <c r="VDN14" s="217"/>
      <c r="VDO14" s="217"/>
      <c r="VDP14" s="217"/>
      <c r="VDQ14" s="217"/>
      <c r="VDR14" s="217"/>
      <c r="VDS14" s="217"/>
      <c r="VDT14" s="217"/>
      <c r="VDU14" s="217"/>
      <c r="VDV14" s="217"/>
      <c r="VDW14" s="217"/>
      <c r="VDX14" s="217"/>
      <c r="VDY14" s="217"/>
      <c r="VDZ14" s="217"/>
      <c r="VEA14" s="217"/>
      <c r="VEB14" s="217"/>
      <c r="VEC14" s="217"/>
      <c r="VED14" s="217"/>
      <c r="VEE14" s="217"/>
      <c r="VEF14" s="217"/>
      <c r="VEG14" s="217"/>
      <c r="VEH14" s="217"/>
      <c r="VEI14" s="217"/>
      <c r="VEJ14" s="217"/>
      <c r="VEK14" s="217"/>
      <c r="VEL14" s="217"/>
      <c r="VEM14" s="217"/>
      <c r="VEN14" s="217"/>
      <c r="VEO14" s="217"/>
      <c r="VEP14" s="217"/>
      <c r="VEQ14" s="217"/>
      <c r="VER14" s="217"/>
      <c r="VES14" s="217"/>
      <c r="VET14" s="217"/>
      <c r="VEU14" s="217"/>
      <c r="VEV14" s="217"/>
      <c r="VEW14" s="217"/>
      <c r="VEX14" s="217"/>
      <c r="VEY14" s="217"/>
      <c r="VEZ14" s="217"/>
      <c r="VFA14" s="217"/>
      <c r="VFB14" s="217"/>
      <c r="VFC14" s="217"/>
      <c r="VFD14" s="217"/>
      <c r="VFE14" s="217"/>
      <c r="VFF14" s="217"/>
      <c r="VFG14" s="217"/>
      <c r="VFH14" s="217"/>
      <c r="VFI14" s="217"/>
      <c r="VFJ14" s="217"/>
      <c r="VFK14" s="217"/>
      <c r="VFL14" s="217"/>
      <c r="VFM14" s="217"/>
      <c r="VFN14" s="217"/>
      <c r="VFO14" s="217"/>
      <c r="VFP14" s="217"/>
      <c r="VFQ14" s="217"/>
      <c r="VFR14" s="217"/>
      <c r="VFS14" s="217"/>
      <c r="VFT14" s="217"/>
      <c r="VFU14" s="217"/>
      <c r="VFV14" s="217"/>
      <c r="VFW14" s="217"/>
      <c r="VFX14" s="217"/>
      <c r="VFY14" s="217"/>
      <c r="VFZ14" s="217"/>
      <c r="VGA14" s="217"/>
      <c r="VGB14" s="217"/>
      <c r="VGC14" s="217"/>
      <c r="VGD14" s="217"/>
      <c r="VGE14" s="217"/>
      <c r="VGF14" s="217"/>
      <c r="VGG14" s="217"/>
      <c r="VGH14" s="217"/>
      <c r="VGI14" s="217"/>
      <c r="VGJ14" s="217"/>
      <c r="VGK14" s="217"/>
      <c r="VGL14" s="217"/>
      <c r="VGM14" s="217"/>
      <c r="VGN14" s="217"/>
      <c r="VGO14" s="217"/>
      <c r="VGP14" s="217"/>
      <c r="VGQ14" s="217"/>
      <c r="VGR14" s="217"/>
      <c r="VGS14" s="217"/>
      <c r="VGT14" s="217"/>
      <c r="VGU14" s="217"/>
      <c r="VGV14" s="217"/>
      <c r="VGW14" s="217"/>
      <c r="VGX14" s="217"/>
      <c r="VGY14" s="217"/>
      <c r="VGZ14" s="217"/>
      <c r="VHA14" s="217"/>
      <c r="VHB14" s="217"/>
      <c r="VHC14" s="217"/>
      <c r="VHD14" s="217"/>
      <c r="VHE14" s="217"/>
      <c r="VHF14" s="217"/>
      <c r="VHG14" s="217"/>
      <c r="VHH14" s="217"/>
      <c r="VHI14" s="217"/>
      <c r="VHJ14" s="217"/>
      <c r="VHK14" s="217"/>
      <c r="VHL14" s="217"/>
      <c r="VHM14" s="217"/>
      <c r="VHN14" s="217"/>
      <c r="VHO14" s="217"/>
      <c r="VHP14" s="217"/>
      <c r="VHQ14" s="217"/>
      <c r="VHR14" s="217"/>
      <c r="VHS14" s="217"/>
      <c r="VHT14" s="217"/>
      <c r="VHU14" s="217"/>
      <c r="VHV14" s="217"/>
      <c r="VHW14" s="217"/>
      <c r="VHX14" s="217"/>
      <c r="VHY14" s="217"/>
      <c r="VHZ14" s="217"/>
      <c r="VIA14" s="217"/>
      <c r="VIB14" s="217"/>
      <c r="VIC14" s="217"/>
      <c r="VID14" s="217"/>
      <c r="VIE14" s="217"/>
      <c r="VIF14" s="217"/>
      <c r="VIG14" s="217"/>
      <c r="VIH14" s="217"/>
      <c r="VII14" s="217"/>
      <c r="VIJ14" s="217"/>
      <c r="VIK14" s="217"/>
      <c r="VIL14" s="217"/>
      <c r="VIM14" s="217"/>
      <c r="VIN14" s="217"/>
      <c r="VIO14" s="217"/>
      <c r="VIP14" s="217"/>
      <c r="VIQ14" s="217"/>
      <c r="VIR14" s="217"/>
      <c r="VIS14" s="217"/>
      <c r="VIT14" s="217"/>
      <c r="VIU14" s="217"/>
      <c r="VIV14" s="217"/>
      <c r="VIW14" s="217"/>
      <c r="VIX14" s="217"/>
      <c r="VIY14" s="217"/>
      <c r="VIZ14" s="217"/>
      <c r="VJA14" s="217"/>
      <c r="VJB14" s="217"/>
      <c r="VJC14" s="217"/>
      <c r="VJD14" s="217"/>
      <c r="VJE14" s="217"/>
      <c r="VJF14" s="217"/>
      <c r="VJG14" s="217"/>
      <c r="VJH14" s="217"/>
      <c r="VJI14" s="217"/>
      <c r="VJJ14" s="217"/>
      <c r="VJK14" s="217"/>
      <c r="VJL14" s="217"/>
      <c r="VJM14" s="217"/>
      <c r="VJN14" s="217"/>
      <c r="VJO14" s="217"/>
      <c r="VJP14" s="217"/>
      <c r="VJQ14" s="217"/>
      <c r="VJR14" s="217"/>
      <c r="VJS14" s="217"/>
      <c r="VJT14" s="217"/>
      <c r="VJU14" s="217"/>
      <c r="VJV14" s="217"/>
      <c r="VJW14" s="217"/>
      <c r="VJX14" s="217"/>
      <c r="VJY14" s="217"/>
      <c r="VJZ14" s="217"/>
      <c r="VKA14" s="217"/>
      <c r="VKB14" s="217"/>
      <c r="VKC14" s="217"/>
      <c r="VKD14" s="217"/>
      <c r="VKE14" s="217"/>
      <c r="VKF14" s="217"/>
      <c r="VKG14" s="217"/>
      <c r="VKH14" s="217"/>
      <c r="VKI14" s="217"/>
      <c r="VKJ14" s="217"/>
      <c r="VKK14" s="217"/>
      <c r="VKL14" s="217"/>
      <c r="VKM14" s="217"/>
      <c r="VKN14" s="217"/>
      <c r="VKO14" s="217"/>
      <c r="VKP14" s="217"/>
      <c r="VKQ14" s="217"/>
      <c r="VKR14" s="217"/>
      <c r="VKS14" s="217"/>
      <c r="VKT14" s="217"/>
      <c r="VKU14" s="217"/>
      <c r="VKV14" s="217"/>
      <c r="VKW14" s="217"/>
      <c r="VKX14" s="217"/>
      <c r="VKY14" s="217"/>
      <c r="VKZ14" s="217"/>
      <c r="VLA14" s="217"/>
      <c r="VLB14" s="217"/>
      <c r="VLC14" s="217"/>
      <c r="VLD14" s="217"/>
      <c r="VLE14" s="217"/>
      <c r="VLF14" s="217"/>
      <c r="VLG14" s="217"/>
      <c r="VLH14" s="217"/>
      <c r="VLI14" s="217"/>
      <c r="VLJ14" s="217"/>
      <c r="VLK14" s="217"/>
      <c r="VLL14" s="217"/>
      <c r="VLM14" s="217"/>
      <c r="VLN14" s="217"/>
      <c r="VLO14" s="217"/>
      <c r="VLP14" s="217"/>
      <c r="VLQ14" s="217"/>
      <c r="VLR14" s="217"/>
      <c r="VLS14" s="217"/>
      <c r="VLT14" s="217"/>
      <c r="VLU14" s="217"/>
      <c r="VLV14" s="217"/>
      <c r="VLW14" s="217"/>
      <c r="VLX14" s="217"/>
      <c r="VLY14" s="217"/>
      <c r="VLZ14" s="217"/>
      <c r="VMA14" s="217"/>
      <c r="VMB14" s="217"/>
      <c r="VMC14" s="217"/>
      <c r="VMD14" s="217"/>
      <c r="VME14" s="217"/>
      <c r="VMF14" s="217"/>
      <c r="VMG14" s="217"/>
      <c r="VMH14" s="217"/>
      <c r="VMI14" s="217"/>
      <c r="VMJ14" s="217"/>
      <c r="VMK14" s="217"/>
      <c r="VML14" s="217"/>
      <c r="VMM14" s="217"/>
      <c r="VMN14" s="217"/>
      <c r="VMO14" s="217"/>
      <c r="VMP14" s="217"/>
      <c r="VMQ14" s="217"/>
      <c r="VMR14" s="217"/>
      <c r="VMS14" s="217"/>
      <c r="VMT14" s="217"/>
      <c r="VMU14" s="217"/>
      <c r="VMV14" s="217"/>
      <c r="VMW14" s="217"/>
      <c r="VMX14" s="217"/>
      <c r="VMY14" s="217"/>
      <c r="VMZ14" s="217"/>
      <c r="VNA14" s="217"/>
      <c r="VNB14" s="217"/>
      <c r="VNC14" s="217"/>
      <c r="VND14" s="217"/>
      <c r="VNE14" s="217"/>
      <c r="VNF14" s="217"/>
      <c r="VNG14" s="217"/>
      <c r="VNH14" s="217"/>
      <c r="VNI14" s="217"/>
      <c r="VNJ14" s="217"/>
      <c r="VNK14" s="217"/>
      <c r="VNL14" s="217"/>
      <c r="VNM14" s="217"/>
      <c r="VNN14" s="217"/>
      <c r="VNO14" s="217"/>
      <c r="VNP14" s="217"/>
      <c r="VNQ14" s="217"/>
      <c r="VNR14" s="217"/>
      <c r="VNS14" s="217"/>
      <c r="VNT14" s="217"/>
      <c r="VNU14" s="217"/>
      <c r="VNV14" s="217"/>
      <c r="VNW14" s="217"/>
      <c r="VNX14" s="217"/>
      <c r="VNY14" s="217"/>
      <c r="VNZ14" s="217"/>
      <c r="VOA14" s="217"/>
      <c r="VOB14" s="217"/>
      <c r="VOC14" s="217"/>
      <c r="VOD14" s="217"/>
      <c r="VOE14" s="217"/>
      <c r="VOF14" s="217"/>
      <c r="VOG14" s="217"/>
      <c r="VOH14" s="217"/>
      <c r="VOI14" s="217"/>
      <c r="VOJ14" s="217"/>
      <c r="VOK14" s="217"/>
      <c r="VOL14" s="217"/>
      <c r="VOM14" s="217"/>
      <c r="VON14" s="217"/>
      <c r="VOO14" s="217"/>
      <c r="VOP14" s="217"/>
      <c r="VOQ14" s="217"/>
      <c r="VOR14" s="217"/>
      <c r="VOS14" s="217"/>
      <c r="VOT14" s="217"/>
      <c r="VOU14" s="217"/>
      <c r="VOV14" s="217"/>
      <c r="VOW14" s="217"/>
      <c r="VOX14" s="217"/>
      <c r="VOY14" s="217"/>
      <c r="VOZ14" s="217"/>
      <c r="VPA14" s="217"/>
      <c r="VPB14" s="217"/>
      <c r="VPC14" s="217"/>
      <c r="VPD14" s="217"/>
      <c r="VPE14" s="217"/>
      <c r="VPF14" s="217"/>
      <c r="VPG14" s="217"/>
      <c r="VPH14" s="217"/>
      <c r="VPI14" s="217"/>
      <c r="VPJ14" s="217"/>
      <c r="VPK14" s="217"/>
      <c r="VPL14" s="217"/>
      <c r="VPM14" s="217"/>
      <c r="VPN14" s="217"/>
      <c r="VPO14" s="217"/>
      <c r="VPP14" s="217"/>
      <c r="VPQ14" s="217"/>
      <c r="VPR14" s="217"/>
      <c r="VPS14" s="217"/>
      <c r="VPT14" s="217"/>
      <c r="VPU14" s="217"/>
      <c r="VPV14" s="217"/>
      <c r="VPW14" s="217"/>
      <c r="VPX14" s="217"/>
      <c r="VPY14" s="217"/>
      <c r="VPZ14" s="217"/>
      <c r="VQA14" s="217"/>
      <c r="VQB14" s="217"/>
      <c r="VQC14" s="217"/>
      <c r="VQD14" s="217"/>
      <c r="VQE14" s="217"/>
      <c r="VQF14" s="217"/>
      <c r="VQG14" s="217"/>
      <c r="VQH14" s="217"/>
      <c r="VQI14" s="217"/>
      <c r="VQJ14" s="217"/>
      <c r="VQK14" s="217"/>
      <c r="VQL14" s="217"/>
      <c r="VQM14" s="217"/>
      <c r="VQN14" s="217"/>
      <c r="VQO14" s="217"/>
      <c r="VQP14" s="217"/>
      <c r="VQQ14" s="217"/>
      <c r="VQR14" s="217"/>
      <c r="VQS14" s="217"/>
      <c r="VQT14" s="217"/>
      <c r="VQU14" s="217"/>
      <c r="VQV14" s="217"/>
      <c r="VQW14" s="217"/>
      <c r="VQX14" s="217"/>
      <c r="VQY14" s="217"/>
      <c r="VQZ14" s="217"/>
      <c r="VRA14" s="217"/>
      <c r="VRB14" s="217"/>
      <c r="VRC14" s="217"/>
      <c r="VRD14" s="217"/>
      <c r="VRE14" s="217"/>
      <c r="VRF14" s="217"/>
      <c r="VRG14" s="217"/>
      <c r="VRH14" s="217"/>
      <c r="VRI14" s="217"/>
      <c r="VRJ14" s="217"/>
      <c r="VRK14" s="217"/>
      <c r="VRL14" s="217"/>
      <c r="VRM14" s="217"/>
      <c r="VRN14" s="217"/>
      <c r="VRO14" s="217"/>
      <c r="VRP14" s="217"/>
      <c r="VRQ14" s="217"/>
      <c r="VRR14" s="217"/>
      <c r="VRS14" s="217"/>
      <c r="VRT14" s="217"/>
      <c r="VRU14" s="217"/>
      <c r="VRV14" s="217"/>
      <c r="VRW14" s="217"/>
      <c r="VRX14" s="217"/>
      <c r="VRY14" s="217"/>
      <c r="VRZ14" s="217"/>
      <c r="VSA14" s="217"/>
      <c r="VSB14" s="217"/>
      <c r="VSC14" s="217"/>
      <c r="VSD14" s="217"/>
      <c r="VSE14" s="217"/>
      <c r="VSF14" s="217"/>
      <c r="VSG14" s="217"/>
      <c r="VSH14" s="217"/>
      <c r="VSI14" s="217"/>
      <c r="VSJ14" s="217"/>
      <c r="VSK14" s="217"/>
      <c r="VSL14" s="217"/>
      <c r="VSM14" s="217"/>
      <c r="VSN14" s="217"/>
      <c r="VSO14" s="217"/>
      <c r="VSP14" s="217"/>
      <c r="VSQ14" s="217"/>
      <c r="VSR14" s="217"/>
      <c r="VSS14" s="217"/>
      <c r="VST14" s="217"/>
      <c r="VSU14" s="217"/>
      <c r="VSV14" s="217"/>
      <c r="VSW14" s="217"/>
      <c r="VSX14" s="217"/>
      <c r="VSY14" s="217"/>
      <c r="VSZ14" s="217"/>
      <c r="VTA14" s="217"/>
      <c r="VTB14" s="217"/>
      <c r="VTC14" s="217"/>
      <c r="VTD14" s="217"/>
      <c r="VTE14" s="217"/>
      <c r="VTF14" s="217"/>
      <c r="VTG14" s="217"/>
      <c r="VTH14" s="217"/>
      <c r="VTI14" s="217"/>
      <c r="VTJ14" s="217"/>
      <c r="VTK14" s="217"/>
      <c r="VTL14" s="217"/>
      <c r="VTM14" s="217"/>
      <c r="VTN14" s="217"/>
      <c r="VTO14" s="217"/>
      <c r="VTP14" s="217"/>
      <c r="VTQ14" s="217"/>
      <c r="VTR14" s="217"/>
      <c r="VTS14" s="217"/>
      <c r="VTT14" s="217"/>
      <c r="VTU14" s="217"/>
      <c r="VTV14" s="217"/>
      <c r="VTW14" s="217"/>
      <c r="VTX14" s="217"/>
      <c r="VTY14" s="217"/>
      <c r="VTZ14" s="217"/>
      <c r="VUA14" s="217"/>
      <c r="VUB14" s="217"/>
      <c r="VUC14" s="217"/>
      <c r="VUD14" s="217"/>
      <c r="VUE14" s="217"/>
      <c r="VUF14" s="217"/>
      <c r="VUG14" s="217"/>
      <c r="VUH14" s="217"/>
      <c r="VUI14" s="217"/>
      <c r="VUJ14" s="217"/>
      <c r="VUK14" s="217"/>
      <c r="VUL14" s="217"/>
      <c r="VUM14" s="217"/>
      <c r="VUN14" s="217"/>
      <c r="VUO14" s="217"/>
      <c r="VUP14" s="217"/>
      <c r="VUQ14" s="217"/>
      <c r="VUR14" s="217"/>
      <c r="VUS14" s="217"/>
      <c r="VUT14" s="217"/>
      <c r="VUU14" s="217"/>
      <c r="VUV14" s="217"/>
      <c r="VUW14" s="217"/>
      <c r="VUX14" s="217"/>
      <c r="VUY14" s="217"/>
      <c r="VUZ14" s="217"/>
      <c r="VVA14" s="217"/>
      <c r="VVB14" s="217"/>
      <c r="VVC14" s="217"/>
      <c r="VVD14" s="217"/>
      <c r="VVE14" s="217"/>
      <c r="VVF14" s="217"/>
      <c r="VVG14" s="217"/>
      <c r="VVH14" s="217"/>
      <c r="VVI14" s="217"/>
      <c r="VVJ14" s="217"/>
      <c r="VVK14" s="217"/>
      <c r="VVL14" s="217"/>
      <c r="VVM14" s="217"/>
      <c r="VVN14" s="217"/>
      <c r="VVO14" s="217"/>
      <c r="VVP14" s="217"/>
      <c r="VVQ14" s="217"/>
      <c r="VVR14" s="217"/>
      <c r="VVS14" s="217"/>
      <c r="VVT14" s="217"/>
      <c r="VVU14" s="217"/>
      <c r="VVV14" s="217"/>
      <c r="VVW14" s="217"/>
      <c r="VVX14" s="217"/>
      <c r="VVY14" s="217"/>
      <c r="VVZ14" s="217"/>
      <c r="VWA14" s="217"/>
      <c r="VWB14" s="217"/>
      <c r="VWC14" s="217"/>
      <c r="VWD14" s="217"/>
      <c r="VWE14" s="217"/>
      <c r="VWF14" s="217"/>
      <c r="VWG14" s="217"/>
      <c r="VWH14" s="217"/>
      <c r="VWI14" s="217"/>
      <c r="VWJ14" s="217"/>
      <c r="VWK14" s="217"/>
      <c r="VWL14" s="217"/>
      <c r="VWM14" s="217"/>
      <c r="VWN14" s="217"/>
      <c r="VWO14" s="217"/>
      <c r="VWP14" s="217"/>
      <c r="VWQ14" s="217"/>
      <c r="VWR14" s="217"/>
      <c r="VWS14" s="217"/>
      <c r="VWT14" s="217"/>
      <c r="VWU14" s="217"/>
      <c r="VWV14" s="217"/>
      <c r="VWW14" s="217"/>
      <c r="VWX14" s="217"/>
      <c r="VWY14" s="217"/>
      <c r="VWZ14" s="217"/>
      <c r="VXA14" s="217"/>
      <c r="VXB14" s="217"/>
      <c r="VXC14" s="217"/>
      <c r="VXD14" s="217"/>
      <c r="VXE14" s="217"/>
      <c r="VXF14" s="217"/>
      <c r="VXG14" s="217"/>
      <c r="VXH14" s="217"/>
      <c r="VXI14" s="217"/>
      <c r="VXJ14" s="217"/>
      <c r="VXK14" s="217"/>
      <c r="VXL14" s="217"/>
      <c r="VXM14" s="217"/>
      <c r="VXN14" s="217"/>
      <c r="VXO14" s="217"/>
      <c r="VXP14" s="217"/>
      <c r="VXQ14" s="217"/>
      <c r="VXR14" s="217"/>
      <c r="VXS14" s="217"/>
      <c r="VXT14" s="217"/>
      <c r="VXU14" s="217"/>
      <c r="VXV14" s="217"/>
      <c r="VXW14" s="217"/>
      <c r="VXX14" s="217"/>
      <c r="VXY14" s="217"/>
      <c r="VXZ14" s="217"/>
      <c r="VYA14" s="217"/>
      <c r="VYB14" s="217"/>
      <c r="VYC14" s="217"/>
      <c r="VYD14" s="217"/>
      <c r="VYE14" s="217"/>
      <c r="VYF14" s="217"/>
      <c r="VYG14" s="217"/>
      <c r="VYH14" s="217"/>
      <c r="VYI14" s="217"/>
      <c r="VYJ14" s="217"/>
      <c r="VYK14" s="217"/>
      <c r="VYL14" s="217"/>
      <c r="VYM14" s="217"/>
      <c r="VYN14" s="217"/>
      <c r="VYO14" s="217"/>
      <c r="VYP14" s="217"/>
      <c r="VYQ14" s="217"/>
      <c r="VYR14" s="217"/>
      <c r="VYS14" s="217"/>
      <c r="VYT14" s="217"/>
      <c r="VYU14" s="217"/>
      <c r="VYV14" s="217"/>
      <c r="VYW14" s="217"/>
      <c r="VYX14" s="217"/>
      <c r="VYY14" s="217"/>
      <c r="VYZ14" s="217"/>
      <c r="VZA14" s="217"/>
      <c r="VZB14" s="217"/>
      <c r="VZC14" s="217"/>
      <c r="VZD14" s="217"/>
      <c r="VZE14" s="217"/>
      <c r="VZF14" s="217"/>
      <c r="VZG14" s="217"/>
      <c r="VZH14" s="217"/>
      <c r="VZI14" s="217"/>
      <c r="VZJ14" s="217"/>
      <c r="VZK14" s="217"/>
      <c r="VZL14" s="217"/>
      <c r="VZM14" s="217"/>
      <c r="VZN14" s="217"/>
      <c r="VZO14" s="217"/>
      <c r="VZP14" s="217"/>
      <c r="VZQ14" s="217"/>
      <c r="VZR14" s="217"/>
      <c r="VZS14" s="217"/>
      <c r="VZT14" s="217"/>
      <c r="VZU14" s="217"/>
      <c r="VZV14" s="217"/>
      <c r="VZW14" s="217"/>
      <c r="VZX14" s="217"/>
      <c r="VZY14" s="217"/>
      <c r="VZZ14" s="217"/>
      <c r="WAA14" s="217"/>
      <c r="WAB14" s="217"/>
      <c r="WAC14" s="217"/>
      <c r="WAD14" s="217"/>
      <c r="WAE14" s="217"/>
      <c r="WAF14" s="217"/>
      <c r="WAG14" s="217"/>
      <c r="WAH14" s="217"/>
      <c r="WAI14" s="217"/>
      <c r="WAJ14" s="217"/>
      <c r="WAK14" s="217"/>
      <c r="WAL14" s="217"/>
      <c r="WAM14" s="217"/>
      <c r="WAN14" s="217"/>
      <c r="WAO14" s="217"/>
      <c r="WAP14" s="217"/>
      <c r="WAQ14" s="217"/>
      <c r="WAR14" s="217"/>
      <c r="WAS14" s="217"/>
      <c r="WAT14" s="217"/>
      <c r="WAU14" s="217"/>
      <c r="WAV14" s="217"/>
      <c r="WAW14" s="217"/>
      <c r="WAX14" s="217"/>
      <c r="WAY14" s="217"/>
      <c r="WAZ14" s="217"/>
      <c r="WBA14" s="217"/>
      <c r="WBB14" s="217"/>
      <c r="WBC14" s="217"/>
      <c r="WBD14" s="217"/>
      <c r="WBE14" s="217"/>
      <c r="WBF14" s="217"/>
      <c r="WBG14" s="217"/>
      <c r="WBH14" s="217"/>
      <c r="WBI14" s="217"/>
      <c r="WBJ14" s="217"/>
      <c r="WBK14" s="217"/>
      <c r="WBL14" s="217"/>
      <c r="WBM14" s="217"/>
      <c r="WBN14" s="217"/>
      <c r="WBO14" s="217"/>
      <c r="WBP14" s="217"/>
      <c r="WBQ14" s="217"/>
      <c r="WBR14" s="217"/>
      <c r="WBS14" s="217"/>
      <c r="WBT14" s="217"/>
      <c r="WBU14" s="217"/>
      <c r="WBV14" s="217"/>
      <c r="WBW14" s="217"/>
      <c r="WBX14" s="217"/>
      <c r="WBY14" s="217"/>
      <c r="WBZ14" s="217"/>
      <c r="WCA14" s="217"/>
      <c r="WCB14" s="217"/>
      <c r="WCC14" s="217"/>
      <c r="WCD14" s="217"/>
      <c r="WCE14" s="217"/>
      <c r="WCF14" s="217"/>
      <c r="WCG14" s="217"/>
      <c r="WCH14" s="217"/>
      <c r="WCI14" s="217"/>
      <c r="WCJ14" s="217"/>
      <c r="WCK14" s="217"/>
      <c r="WCL14" s="217"/>
      <c r="WCM14" s="217"/>
      <c r="WCN14" s="217"/>
      <c r="WCO14" s="217"/>
      <c r="WCP14" s="217"/>
      <c r="WCQ14" s="217"/>
      <c r="WCR14" s="217"/>
      <c r="WCS14" s="217"/>
      <c r="WCT14" s="217"/>
      <c r="WCU14" s="217"/>
      <c r="WCV14" s="217"/>
      <c r="WCW14" s="217"/>
      <c r="WCX14" s="217"/>
      <c r="WCY14" s="217"/>
      <c r="WCZ14" s="217"/>
      <c r="WDA14" s="217"/>
      <c r="WDB14" s="217"/>
      <c r="WDC14" s="217"/>
      <c r="WDD14" s="217"/>
      <c r="WDE14" s="217"/>
      <c r="WDF14" s="217"/>
      <c r="WDG14" s="217"/>
      <c r="WDH14" s="217"/>
      <c r="WDI14" s="217"/>
      <c r="WDJ14" s="217"/>
      <c r="WDK14" s="217"/>
      <c r="WDL14" s="217"/>
      <c r="WDM14" s="217"/>
      <c r="WDN14" s="217"/>
      <c r="WDO14" s="217"/>
      <c r="WDP14" s="217"/>
      <c r="WDQ14" s="217"/>
      <c r="WDR14" s="217"/>
      <c r="WDS14" s="217"/>
      <c r="WDT14" s="217"/>
      <c r="WDU14" s="217"/>
      <c r="WDV14" s="217"/>
      <c r="WDW14" s="217"/>
      <c r="WDX14" s="217"/>
      <c r="WDY14" s="217"/>
      <c r="WDZ14" s="217"/>
      <c r="WEA14" s="217"/>
      <c r="WEB14" s="217"/>
      <c r="WEC14" s="217"/>
      <c r="WED14" s="217"/>
      <c r="WEE14" s="217"/>
      <c r="WEF14" s="217"/>
      <c r="WEG14" s="217"/>
      <c r="WEH14" s="217"/>
      <c r="WEI14" s="217"/>
      <c r="WEJ14" s="217"/>
      <c r="WEK14" s="217"/>
      <c r="WEL14" s="217"/>
      <c r="WEM14" s="217"/>
      <c r="WEN14" s="217"/>
      <c r="WEO14" s="217"/>
      <c r="WEP14" s="217"/>
      <c r="WEQ14" s="217"/>
      <c r="WER14" s="217"/>
      <c r="WES14" s="217"/>
      <c r="WET14" s="217"/>
      <c r="WEU14" s="217"/>
      <c r="WEV14" s="217"/>
      <c r="WEW14" s="217"/>
      <c r="WEX14" s="217"/>
      <c r="WEY14" s="217"/>
      <c r="WEZ14" s="217"/>
      <c r="WFA14" s="217"/>
      <c r="WFB14" s="217"/>
      <c r="WFC14" s="217"/>
      <c r="WFD14" s="217"/>
      <c r="WFE14" s="217"/>
      <c r="WFF14" s="217"/>
      <c r="WFG14" s="217"/>
      <c r="WFH14" s="217"/>
      <c r="WFI14" s="217"/>
      <c r="WFJ14" s="217"/>
      <c r="WFK14" s="217"/>
      <c r="WFL14" s="217"/>
      <c r="WFM14" s="217"/>
      <c r="WFN14" s="217"/>
      <c r="WFO14" s="217"/>
      <c r="WFP14" s="217"/>
      <c r="WFQ14" s="217"/>
      <c r="WFR14" s="217"/>
      <c r="WFS14" s="217"/>
      <c r="WFT14" s="217"/>
      <c r="WFU14" s="217"/>
      <c r="WFV14" s="217"/>
      <c r="WFW14" s="217"/>
      <c r="WFX14" s="217"/>
      <c r="WFY14" s="217"/>
      <c r="WFZ14" s="217"/>
      <c r="WGA14" s="217"/>
      <c r="WGB14" s="217"/>
      <c r="WGC14" s="217"/>
      <c r="WGD14" s="217"/>
      <c r="WGE14" s="217"/>
      <c r="WGF14" s="217"/>
      <c r="WGG14" s="217"/>
      <c r="WGH14" s="217"/>
      <c r="WGI14" s="217"/>
      <c r="WGJ14" s="217"/>
      <c r="WGK14" s="217"/>
      <c r="WGL14" s="217"/>
      <c r="WGM14" s="217"/>
      <c r="WGN14" s="217"/>
      <c r="WGO14" s="217"/>
      <c r="WGP14" s="217"/>
      <c r="WGQ14" s="217"/>
      <c r="WGR14" s="217"/>
      <c r="WGS14" s="217"/>
      <c r="WGT14" s="217"/>
      <c r="WGU14" s="217"/>
      <c r="WGV14" s="217"/>
      <c r="WGW14" s="217"/>
      <c r="WGX14" s="217"/>
      <c r="WGY14" s="217"/>
      <c r="WGZ14" s="217"/>
      <c r="WHA14" s="217"/>
      <c r="WHB14" s="217"/>
      <c r="WHC14" s="217"/>
      <c r="WHD14" s="217"/>
      <c r="WHE14" s="217"/>
      <c r="WHF14" s="217"/>
      <c r="WHG14" s="217"/>
      <c r="WHH14" s="217"/>
      <c r="WHI14" s="217"/>
      <c r="WHJ14" s="217"/>
      <c r="WHK14" s="217"/>
      <c r="WHL14" s="217"/>
      <c r="WHM14" s="217"/>
      <c r="WHN14" s="217"/>
      <c r="WHO14" s="217"/>
      <c r="WHP14" s="217"/>
      <c r="WHQ14" s="217"/>
      <c r="WHR14" s="217"/>
      <c r="WHS14" s="217"/>
      <c r="WHT14" s="217"/>
      <c r="WHU14" s="217"/>
      <c r="WHV14" s="217"/>
      <c r="WHW14" s="217"/>
      <c r="WHX14" s="217"/>
      <c r="WHY14" s="217"/>
      <c r="WHZ14" s="217"/>
      <c r="WIA14" s="217"/>
      <c r="WIB14" s="217"/>
      <c r="WIC14" s="217"/>
      <c r="WID14" s="217"/>
      <c r="WIE14" s="217"/>
      <c r="WIF14" s="217"/>
      <c r="WIG14" s="217"/>
      <c r="WIH14" s="217"/>
      <c r="WII14" s="217"/>
      <c r="WIJ14" s="217"/>
      <c r="WIK14" s="217"/>
      <c r="WIL14" s="217"/>
      <c r="WIM14" s="217"/>
      <c r="WIN14" s="217"/>
      <c r="WIO14" s="217"/>
      <c r="WIP14" s="217"/>
      <c r="WIQ14" s="217"/>
      <c r="WIR14" s="217"/>
      <c r="WIS14" s="217"/>
      <c r="WIT14" s="217"/>
      <c r="WIU14" s="217"/>
      <c r="WIV14" s="217"/>
      <c r="WIW14" s="217"/>
      <c r="WIX14" s="217"/>
      <c r="WIY14" s="217"/>
      <c r="WIZ14" s="217"/>
      <c r="WJA14" s="217"/>
      <c r="WJB14" s="217"/>
      <c r="WJC14" s="217"/>
      <c r="WJD14" s="217"/>
      <c r="WJE14" s="217"/>
      <c r="WJF14" s="217"/>
      <c r="WJG14" s="217"/>
      <c r="WJH14" s="217"/>
      <c r="WJI14" s="217"/>
      <c r="WJJ14" s="217"/>
      <c r="WJK14" s="217"/>
      <c r="WJL14" s="217"/>
      <c r="WJM14" s="217"/>
      <c r="WJN14" s="217"/>
      <c r="WJO14" s="217"/>
      <c r="WJP14" s="217"/>
      <c r="WJQ14" s="217"/>
      <c r="WJR14" s="217"/>
      <c r="WJS14" s="217"/>
      <c r="WJT14" s="217"/>
      <c r="WJU14" s="217"/>
      <c r="WJV14" s="217"/>
      <c r="WJW14" s="217"/>
      <c r="WJX14" s="217"/>
      <c r="WJY14" s="217"/>
      <c r="WJZ14" s="217"/>
      <c r="WKA14" s="217"/>
      <c r="WKB14" s="217"/>
      <c r="WKC14" s="217"/>
      <c r="WKD14" s="217"/>
      <c r="WKE14" s="217"/>
      <c r="WKF14" s="217"/>
      <c r="WKG14" s="217"/>
      <c r="WKH14" s="217"/>
      <c r="WKI14" s="217"/>
      <c r="WKJ14" s="217"/>
      <c r="WKK14" s="217"/>
      <c r="WKL14" s="217"/>
      <c r="WKM14" s="217"/>
      <c r="WKN14" s="217"/>
      <c r="WKO14" s="217"/>
      <c r="WKP14" s="217"/>
      <c r="WKQ14" s="217"/>
      <c r="WKR14" s="217"/>
      <c r="WKS14" s="217"/>
      <c r="WKT14" s="217"/>
      <c r="WKU14" s="217"/>
      <c r="WKV14" s="217"/>
      <c r="WKW14" s="217"/>
      <c r="WKX14" s="217"/>
      <c r="WKY14" s="217"/>
      <c r="WKZ14" s="217"/>
      <c r="WLA14" s="217"/>
      <c r="WLB14" s="217"/>
      <c r="WLC14" s="217"/>
      <c r="WLD14" s="217"/>
      <c r="WLE14" s="217"/>
      <c r="WLF14" s="217"/>
      <c r="WLG14" s="217"/>
      <c r="WLH14" s="217"/>
      <c r="WLI14" s="217"/>
      <c r="WLJ14" s="217"/>
      <c r="WLK14" s="217"/>
      <c r="WLL14" s="217"/>
      <c r="WLM14" s="217"/>
      <c r="WLN14" s="217"/>
      <c r="WLO14" s="217"/>
      <c r="WLP14" s="217"/>
      <c r="WLQ14" s="217"/>
      <c r="WLR14" s="217"/>
      <c r="WLS14" s="217"/>
      <c r="WLT14" s="217"/>
      <c r="WLU14" s="217"/>
      <c r="WLV14" s="217"/>
      <c r="WLW14" s="217"/>
      <c r="WLX14" s="217"/>
      <c r="WLY14" s="217"/>
      <c r="WLZ14" s="217"/>
      <c r="WMA14" s="217"/>
      <c r="WMB14" s="217"/>
      <c r="WMC14" s="217"/>
      <c r="WMD14" s="217"/>
      <c r="WME14" s="217"/>
      <c r="WMF14" s="217"/>
      <c r="WMG14" s="217"/>
      <c r="WMH14" s="217"/>
      <c r="WMI14" s="217"/>
      <c r="WMJ14" s="217"/>
      <c r="WMK14" s="217"/>
      <c r="WML14" s="217"/>
      <c r="WMM14" s="217"/>
      <c r="WMN14" s="217"/>
      <c r="WMO14" s="217"/>
      <c r="WMP14" s="217"/>
      <c r="WMQ14" s="217"/>
      <c r="WMR14" s="217"/>
      <c r="WMS14" s="217"/>
      <c r="WMT14" s="217"/>
      <c r="WMU14" s="217"/>
      <c r="WMV14" s="217"/>
      <c r="WMW14" s="217"/>
      <c r="WMX14" s="217"/>
      <c r="WMY14" s="217"/>
      <c r="WMZ14" s="217"/>
      <c r="WNA14" s="217"/>
      <c r="WNB14" s="217"/>
      <c r="WNC14" s="217"/>
      <c r="WND14" s="217"/>
      <c r="WNE14" s="217"/>
      <c r="WNF14" s="217"/>
      <c r="WNG14" s="217"/>
      <c r="WNH14" s="217"/>
      <c r="WNI14" s="217"/>
      <c r="WNJ14" s="217"/>
      <c r="WNK14" s="217"/>
      <c r="WNL14" s="217"/>
      <c r="WNM14" s="217"/>
      <c r="WNN14" s="217"/>
      <c r="WNO14" s="217"/>
      <c r="WNP14" s="217"/>
      <c r="WNQ14" s="217"/>
      <c r="WNR14" s="217"/>
      <c r="WNS14" s="217"/>
      <c r="WNT14" s="217"/>
      <c r="WNU14" s="217"/>
      <c r="WNV14" s="217"/>
      <c r="WNW14" s="217"/>
      <c r="WNX14" s="217"/>
      <c r="WNY14" s="217"/>
      <c r="WNZ14" s="217"/>
      <c r="WOA14" s="217"/>
      <c r="WOB14" s="217"/>
      <c r="WOC14" s="217"/>
      <c r="WOD14" s="217"/>
      <c r="WOE14" s="217"/>
      <c r="WOF14" s="217"/>
      <c r="WOG14" s="217"/>
      <c r="WOH14" s="217"/>
      <c r="WOI14" s="217"/>
      <c r="WOJ14" s="217"/>
      <c r="WOK14" s="217"/>
      <c r="WOL14" s="217"/>
      <c r="WOM14" s="217"/>
      <c r="WON14" s="217"/>
      <c r="WOO14" s="217"/>
      <c r="WOP14" s="217"/>
      <c r="WOQ14" s="217"/>
      <c r="WOR14" s="217"/>
      <c r="WOS14" s="217"/>
      <c r="WOT14" s="217"/>
      <c r="WOU14" s="217"/>
      <c r="WOV14" s="217"/>
      <c r="WOW14" s="217"/>
      <c r="WOX14" s="217"/>
      <c r="WOY14" s="217"/>
      <c r="WOZ14" s="217"/>
      <c r="WPA14" s="217"/>
      <c r="WPB14" s="217"/>
      <c r="WPC14" s="217"/>
      <c r="WPD14" s="217"/>
      <c r="WPE14" s="217"/>
      <c r="WPF14" s="217"/>
      <c r="WPG14" s="217"/>
      <c r="WPH14" s="217"/>
      <c r="WPI14" s="217"/>
      <c r="WPJ14" s="217"/>
      <c r="WPK14" s="217"/>
      <c r="WPL14" s="217"/>
      <c r="WPM14" s="217"/>
      <c r="WPN14" s="217"/>
      <c r="WPO14" s="217"/>
      <c r="WPP14" s="217"/>
      <c r="WPQ14" s="217"/>
      <c r="WPR14" s="217"/>
      <c r="WPS14" s="217"/>
      <c r="WPT14" s="217"/>
      <c r="WPU14" s="217"/>
      <c r="WPV14" s="217"/>
      <c r="WPW14" s="217"/>
      <c r="WPX14" s="217"/>
      <c r="WPY14" s="217"/>
      <c r="WPZ14" s="217"/>
      <c r="WQA14" s="217"/>
      <c r="WQB14" s="217"/>
      <c r="WQC14" s="217"/>
      <c r="WQD14" s="217"/>
      <c r="WQE14" s="217"/>
      <c r="WQF14" s="217"/>
      <c r="WQG14" s="217"/>
      <c r="WQH14" s="217"/>
      <c r="WQI14" s="217"/>
      <c r="WQJ14" s="217"/>
      <c r="WQK14" s="217"/>
      <c r="WQL14" s="217"/>
      <c r="WQM14" s="217"/>
      <c r="WQN14" s="217"/>
      <c r="WQO14" s="217"/>
      <c r="WQP14" s="217"/>
      <c r="WQQ14" s="217"/>
      <c r="WQR14" s="217"/>
      <c r="WQS14" s="217"/>
      <c r="WQT14" s="217"/>
      <c r="WQU14" s="217"/>
      <c r="WQV14" s="217"/>
      <c r="WQW14" s="217"/>
      <c r="WQX14" s="217"/>
      <c r="WQY14" s="217"/>
      <c r="WQZ14" s="217"/>
      <c r="WRA14" s="217"/>
      <c r="WRB14" s="217"/>
      <c r="WRC14" s="217"/>
      <c r="WRD14" s="217"/>
      <c r="WRE14" s="217"/>
      <c r="WRF14" s="217"/>
      <c r="WRG14" s="217"/>
      <c r="WRH14" s="217"/>
      <c r="WRI14" s="217"/>
      <c r="WRJ14" s="217"/>
      <c r="WRK14" s="217"/>
      <c r="WRL14" s="217"/>
      <c r="WRM14" s="217"/>
      <c r="WRN14" s="217"/>
      <c r="WRO14" s="217"/>
      <c r="WRP14" s="217"/>
      <c r="WRQ14" s="217"/>
      <c r="WRR14" s="217"/>
      <c r="WRS14" s="217"/>
      <c r="WRT14" s="217"/>
      <c r="WRU14" s="217"/>
      <c r="WRV14" s="217"/>
      <c r="WRW14" s="217"/>
      <c r="WRX14" s="217"/>
      <c r="WRY14" s="217"/>
      <c r="WRZ14" s="217"/>
      <c r="WSA14" s="217"/>
      <c r="WSB14" s="217"/>
      <c r="WSC14" s="217"/>
      <c r="WSD14" s="217"/>
      <c r="WSE14" s="217"/>
      <c r="WSF14" s="217"/>
      <c r="WSG14" s="217"/>
      <c r="WSH14" s="217"/>
      <c r="WSI14" s="217"/>
      <c r="WSJ14" s="217"/>
      <c r="WSK14" s="217"/>
      <c r="WSL14" s="217"/>
      <c r="WSM14" s="217"/>
      <c r="WSN14" s="217"/>
      <c r="WSO14" s="217"/>
      <c r="WSP14" s="217"/>
      <c r="WSQ14" s="217"/>
      <c r="WSR14" s="217"/>
      <c r="WSS14" s="217"/>
      <c r="WST14" s="217"/>
      <c r="WSU14" s="217"/>
      <c r="WSV14" s="217"/>
      <c r="WSW14" s="217"/>
      <c r="WSX14" s="217"/>
      <c r="WSY14" s="217"/>
      <c r="WSZ14" s="217"/>
      <c r="WTA14" s="217"/>
      <c r="WTB14" s="217"/>
      <c r="WTC14" s="217"/>
      <c r="WTD14" s="217"/>
      <c r="WTE14" s="217"/>
      <c r="WTF14" s="217"/>
      <c r="WTG14" s="217"/>
      <c r="WTH14" s="217"/>
      <c r="WTI14" s="217"/>
      <c r="WTJ14" s="217"/>
      <c r="WTK14" s="217"/>
      <c r="WTL14" s="217"/>
      <c r="WTM14" s="217"/>
      <c r="WTN14" s="217"/>
      <c r="WTO14" s="217"/>
      <c r="WTP14" s="217"/>
      <c r="WTQ14" s="217"/>
      <c r="WTR14" s="217"/>
      <c r="WTS14" s="217"/>
      <c r="WTT14" s="217"/>
      <c r="WTU14" s="217"/>
      <c r="WTV14" s="217"/>
      <c r="WTW14" s="217"/>
      <c r="WTX14" s="217"/>
      <c r="WTY14" s="217"/>
      <c r="WTZ14" s="217"/>
      <c r="WUA14" s="217"/>
      <c r="WUB14" s="217"/>
      <c r="WUC14" s="217"/>
      <c r="WUD14" s="217"/>
      <c r="WUE14" s="217"/>
      <c r="WUF14" s="217"/>
      <c r="WUG14" s="217"/>
      <c r="WUH14" s="217"/>
      <c r="WUI14" s="217"/>
      <c r="WUJ14" s="217"/>
      <c r="WUK14" s="217"/>
      <c r="WUL14" s="217"/>
      <c r="WUM14" s="217"/>
      <c r="WUN14" s="217"/>
      <c r="WUO14" s="217"/>
      <c r="WUP14" s="217"/>
      <c r="WUQ14" s="217"/>
      <c r="WUR14" s="217"/>
      <c r="WUS14" s="217"/>
      <c r="WUT14" s="217"/>
      <c r="WUU14" s="217"/>
      <c r="WUV14" s="217"/>
      <c r="WUW14" s="217"/>
      <c r="WUX14" s="217"/>
      <c r="WUY14" s="217"/>
      <c r="WUZ14" s="217"/>
      <c r="WVA14" s="217"/>
      <c r="WVB14" s="217"/>
      <c r="WVC14" s="217"/>
      <c r="WVD14" s="217"/>
      <c r="WVE14" s="217"/>
      <c r="WVF14" s="217"/>
      <c r="WVG14" s="217"/>
      <c r="WVH14" s="217"/>
      <c r="WVI14" s="217"/>
      <c r="WVJ14" s="217"/>
      <c r="WVK14" s="217"/>
      <c r="WVL14" s="217"/>
      <c r="WVM14" s="217"/>
      <c r="WVN14" s="217"/>
      <c r="WVO14" s="217"/>
      <c r="WVP14" s="217"/>
      <c r="WVQ14" s="217"/>
      <c r="WVR14" s="217"/>
      <c r="WVS14" s="217"/>
      <c r="WVT14" s="217"/>
      <c r="WVU14" s="217"/>
      <c r="WVV14" s="217"/>
      <c r="WVW14" s="217"/>
      <c r="WVX14" s="217"/>
      <c r="WVY14" s="217"/>
      <c r="WVZ14" s="217"/>
      <c r="WWA14" s="217"/>
      <c r="WWB14" s="217"/>
      <c r="WWC14" s="217"/>
      <c r="WWD14" s="217"/>
      <c r="WWE14" s="217"/>
      <c r="WWF14" s="217"/>
      <c r="WWG14" s="217"/>
      <c r="WWH14" s="217"/>
      <c r="WWI14" s="217"/>
      <c r="WWJ14" s="217"/>
      <c r="WWK14" s="217"/>
      <c r="WWL14" s="217"/>
      <c r="WWM14" s="217"/>
      <c r="WWN14" s="217"/>
      <c r="WWO14" s="217"/>
      <c r="WWP14" s="217"/>
      <c r="WWQ14" s="217"/>
      <c r="WWR14" s="217"/>
      <c r="WWS14" s="217"/>
      <c r="WWT14" s="217"/>
      <c r="WWU14" s="217"/>
      <c r="WWV14" s="217"/>
      <c r="WWW14" s="217"/>
      <c r="WWX14" s="217"/>
      <c r="WWY14" s="217"/>
      <c r="WWZ14" s="217"/>
      <c r="WXA14" s="217"/>
      <c r="WXB14" s="217"/>
      <c r="WXC14" s="217"/>
      <c r="WXD14" s="217"/>
      <c r="WXE14" s="217"/>
      <c r="WXF14" s="217"/>
      <c r="WXG14" s="217"/>
      <c r="WXH14" s="217"/>
      <c r="WXI14" s="217"/>
      <c r="WXJ14" s="217"/>
      <c r="WXK14" s="217"/>
      <c r="WXL14" s="217"/>
      <c r="WXM14" s="217"/>
      <c r="WXN14" s="217"/>
      <c r="WXO14" s="217"/>
      <c r="WXP14" s="217"/>
      <c r="WXQ14" s="217"/>
      <c r="WXR14" s="217"/>
      <c r="WXS14" s="217"/>
      <c r="WXT14" s="217"/>
      <c r="WXU14" s="217"/>
      <c r="WXV14" s="217"/>
      <c r="WXW14" s="217"/>
      <c r="WXX14" s="217"/>
      <c r="WXY14" s="217"/>
      <c r="WXZ14" s="217"/>
      <c r="WYA14" s="217"/>
      <c r="WYB14" s="217"/>
      <c r="WYC14" s="217"/>
      <c r="WYD14" s="217"/>
      <c r="WYE14" s="217"/>
      <c r="WYF14" s="217"/>
      <c r="WYG14" s="217"/>
      <c r="WYH14" s="217"/>
      <c r="WYI14" s="217"/>
      <c r="WYJ14" s="217"/>
      <c r="WYK14" s="217"/>
      <c r="WYL14" s="217"/>
      <c r="WYM14" s="217"/>
      <c r="WYN14" s="217"/>
      <c r="WYO14" s="217"/>
      <c r="WYP14" s="217"/>
      <c r="WYQ14" s="217"/>
      <c r="WYR14" s="217"/>
      <c r="WYS14" s="217"/>
      <c r="WYT14" s="217"/>
      <c r="WYU14" s="217"/>
      <c r="WYV14" s="217"/>
      <c r="WYW14" s="217"/>
      <c r="WYX14" s="217"/>
      <c r="WYY14" s="217"/>
      <c r="WYZ14" s="217"/>
      <c r="WZA14" s="217"/>
      <c r="WZB14" s="217"/>
      <c r="WZC14" s="217"/>
      <c r="WZD14" s="217"/>
      <c r="WZE14" s="217"/>
      <c r="WZF14" s="217"/>
      <c r="WZG14" s="217"/>
      <c r="WZH14" s="217"/>
      <c r="WZI14" s="217"/>
      <c r="WZJ14" s="217"/>
      <c r="WZK14" s="217"/>
      <c r="WZL14" s="217"/>
      <c r="WZM14" s="217"/>
      <c r="WZN14" s="217"/>
      <c r="WZO14" s="217"/>
      <c r="WZP14" s="217"/>
      <c r="WZQ14" s="217"/>
      <c r="WZR14" s="217"/>
      <c r="WZS14" s="217"/>
      <c r="WZT14" s="217"/>
      <c r="WZU14" s="217"/>
      <c r="WZV14" s="217"/>
      <c r="WZW14" s="217"/>
      <c r="WZX14" s="217"/>
      <c r="WZY14" s="217"/>
      <c r="WZZ14" s="217"/>
      <c r="XAA14" s="217"/>
      <c r="XAB14" s="217"/>
      <c r="XAC14" s="217"/>
      <c r="XAD14" s="217"/>
      <c r="XAE14" s="217"/>
      <c r="XAF14" s="217"/>
      <c r="XAG14" s="217"/>
      <c r="XAH14" s="217"/>
      <c r="XAI14" s="217"/>
      <c r="XAJ14" s="217"/>
      <c r="XAK14" s="217"/>
      <c r="XAL14" s="217"/>
      <c r="XAM14" s="217"/>
      <c r="XAN14" s="217"/>
      <c r="XAO14" s="217"/>
      <c r="XAP14" s="217"/>
      <c r="XAQ14" s="217"/>
      <c r="XAR14" s="217"/>
      <c r="XAS14" s="217"/>
      <c r="XAT14" s="217"/>
      <c r="XAU14" s="217"/>
      <c r="XAV14" s="217"/>
      <c r="XAW14" s="217"/>
      <c r="XAX14" s="217"/>
      <c r="XAY14" s="217"/>
      <c r="XAZ14" s="217"/>
      <c r="XBA14" s="217"/>
      <c r="XBB14" s="217"/>
      <c r="XBC14" s="217"/>
      <c r="XBD14" s="217"/>
      <c r="XBE14" s="217"/>
      <c r="XBF14" s="217"/>
      <c r="XBG14" s="217"/>
      <c r="XBH14" s="217"/>
      <c r="XBI14" s="217"/>
      <c r="XBJ14" s="217"/>
      <c r="XBK14" s="217"/>
      <c r="XBL14" s="217"/>
      <c r="XBM14" s="217"/>
      <c r="XBN14" s="217"/>
      <c r="XBO14" s="217"/>
      <c r="XBP14" s="217"/>
      <c r="XBQ14" s="217"/>
      <c r="XBR14" s="217"/>
      <c r="XBS14" s="217"/>
      <c r="XBT14" s="217"/>
      <c r="XBU14" s="217"/>
      <c r="XBV14" s="217"/>
      <c r="XBW14" s="217"/>
      <c r="XBX14" s="217"/>
      <c r="XBY14" s="217"/>
      <c r="XBZ14" s="217"/>
      <c r="XCA14" s="217"/>
      <c r="XCB14" s="217"/>
      <c r="XCC14" s="217"/>
      <c r="XCD14" s="217"/>
      <c r="XCE14" s="217"/>
      <c r="XCF14" s="217"/>
      <c r="XCG14" s="217"/>
      <c r="XCH14" s="217"/>
      <c r="XCI14" s="217"/>
      <c r="XCJ14" s="217"/>
      <c r="XCK14" s="217"/>
      <c r="XCL14" s="217"/>
      <c r="XCM14" s="217"/>
      <c r="XCN14" s="217"/>
      <c r="XCO14" s="217"/>
      <c r="XCP14" s="217"/>
      <c r="XCQ14" s="217"/>
      <c r="XCR14" s="217"/>
      <c r="XCS14" s="217"/>
      <c r="XCT14" s="217"/>
      <c r="XCU14" s="217"/>
      <c r="XCV14" s="217"/>
      <c r="XCW14" s="217"/>
      <c r="XCX14" s="217"/>
      <c r="XCY14" s="217"/>
      <c r="XCZ14" s="217"/>
      <c r="XDA14" s="217"/>
      <c r="XDB14" s="217"/>
      <c r="XDC14" s="217"/>
      <c r="XDD14" s="217"/>
      <c r="XDE14" s="217"/>
      <c r="XDF14" s="217"/>
      <c r="XDG14" s="217"/>
      <c r="XDH14" s="217"/>
      <c r="XDI14" s="217"/>
      <c r="XDJ14" s="217"/>
      <c r="XDK14" s="217"/>
      <c r="XDL14" s="217"/>
      <c r="XDM14" s="217"/>
      <c r="XDN14" s="217"/>
      <c r="XDO14" s="217"/>
      <c r="XDP14" s="217"/>
      <c r="XDQ14" s="217"/>
      <c r="XDR14" s="217"/>
      <c r="XDS14" s="217"/>
      <c r="XDT14" s="217"/>
      <c r="XDU14" s="217"/>
      <c r="XDV14" s="217"/>
      <c r="XDW14" s="217"/>
      <c r="XDX14" s="217"/>
      <c r="XDY14" s="217"/>
      <c r="XDZ14" s="217"/>
      <c r="XEA14" s="217"/>
      <c r="XEB14" s="217"/>
      <c r="XEC14" s="217"/>
      <c r="XED14" s="217"/>
      <c r="XEE14" s="217"/>
      <c r="XEF14" s="217"/>
      <c r="XEG14" s="217"/>
      <c r="XEH14" s="217"/>
      <c r="XEI14" s="217"/>
      <c r="XEJ14" s="217"/>
      <c r="XEK14" s="217"/>
      <c r="XEL14" s="217"/>
      <c r="XEM14" s="217"/>
      <c r="XEN14" s="217"/>
      <c r="XEO14" s="217"/>
      <c r="XEP14" s="217"/>
      <c r="XEQ14" s="217"/>
      <c r="XER14" s="217"/>
      <c r="XES14" s="217"/>
      <c r="XET14" s="217"/>
      <c r="XEU14" s="217"/>
      <c r="XEV14" s="217"/>
      <c r="XEW14" s="217"/>
      <c r="XEX14" s="218"/>
      <c r="XEY14" s="218"/>
      <c r="XEZ14" s="218"/>
      <c r="XFA14" s="218"/>
      <c r="XFB14" s="218"/>
      <c r="XFC14" s="218"/>
      <c r="XFD14" s="218"/>
    </row>
    <row r="15" s="185" customFormat="true" ht="12.75" spans="1:16384">
      <c r="A15" s="208"/>
      <c r="B15" s="208"/>
      <c r="C15" s="208"/>
      <c r="D15" s="208"/>
      <c r="E15" s="208"/>
      <c r="F15" s="191" t="s">
        <v>148</v>
      </c>
      <c r="G15" s="211"/>
      <c r="IK15" s="217"/>
      <c r="IL15" s="217"/>
      <c r="IM15" s="217"/>
      <c r="IN15" s="217"/>
      <c r="IO15" s="217"/>
      <c r="IP15" s="217"/>
      <c r="IQ15" s="217"/>
      <c r="IR15" s="217"/>
      <c r="IS15" s="217"/>
      <c r="IT15" s="217"/>
      <c r="IU15" s="217"/>
      <c r="IV15" s="217"/>
      <c r="IW15" s="217"/>
      <c r="IX15" s="217"/>
      <c r="IY15" s="217"/>
      <c r="IZ15" s="217"/>
      <c r="JA15" s="217"/>
      <c r="JB15" s="217"/>
      <c r="JC15" s="217"/>
      <c r="JD15" s="217"/>
      <c r="JE15" s="217"/>
      <c r="JF15" s="217"/>
      <c r="JG15" s="217"/>
      <c r="JH15" s="217"/>
      <c r="JI15" s="217"/>
      <c r="JJ15" s="217"/>
      <c r="JK15" s="217"/>
      <c r="JL15" s="217"/>
      <c r="JM15" s="217"/>
      <c r="JN15" s="217"/>
      <c r="JO15" s="217"/>
      <c r="JP15" s="217"/>
      <c r="JQ15" s="217"/>
      <c r="JR15" s="217"/>
      <c r="JS15" s="217"/>
      <c r="JT15" s="217"/>
      <c r="JU15" s="217"/>
      <c r="JV15" s="217"/>
      <c r="JW15" s="217"/>
      <c r="JX15" s="217"/>
      <c r="JY15" s="217"/>
      <c r="JZ15" s="217"/>
      <c r="KA15" s="217"/>
      <c r="KB15" s="217"/>
      <c r="KC15" s="217"/>
      <c r="KD15" s="217"/>
      <c r="KE15" s="217"/>
      <c r="KF15" s="217"/>
      <c r="KG15" s="217"/>
      <c r="KH15" s="217"/>
      <c r="KI15" s="217"/>
      <c r="KJ15" s="217"/>
      <c r="KK15" s="217"/>
      <c r="KL15" s="217"/>
      <c r="KM15" s="217"/>
      <c r="KN15" s="217"/>
      <c r="KO15" s="217"/>
      <c r="KP15" s="217"/>
      <c r="KQ15" s="217"/>
      <c r="KR15" s="217"/>
      <c r="KS15" s="217"/>
      <c r="KT15" s="217"/>
      <c r="KU15" s="217"/>
      <c r="KV15" s="217"/>
      <c r="KW15" s="217"/>
      <c r="KX15" s="217"/>
      <c r="KY15" s="217"/>
      <c r="KZ15" s="217"/>
      <c r="LA15" s="217"/>
      <c r="LB15" s="217"/>
      <c r="LC15" s="217"/>
      <c r="LD15" s="217"/>
      <c r="LE15" s="217"/>
      <c r="LF15" s="217"/>
      <c r="LG15" s="217"/>
      <c r="LH15" s="217"/>
      <c r="LI15" s="217"/>
      <c r="LJ15" s="217"/>
      <c r="LK15" s="217"/>
      <c r="LL15" s="217"/>
      <c r="LM15" s="217"/>
      <c r="LN15" s="217"/>
      <c r="LO15" s="217"/>
      <c r="LP15" s="217"/>
      <c r="LQ15" s="217"/>
      <c r="LR15" s="217"/>
      <c r="LS15" s="217"/>
      <c r="LT15" s="217"/>
      <c r="LU15" s="217"/>
      <c r="LV15" s="217"/>
      <c r="LW15" s="217"/>
      <c r="LX15" s="217"/>
      <c r="LY15" s="217"/>
      <c r="LZ15" s="217"/>
      <c r="MA15" s="217"/>
      <c r="MB15" s="217"/>
      <c r="MC15" s="217"/>
      <c r="MD15" s="217"/>
      <c r="ME15" s="217"/>
      <c r="MF15" s="217"/>
      <c r="MG15" s="217"/>
      <c r="MH15" s="217"/>
      <c r="MI15" s="217"/>
      <c r="MJ15" s="217"/>
      <c r="MK15" s="217"/>
      <c r="ML15" s="217"/>
      <c r="MM15" s="217"/>
      <c r="MN15" s="217"/>
      <c r="MO15" s="217"/>
      <c r="MP15" s="217"/>
      <c r="MQ15" s="217"/>
      <c r="MR15" s="217"/>
      <c r="MS15" s="217"/>
      <c r="MT15" s="217"/>
      <c r="MU15" s="217"/>
      <c r="MV15" s="217"/>
      <c r="MW15" s="217"/>
      <c r="MX15" s="217"/>
      <c r="MY15" s="217"/>
      <c r="MZ15" s="217"/>
      <c r="NA15" s="217"/>
      <c r="NB15" s="217"/>
      <c r="NC15" s="217"/>
      <c r="ND15" s="217"/>
      <c r="NE15" s="217"/>
      <c r="NF15" s="217"/>
      <c r="NG15" s="217"/>
      <c r="NH15" s="217"/>
      <c r="NI15" s="217"/>
      <c r="NJ15" s="217"/>
      <c r="NK15" s="217"/>
      <c r="NL15" s="217"/>
      <c r="NM15" s="217"/>
      <c r="NN15" s="217"/>
      <c r="NO15" s="217"/>
      <c r="NP15" s="217"/>
      <c r="NQ15" s="217"/>
      <c r="NR15" s="217"/>
      <c r="NS15" s="217"/>
      <c r="NT15" s="217"/>
      <c r="NU15" s="217"/>
      <c r="NV15" s="217"/>
      <c r="NW15" s="217"/>
      <c r="NX15" s="217"/>
      <c r="NY15" s="217"/>
      <c r="NZ15" s="217"/>
      <c r="OA15" s="217"/>
      <c r="OB15" s="217"/>
      <c r="OC15" s="217"/>
      <c r="OD15" s="217"/>
      <c r="OE15" s="217"/>
      <c r="OF15" s="217"/>
      <c r="OG15" s="217"/>
      <c r="OH15" s="217"/>
      <c r="OI15" s="217"/>
      <c r="OJ15" s="217"/>
      <c r="OK15" s="217"/>
      <c r="OL15" s="217"/>
      <c r="OM15" s="217"/>
      <c r="ON15" s="217"/>
      <c r="OO15" s="217"/>
      <c r="OP15" s="217"/>
      <c r="OQ15" s="217"/>
      <c r="OR15" s="217"/>
      <c r="OS15" s="217"/>
      <c r="OT15" s="217"/>
      <c r="OU15" s="217"/>
      <c r="OV15" s="217"/>
      <c r="OW15" s="217"/>
      <c r="OX15" s="217"/>
      <c r="OY15" s="217"/>
      <c r="OZ15" s="217"/>
      <c r="PA15" s="217"/>
      <c r="PB15" s="217"/>
      <c r="PC15" s="217"/>
      <c r="PD15" s="217"/>
      <c r="PE15" s="217"/>
      <c r="PF15" s="217"/>
      <c r="PG15" s="217"/>
      <c r="PH15" s="217"/>
      <c r="PI15" s="217"/>
      <c r="PJ15" s="217"/>
      <c r="PK15" s="217"/>
      <c r="PL15" s="217"/>
      <c r="PM15" s="217"/>
      <c r="PN15" s="217"/>
      <c r="PO15" s="217"/>
      <c r="PP15" s="217"/>
      <c r="PQ15" s="217"/>
      <c r="PR15" s="217"/>
      <c r="PS15" s="217"/>
      <c r="PT15" s="217"/>
      <c r="PU15" s="217"/>
      <c r="PV15" s="217"/>
      <c r="PW15" s="217"/>
      <c r="PX15" s="217"/>
      <c r="PY15" s="217"/>
      <c r="PZ15" s="217"/>
      <c r="QA15" s="217"/>
      <c r="QB15" s="217"/>
      <c r="QC15" s="217"/>
      <c r="QD15" s="217"/>
      <c r="QE15" s="217"/>
      <c r="QF15" s="217"/>
      <c r="QG15" s="217"/>
      <c r="QH15" s="217"/>
      <c r="QI15" s="217"/>
      <c r="QJ15" s="217"/>
      <c r="QK15" s="217"/>
      <c r="QL15" s="217"/>
      <c r="QM15" s="217"/>
      <c r="QN15" s="217"/>
      <c r="QO15" s="217"/>
      <c r="QP15" s="217"/>
      <c r="QQ15" s="217"/>
      <c r="QR15" s="217"/>
      <c r="QS15" s="217"/>
      <c r="QT15" s="217"/>
      <c r="QU15" s="217"/>
      <c r="QV15" s="217"/>
      <c r="QW15" s="217"/>
      <c r="QX15" s="217"/>
      <c r="QY15" s="217"/>
      <c r="QZ15" s="217"/>
      <c r="RA15" s="217"/>
      <c r="RB15" s="217"/>
      <c r="RC15" s="217"/>
      <c r="RD15" s="217"/>
      <c r="RE15" s="217"/>
      <c r="RF15" s="217"/>
      <c r="RG15" s="217"/>
      <c r="RH15" s="217"/>
      <c r="RI15" s="217"/>
      <c r="RJ15" s="217"/>
      <c r="RK15" s="217"/>
      <c r="RL15" s="217"/>
      <c r="RM15" s="217"/>
      <c r="RN15" s="217"/>
      <c r="RO15" s="217"/>
      <c r="RP15" s="217"/>
      <c r="RQ15" s="217"/>
      <c r="RR15" s="217"/>
      <c r="RS15" s="217"/>
      <c r="RT15" s="217"/>
      <c r="RU15" s="217"/>
      <c r="RV15" s="217"/>
      <c r="RW15" s="217"/>
      <c r="RX15" s="217"/>
      <c r="RY15" s="217"/>
      <c r="RZ15" s="217"/>
      <c r="SA15" s="217"/>
      <c r="SB15" s="217"/>
      <c r="SC15" s="217"/>
      <c r="SD15" s="217"/>
      <c r="SE15" s="217"/>
      <c r="SF15" s="217"/>
      <c r="SG15" s="217"/>
      <c r="SH15" s="217"/>
      <c r="SI15" s="217"/>
      <c r="SJ15" s="217"/>
      <c r="SK15" s="217"/>
      <c r="SL15" s="217"/>
      <c r="SM15" s="217"/>
      <c r="SN15" s="217"/>
      <c r="SO15" s="217"/>
      <c r="SP15" s="217"/>
      <c r="SQ15" s="217"/>
      <c r="SR15" s="217"/>
      <c r="SS15" s="217"/>
      <c r="ST15" s="217"/>
      <c r="SU15" s="217"/>
      <c r="SV15" s="217"/>
      <c r="SW15" s="217"/>
      <c r="SX15" s="217"/>
      <c r="SY15" s="217"/>
      <c r="SZ15" s="217"/>
      <c r="TA15" s="217"/>
      <c r="TB15" s="217"/>
      <c r="TC15" s="217"/>
      <c r="TD15" s="217"/>
      <c r="TE15" s="217"/>
      <c r="TF15" s="217"/>
      <c r="TG15" s="217"/>
      <c r="TH15" s="217"/>
      <c r="TI15" s="217"/>
      <c r="TJ15" s="217"/>
      <c r="TK15" s="217"/>
      <c r="TL15" s="217"/>
      <c r="TM15" s="217"/>
      <c r="TN15" s="217"/>
      <c r="TO15" s="217"/>
      <c r="TP15" s="217"/>
      <c r="TQ15" s="217"/>
      <c r="TR15" s="217"/>
      <c r="TS15" s="217"/>
      <c r="TT15" s="217"/>
      <c r="TU15" s="217"/>
      <c r="TV15" s="217"/>
      <c r="TW15" s="217"/>
      <c r="TX15" s="217"/>
      <c r="TY15" s="217"/>
      <c r="TZ15" s="217"/>
      <c r="UA15" s="217"/>
      <c r="UB15" s="217"/>
      <c r="UC15" s="217"/>
      <c r="UD15" s="217"/>
      <c r="UE15" s="217"/>
      <c r="UF15" s="217"/>
      <c r="UG15" s="217"/>
      <c r="UH15" s="217"/>
      <c r="UI15" s="217"/>
      <c r="UJ15" s="217"/>
      <c r="UK15" s="217"/>
      <c r="UL15" s="217"/>
      <c r="UM15" s="217"/>
      <c r="UN15" s="217"/>
      <c r="UO15" s="217"/>
      <c r="UP15" s="217"/>
      <c r="UQ15" s="217"/>
      <c r="UR15" s="217"/>
      <c r="US15" s="217"/>
      <c r="UT15" s="217"/>
      <c r="UU15" s="217"/>
      <c r="UV15" s="217"/>
      <c r="UW15" s="217"/>
      <c r="UX15" s="217"/>
      <c r="UY15" s="217"/>
      <c r="UZ15" s="217"/>
      <c r="VA15" s="217"/>
      <c r="VB15" s="217"/>
      <c r="VC15" s="217"/>
      <c r="VD15" s="217"/>
      <c r="VE15" s="217"/>
      <c r="VF15" s="217"/>
      <c r="VG15" s="217"/>
      <c r="VH15" s="217"/>
      <c r="VI15" s="217"/>
      <c r="VJ15" s="217"/>
      <c r="VK15" s="217"/>
      <c r="VL15" s="217"/>
      <c r="VM15" s="217"/>
      <c r="VN15" s="217"/>
      <c r="VO15" s="217"/>
      <c r="VP15" s="217"/>
      <c r="VQ15" s="217"/>
      <c r="VR15" s="217"/>
      <c r="VS15" s="217"/>
      <c r="VT15" s="217"/>
      <c r="VU15" s="217"/>
      <c r="VV15" s="217"/>
      <c r="VW15" s="217"/>
      <c r="VX15" s="217"/>
      <c r="VY15" s="217"/>
      <c r="VZ15" s="217"/>
      <c r="WA15" s="217"/>
      <c r="WB15" s="217"/>
      <c r="WC15" s="217"/>
      <c r="WD15" s="217"/>
      <c r="WE15" s="217"/>
      <c r="WF15" s="217"/>
      <c r="WG15" s="217"/>
      <c r="WH15" s="217"/>
      <c r="WI15" s="217"/>
      <c r="WJ15" s="217"/>
      <c r="WK15" s="217"/>
      <c r="WL15" s="217"/>
      <c r="WM15" s="217"/>
      <c r="WN15" s="217"/>
      <c r="WO15" s="217"/>
      <c r="WP15" s="217"/>
      <c r="WQ15" s="217"/>
      <c r="WR15" s="217"/>
      <c r="WS15" s="217"/>
      <c r="WT15" s="217"/>
      <c r="WU15" s="217"/>
      <c r="WV15" s="217"/>
      <c r="WW15" s="217"/>
      <c r="WX15" s="217"/>
      <c r="WY15" s="217"/>
      <c r="WZ15" s="217"/>
      <c r="XA15" s="217"/>
      <c r="XB15" s="217"/>
      <c r="XC15" s="217"/>
      <c r="XD15" s="217"/>
      <c r="XE15" s="217"/>
      <c r="XF15" s="217"/>
      <c r="XG15" s="217"/>
      <c r="XH15" s="217"/>
      <c r="XI15" s="217"/>
      <c r="XJ15" s="217"/>
      <c r="XK15" s="217"/>
      <c r="XL15" s="217"/>
      <c r="XM15" s="217"/>
      <c r="XN15" s="217"/>
      <c r="XO15" s="217"/>
      <c r="XP15" s="217"/>
      <c r="XQ15" s="217"/>
      <c r="XR15" s="217"/>
      <c r="XS15" s="217"/>
      <c r="XT15" s="217"/>
      <c r="XU15" s="217"/>
      <c r="XV15" s="217"/>
      <c r="XW15" s="217"/>
      <c r="XX15" s="217"/>
      <c r="XY15" s="217"/>
      <c r="XZ15" s="217"/>
      <c r="YA15" s="217"/>
      <c r="YB15" s="217"/>
      <c r="YC15" s="217"/>
      <c r="YD15" s="217"/>
      <c r="YE15" s="217"/>
      <c r="YF15" s="217"/>
      <c r="YG15" s="217"/>
      <c r="YH15" s="217"/>
      <c r="YI15" s="217"/>
      <c r="YJ15" s="217"/>
      <c r="YK15" s="217"/>
      <c r="YL15" s="217"/>
      <c r="YM15" s="217"/>
      <c r="YN15" s="217"/>
      <c r="YO15" s="217"/>
      <c r="YP15" s="217"/>
      <c r="YQ15" s="217"/>
      <c r="YR15" s="217"/>
      <c r="YS15" s="217"/>
      <c r="YT15" s="217"/>
      <c r="YU15" s="217"/>
      <c r="YV15" s="217"/>
      <c r="YW15" s="217"/>
      <c r="YX15" s="217"/>
      <c r="YY15" s="217"/>
      <c r="YZ15" s="217"/>
      <c r="ZA15" s="217"/>
      <c r="ZB15" s="217"/>
      <c r="ZC15" s="217"/>
      <c r="ZD15" s="217"/>
      <c r="ZE15" s="217"/>
      <c r="ZF15" s="217"/>
      <c r="ZG15" s="217"/>
      <c r="ZH15" s="217"/>
      <c r="ZI15" s="217"/>
      <c r="ZJ15" s="217"/>
      <c r="ZK15" s="217"/>
      <c r="ZL15" s="217"/>
      <c r="ZM15" s="217"/>
      <c r="ZN15" s="217"/>
      <c r="ZO15" s="217"/>
      <c r="ZP15" s="217"/>
      <c r="ZQ15" s="217"/>
      <c r="ZR15" s="217"/>
      <c r="ZS15" s="217"/>
      <c r="ZT15" s="217"/>
      <c r="ZU15" s="217"/>
      <c r="ZV15" s="217"/>
      <c r="ZW15" s="217"/>
      <c r="ZX15" s="217"/>
      <c r="ZY15" s="217"/>
      <c r="ZZ15" s="217"/>
      <c r="AAA15" s="217"/>
      <c r="AAB15" s="217"/>
      <c r="AAC15" s="217"/>
      <c r="AAD15" s="217"/>
      <c r="AAE15" s="217"/>
      <c r="AAF15" s="217"/>
      <c r="AAG15" s="217"/>
      <c r="AAH15" s="217"/>
      <c r="AAI15" s="217"/>
      <c r="AAJ15" s="217"/>
      <c r="AAK15" s="217"/>
      <c r="AAL15" s="217"/>
      <c r="AAM15" s="217"/>
      <c r="AAN15" s="217"/>
      <c r="AAO15" s="217"/>
      <c r="AAP15" s="217"/>
      <c r="AAQ15" s="217"/>
      <c r="AAR15" s="217"/>
      <c r="AAS15" s="217"/>
      <c r="AAT15" s="217"/>
      <c r="AAU15" s="217"/>
      <c r="AAV15" s="217"/>
      <c r="AAW15" s="217"/>
      <c r="AAX15" s="217"/>
      <c r="AAY15" s="217"/>
      <c r="AAZ15" s="217"/>
      <c r="ABA15" s="217"/>
      <c r="ABB15" s="217"/>
      <c r="ABC15" s="217"/>
      <c r="ABD15" s="217"/>
      <c r="ABE15" s="217"/>
      <c r="ABF15" s="217"/>
      <c r="ABG15" s="217"/>
      <c r="ABH15" s="217"/>
      <c r="ABI15" s="217"/>
      <c r="ABJ15" s="217"/>
      <c r="ABK15" s="217"/>
      <c r="ABL15" s="217"/>
      <c r="ABM15" s="217"/>
      <c r="ABN15" s="217"/>
      <c r="ABO15" s="217"/>
      <c r="ABP15" s="217"/>
      <c r="ABQ15" s="217"/>
      <c r="ABR15" s="217"/>
      <c r="ABS15" s="217"/>
      <c r="ABT15" s="217"/>
      <c r="ABU15" s="217"/>
      <c r="ABV15" s="217"/>
      <c r="ABW15" s="217"/>
      <c r="ABX15" s="217"/>
      <c r="ABY15" s="217"/>
      <c r="ABZ15" s="217"/>
      <c r="ACA15" s="217"/>
      <c r="ACB15" s="217"/>
      <c r="ACC15" s="217"/>
      <c r="ACD15" s="217"/>
      <c r="ACE15" s="217"/>
      <c r="ACF15" s="217"/>
      <c r="ACG15" s="217"/>
      <c r="ACH15" s="217"/>
      <c r="ACI15" s="217"/>
      <c r="ACJ15" s="217"/>
      <c r="ACK15" s="217"/>
      <c r="ACL15" s="217"/>
      <c r="ACM15" s="217"/>
      <c r="ACN15" s="217"/>
      <c r="ACO15" s="217"/>
      <c r="ACP15" s="217"/>
      <c r="ACQ15" s="217"/>
      <c r="ACR15" s="217"/>
      <c r="ACS15" s="217"/>
      <c r="ACT15" s="217"/>
      <c r="ACU15" s="217"/>
      <c r="ACV15" s="217"/>
      <c r="ACW15" s="217"/>
      <c r="ACX15" s="217"/>
      <c r="ACY15" s="217"/>
      <c r="ACZ15" s="217"/>
      <c r="ADA15" s="217"/>
      <c r="ADB15" s="217"/>
      <c r="ADC15" s="217"/>
      <c r="ADD15" s="217"/>
      <c r="ADE15" s="217"/>
      <c r="ADF15" s="217"/>
      <c r="ADG15" s="217"/>
      <c r="ADH15" s="217"/>
      <c r="ADI15" s="217"/>
      <c r="ADJ15" s="217"/>
      <c r="ADK15" s="217"/>
      <c r="ADL15" s="217"/>
      <c r="ADM15" s="217"/>
      <c r="ADN15" s="217"/>
      <c r="ADO15" s="217"/>
      <c r="ADP15" s="217"/>
      <c r="ADQ15" s="217"/>
      <c r="ADR15" s="217"/>
      <c r="ADS15" s="217"/>
      <c r="ADT15" s="217"/>
      <c r="ADU15" s="217"/>
      <c r="ADV15" s="217"/>
      <c r="ADW15" s="217"/>
      <c r="ADX15" s="217"/>
      <c r="ADY15" s="217"/>
      <c r="ADZ15" s="217"/>
      <c r="AEA15" s="217"/>
      <c r="AEB15" s="217"/>
      <c r="AEC15" s="217"/>
      <c r="AED15" s="217"/>
      <c r="AEE15" s="217"/>
      <c r="AEF15" s="217"/>
      <c r="AEG15" s="217"/>
      <c r="AEH15" s="217"/>
      <c r="AEI15" s="217"/>
      <c r="AEJ15" s="217"/>
      <c r="AEK15" s="217"/>
      <c r="AEL15" s="217"/>
      <c r="AEM15" s="217"/>
      <c r="AEN15" s="217"/>
      <c r="AEO15" s="217"/>
      <c r="AEP15" s="217"/>
      <c r="AEQ15" s="217"/>
      <c r="AER15" s="217"/>
      <c r="AES15" s="217"/>
      <c r="AET15" s="217"/>
      <c r="AEU15" s="217"/>
      <c r="AEV15" s="217"/>
      <c r="AEW15" s="217"/>
      <c r="AEX15" s="217"/>
      <c r="AEY15" s="217"/>
      <c r="AEZ15" s="217"/>
      <c r="AFA15" s="217"/>
      <c r="AFB15" s="217"/>
      <c r="AFC15" s="217"/>
      <c r="AFD15" s="217"/>
      <c r="AFE15" s="217"/>
      <c r="AFF15" s="217"/>
      <c r="AFG15" s="217"/>
      <c r="AFH15" s="217"/>
      <c r="AFI15" s="217"/>
      <c r="AFJ15" s="217"/>
      <c r="AFK15" s="217"/>
      <c r="AFL15" s="217"/>
      <c r="AFM15" s="217"/>
      <c r="AFN15" s="217"/>
      <c r="AFO15" s="217"/>
      <c r="AFP15" s="217"/>
      <c r="AFQ15" s="217"/>
      <c r="AFR15" s="217"/>
      <c r="AFS15" s="217"/>
      <c r="AFT15" s="217"/>
      <c r="AFU15" s="217"/>
      <c r="AFV15" s="217"/>
      <c r="AFW15" s="217"/>
      <c r="AFX15" s="217"/>
      <c r="AFY15" s="217"/>
      <c r="AFZ15" s="217"/>
      <c r="AGA15" s="217"/>
      <c r="AGB15" s="217"/>
      <c r="AGC15" s="217"/>
      <c r="AGD15" s="217"/>
      <c r="AGE15" s="217"/>
      <c r="AGF15" s="217"/>
      <c r="AGG15" s="217"/>
      <c r="AGH15" s="217"/>
      <c r="AGI15" s="217"/>
      <c r="AGJ15" s="217"/>
      <c r="AGK15" s="217"/>
      <c r="AGL15" s="217"/>
      <c r="AGM15" s="217"/>
      <c r="AGN15" s="217"/>
      <c r="AGO15" s="217"/>
      <c r="AGP15" s="217"/>
      <c r="AGQ15" s="217"/>
      <c r="AGR15" s="217"/>
      <c r="AGS15" s="217"/>
      <c r="AGT15" s="217"/>
      <c r="AGU15" s="217"/>
      <c r="AGV15" s="217"/>
      <c r="AGW15" s="217"/>
      <c r="AGX15" s="217"/>
      <c r="AGY15" s="217"/>
      <c r="AGZ15" s="217"/>
      <c r="AHA15" s="217"/>
      <c r="AHB15" s="217"/>
      <c r="AHC15" s="217"/>
      <c r="AHD15" s="217"/>
      <c r="AHE15" s="217"/>
      <c r="AHF15" s="217"/>
      <c r="AHG15" s="217"/>
      <c r="AHH15" s="217"/>
      <c r="AHI15" s="217"/>
      <c r="AHJ15" s="217"/>
      <c r="AHK15" s="217"/>
      <c r="AHL15" s="217"/>
      <c r="AHM15" s="217"/>
      <c r="AHN15" s="217"/>
      <c r="AHO15" s="217"/>
      <c r="AHP15" s="217"/>
      <c r="AHQ15" s="217"/>
      <c r="AHR15" s="217"/>
      <c r="AHS15" s="217"/>
      <c r="AHT15" s="217"/>
      <c r="AHU15" s="217"/>
      <c r="AHV15" s="217"/>
      <c r="AHW15" s="217"/>
      <c r="AHX15" s="217"/>
      <c r="AHY15" s="217"/>
      <c r="AHZ15" s="217"/>
      <c r="AIA15" s="217"/>
      <c r="AIB15" s="217"/>
      <c r="AIC15" s="217"/>
      <c r="AID15" s="217"/>
      <c r="AIE15" s="217"/>
      <c r="AIF15" s="217"/>
      <c r="AIG15" s="217"/>
      <c r="AIH15" s="217"/>
      <c r="AII15" s="217"/>
      <c r="AIJ15" s="217"/>
      <c r="AIK15" s="217"/>
      <c r="AIL15" s="217"/>
      <c r="AIM15" s="217"/>
      <c r="AIN15" s="217"/>
      <c r="AIO15" s="217"/>
      <c r="AIP15" s="217"/>
      <c r="AIQ15" s="217"/>
      <c r="AIR15" s="217"/>
      <c r="AIS15" s="217"/>
      <c r="AIT15" s="217"/>
      <c r="AIU15" s="217"/>
      <c r="AIV15" s="217"/>
      <c r="AIW15" s="217"/>
      <c r="AIX15" s="217"/>
      <c r="AIY15" s="217"/>
      <c r="AIZ15" s="217"/>
      <c r="AJA15" s="217"/>
      <c r="AJB15" s="217"/>
      <c r="AJC15" s="217"/>
      <c r="AJD15" s="217"/>
      <c r="AJE15" s="217"/>
      <c r="AJF15" s="217"/>
      <c r="AJG15" s="217"/>
      <c r="AJH15" s="217"/>
      <c r="AJI15" s="217"/>
      <c r="AJJ15" s="217"/>
      <c r="AJK15" s="217"/>
      <c r="AJL15" s="217"/>
      <c r="AJM15" s="217"/>
      <c r="AJN15" s="217"/>
      <c r="AJO15" s="217"/>
      <c r="AJP15" s="217"/>
      <c r="AJQ15" s="217"/>
      <c r="AJR15" s="217"/>
      <c r="AJS15" s="217"/>
      <c r="AJT15" s="217"/>
      <c r="AJU15" s="217"/>
      <c r="AJV15" s="217"/>
      <c r="AJW15" s="217"/>
      <c r="AJX15" s="217"/>
      <c r="AJY15" s="217"/>
      <c r="AJZ15" s="217"/>
      <c r="AKA15" s="217"/>
      <c r="AKB15" s="217"/>
      <c r="AKC15" s="217"/>
      <c r="AKD15" s="217"/>
      <c r="AKE15" s="217"/>
      <c r="AKF15" s="217"/>
      <c r="AKG15" s="217"/>
      <c r="AKH15" s="217"/>
      <c r="AKI15" s="217"/>
      <c r="AKJ15" s="217"/>
      <c r="AKK15" s="217"/>
      <c r="AKL15" s="217"/>
      <c r="AKM15" s="217"/>
      <c r="AKN15" s="217"/>
      <c r="AKO15" s="217"/>
      <c r="AKP15" s="217"/>
      <c r="AKQ15" s="217"/>
      <c r="AKR15" s="217"/>
      <c r="AKS15" s="217"/>
      <c r="AKT15" s="217"/>
      <c r="AKU15" s="217"/>
      <c r="AKV15" s="217"/>
      <c r="AKW15" s="217"/>
      <c r="AKX15" s="217"/>
      <c r="AKY15" s="217"/>
      <c r="AKZ15" s="217"/>
      <c r="ALA15" s="217"/>
      <c r="ALB15" s="217"/>
      <c r="ALC15" s="217"/>
      <c r="ALD15" s="217"/>
      <c r="ALE15" s="217"/>
      <c r="ALF15" s="217"/>
      <c r="ALG15" s="217"/>
      <c r="ALH15" s="217"/>
      <c r="ALI15" s="217"/>
      <c r="ALJ15" s="217"/>
      <c r="ALK15" s="217"/>
      <c r="ALL15" s="217"/>
      <c r="ALM15" s="217"/>
      <c r="ALN15" s="217"/>
      <c r="ALO15" s="217"/>
      <c r="ALP15" s="217"/>
      <c r="ALQ15" s="217"/>
      <c r="ALR15" s="217"/>
      <c r="ALS15" s="217"/>
      <c r="ALT15" s="217"/>
      <c r="ALU15" s="217"/>
      <c r="ALV15" s="217"/>
      <c r="ALW15" s="217"/>
      <c r="ALX15" s="217"/>
      <c r="ALY15" s="217"/>
      <c r="ALZ15" s="217"/>
      <c r="AMA15" s="217"/>
      <c r="AMB15" s="217"/>
      <c r="AMC15" s="217"/>
      <c r="AMD15" s="217"/>
      <c r="AME15" s="217"/>
      <c r="AMF15" s="217"/>
      <c r="AMG15" s="217"/>
      <c r="AMH15" s="217"/>
      <c r="AMI15" s="217"/>
      <c r="AMJ15" s="217"/>
      <c r="AMK15" s="217"/>
      <c r="AML15" s="217"/>
      <c r="AMM15" s="217"/>
      <c r="AMN15" s="217"/>
      <c r="AMO15" s="217"/>
      <c r="AMP15" s="217"/>
      <c r="AMQ15" s="217"/>
      <c r="AMR15" s="217"/>
      <c r="AMS15" s="217"/>
      <c r="AMT15" s="217"/>
      <c r="AMU15" s="217"/>
      <c r="AMV15" s="217"/>
      <c r="AMW15" s="217"/>
      <c r="AMX15" s="217"/>
      <c r="AMY15" s="217"/>
      <c r="AMZ15" s="217"/>
      <c r="ANA15" s="217"/>
      <c r="ANB15" s="217"/>
      <c r="ANC15" s="217"/>
      <c r="AND15" s="217"/>
      <c r="ANE15" s="217"/>
      <c r="ANF15" s="217"/>
      <c r="ANG15" s="217"/>
      <c r="ANH15" s="217"/>
      <c r="ANI15" s="217"/>
      <c r="ANJ15" s="217"/>
      <c r="ANK15" s="217"/>
      <c r="ANL15" s="217"/>
      <c r="ANM15" s="217"/>
      <c r="ANN15" s="217"/>
      <c r="ANO15" s="217"/>
      <c r="ANP15" s="217"/>
      <c r="ANQ15" s="217"/>
      <c r="ANR15" s="217"/>
      <c r="ANS15" s="217"/>
      <c r="ANT15" s="217"/>
      <c r="ANU15" s="217"/>
      <c r="ANV15" s="217"/>
      <c r="ANW15" s="217"/>
      <c r="ANX15" s="217"/>
      <c r="ANY15" s="217"/>
      <c r="ANZ15" s="217"/>
      <c r="AOA15" s="217"/>
      <c r="AOB15" s="217"/>
      <c r="AOC15" s="217"/>
      <c r="AOD15" s="217"/>
      <c r="AOE15" s="217"/>
      <c r="AOF15" s="217"/>
      <c r="AOG15" s="217"/>
      <c r="AOH15" s="217"/>
      <c r="AOI15" s="217"/>
      <c r="AOJ15" s="217"/>
      <c r="AOK15" s="217"/>
      <c r="AOL15" s="217"/>
      <c r="AOM15" s="217"/>
      <c r="AON15" s="217"/>
      <c r="AOO15" s="217"/>
      <c r="AOP15" s="217"/>
      <c r="AOQ15" s="217"/>
      <c r="AOR15" s="217"/>
      <c r="AOS15" s="217"/>
      <c r="AOT15" s="217"/>
      <c r="AOU15" s="217"/>
      <c r="AOV15" s="217"/>
      <c r="AOW15" s="217"/>
      <c r="AOX15" s="217"/>
      <c r="AOY15" s="217"/>
      <c r="AOZ15" s="217"/>
      <c r="APA15" s="217"/>
      <c r="APB15" s="217"/>
      <c r="APC15" s="217"/>
      <c r="APD15" s="217"/>
      <c r="APE15" s="217"/>
      <c r="APF15" s="217"/>
      <c r="APG15" s="217"/>
      <c r="APH15" s="217"/>
      <c r="API15" s="217"/>
      <c r="APJ15" s="217"/>
      <c r="APK15" s="217"/>
      <c r="APL15" s="217"/>
      <c r="APM15" s="217"/>
      <c r="APN15" s="217"/>
      <c r="APO15" s="217"/>
      <c r="APP15" s="217"/>
      <c r="APQ15" s="217"/>
      <c r="APR15" s="217"/>
      <c r="APS15" s="217"/>
      <c r="APT15" s="217"/>
      <c r="APU15" s="217"/>
      <c r="APV15" s="217"/>
      <c r="APW15" s="217"/>
      <c r="APX15" s="217"/>
      <c r="APY15" s="217"/>
      <c r="APZ15" s="217"/>
      <c r="AQA15" s="217"/>
      <c r="AQB15" s="217"/>
      <c r="AQC15" s="217"/>
      <c r="AQD15" s="217"/>
      <c r="AQE15" s="217"/>
      <c r="AQF15" s="217"/>
      <c r="AQG15" s="217"/>
      <c r="AQH15" s="217"/>
      <c r="AQI15" s="217"/>
      <c r="AQJ15" s="217"/>
      <c r="AQK15" s="217"/>
      <c r="AQL15" s="217"/>
      <c r="AQM15" s="217"/>
      <c r="AQN15" s="217"/>
      <c r="AQO15" s="217"/>
      <c r="AQP15" s="217"/>
      <c r="AQQ15" s="217"/>
      <c r="AQR15" s="217"/>
      <c r="AQS15" s="217"/>
      <c r="AQT15" s="217"/>
      <c r="AQU15" s="217"/>
      <c r="AQV15" s="217"/>
      <c r="AQW15" s="217"/>
      <c r="AQX15" s="217"/>
      <c r="AQY15" s="217"/>
      <c r="AQZ15" s="217"/>
      <c r="ARA15" s="217"/>
      <c r="ARB15" s="217"/>
      <c r="ARC15" s="217"/>
      <c r="ARD15" s="217"/>
      <c r="ARE15" s="217"/>
      <c r="ARF15" s="217"/>
      <c r="ARG15" s="217"/>
      <c r="ARH15" s="217"/>
      <c r="ARI15" s="217"/>
      <c r="ARJ15" s="217"/>
      <c r="ARK15" s="217"/>
      <c r="ARL15" s="217"/>
      <c r="ARM15" s="217"/>
      <c r="ARN15" s="217"/>
      <c r="ARO15" s="217"/>
      <c r="ARP15" s="217"/>
      <c r="ARQ15" s="217"/>
      <c r="ARR15" s="217"/>
      <c r="ARS15" s="217"/>
      <c r="ART15" s="217"/>
      <c r="ARU15" s="217"/>
      <c r="ARV15" s="217"/>
      <c r="ARW15" s="217"/>
      <c r="ARX15" s="217"/>
      <c r="ARY15" s="217"/>
      <c r="ARZ15" s="217"/>
      <c r="ASA15" s="217"/>
      <c r="ASB15" s="217"/>
      <c r="ASC15" s="217"/>
      <c r="ASD15" s="217"/>
      <c r="ASE15" s="217"/>
      <c r="ASF15" s="217"/>
      <c r="ASG15" s="217"/>
      <c r="ASH15" s="217"/>
      <c r="ASI15" s="217"/>
      <c r="ASJ15" s="217"/>
      <c r="ASK15" s="217"/>
      <c r="ASL15" s="217"/>
      <c r="ASM15" s="217"/>
      <c r="ASN15" s="217"/>
      <c r="ASO15" s="217"/>
      <c r="ASP15" s="217"/>
      <c r="ASQ15" s="217"/>
      <c r="ASR15" s="217"/>
      <c r="ASS15" s="217"/>
      <c r="AST15" s="217"/>
      <c r="ASU15" s="217"/>
      <c r="ASV15" s="217"/>
      <c r="ASW15" s="217"/>
      <c r="ASX15" s="217"/>
      <c r="ASY15" s="217"/>
      <c r="ASZ15" s="217"/>
      <c r="ATA15" s="217"/>
      <c r="ATB15" s="217"/>
      <c r="ATC15" s="217"/>
      <c r="ATD15" s="217"/>
      <c r="ATE15" s="217"/>
      <c r="ATF15" s="217"/>
      <c r="ATG15" s="217"/>
      <c r="ATH15" s="217"/>
      <c r="ATI15" s="217"/>
      <c r="ATJ15" s="217"/>
      <c r="ATK15" s="217"/>
      <c r="ATL15" s="217"/>
      <c r="ATM15" s="217"/>
      <c r="ATN15" s="217"/>
      <c r="ATO15" s="217"/>
      <c r="ATP15" s="217"/>
      <c r="ATQ15" s="217"/>
      <c r="ATR15" s="217"/>
      <c r="ATS15" s="217"/>
      <c r="ATT15" s="217"/>
      <c r="ATU15" s="217"/>
      <c r="ATV15" s="217"/>
      <c r="ATW15" s="217"/>
      <c r="ATX15" s="217"/>
      <c r="ATY15" s="217"/>
      <c r="ATZ15" s="217"/>
      <c r="AUA15" s="217"/>
      <c r="AUB15" s="217"/>
      <c r="AUC15" s="217"/>
      <c r="AUD15" s="217"/>
      <c r="AUE15" s="217"/>
      <c r="AUF15" s="217"/>
      <c r="AUG15" s="217"/>
      <c r="AUH15" s="217"/>
      <c r="AUI15" s="217"/>
      <c r="AUJ15" s="217"/>
      <c r="AUK15" s="217"/>
      <c r="AUL15" s="217"/>
      <c r="AUM15" s="217"/>
      <c r="AUN15" s="217"/>
      <c r="AUO15" s="217"/>
      <c r="AUP15" s="217"/>
      <c r="AUQ15" s="217"/>
      <c r="AUR15" s="217"/>
      <c r="AUS15" s="217"/>
      <c r="AUT15" s="217"/>
      <c r="AUU15" s="217"/>
      <c r="AUV15" s="217"/>
      <c r="AUW15" s="217"/>
      <c r="AUX15" s="217"/>
      <c r="AUY15" s="217"/>
      <c r="AUZ15" s="217"/>
      <c r="AVA15" s="217"/>
      <c r="AVB15" s="217"/>
      <c r="AVC15" s="217"/>
      <c r="AVD15" s="217"/>
      <c r="AVE15" s="217"/>
      <c r="AVF15" s="217"/>
      <c r="AVG15" s="217"/>
      <c r="AVH15" s="217"/>
      <c r="AVI15" s="217"/>
      <c r="AVJ15" s="217"/>
      <c r="AVK15" s="217"/>
      <c r="AVL15" s="217"/>
      <c r="AVM15" s="217"/>
      <c r="AVN15" s="217"/>
      <c r="AVO15" s="217"/>
      <c r="AVP15" s="217"/>
      <c r="AVQ15" s="217"/>
      <c r="AVR15" s="217"/>
      <c r="AVS15" s="217"/>
      <c r="AVT15" s="217"/>
      <c r="AVU15" s="217"/>
      <c r="AVV15" s="217"/>
      <c r="AVW15" s="217"/>
      <c r="AVX15" s="217"/>
      <c r="AVY15" s="217"/>
      <c r="AVZ15" s="217"/>
      <c r="AWA15" s="217"/>
      <c r="AWB15" s="217"/>
      <c r="AWC15" s="217"/>
      <c r="AWD15" s="217"/>
      <c r="AWE15" s="217"/>
      <c r="AWF15" s="217"/>
      <c r="AWG15" s="217"/>
      <c r="AWH15" s="217"/>
      <c r="AWI15" s="217"/>
      <c r="AWJ15" s="217"/>
      <c r="AWK15" s="217"/>
      <c r="AWL15" s="217"/>
      <c r="AWM15" s="217"/>
      <c r="AWN15" s="217"/>
      <c r="AWO15" s="217"/>
      <c r="AWP15" s="217"/>
      <c r="AWQ15" s="217"/>
      <c r="AWR15" s="217"/>
      <c r="AWS15" s="217"/>
      <c r="AWT15" s="217"/>
      <c r="AWU15" s="217"/>
      <c r="AWV15" s="217"/>
      <c r="AWW15" s="217"/>
      <c r="AWX15" s="217"/>
      <c r="AWY15" s="217"/>
      <c r="AWZ15" s="217"/>
      <c r="AXA15" s="217"/>
      <c r="AXB15" s="217"/>
      <c r="AXC15" s="217"/>
      <c r="AXD15" s="217"/>
      <c r="AXE15" s="217"/>
      <c r="AXF15" s="217"/>
      <c r="AXG15" s="217"/>
      <c r="AXH15" s="217"/>
      <c r="AXI15" s="217"/>
      <c r="AXJ15" s="217"/>
      <c r="AXK15" s="217"/>
      <c r="AXL15" s="217"/>
      <c r="AXM15" s="217"/>
      <c r="AXN15" s="217"/>
      <c r="AXO15" s="217"/>
      <c r="AXP15" s="217"/>
      <c r="AXQ15" s="217"/>
      <c r="AXR15" s="217"/>
      <c r="AXS15" s="217"/>
      <c r="AXT15" s="217"/>
      <c r="AXU15" s="217"/>
      <c r="AXV15" s="217"/>
      <c r="AXW15" s="217"/>
      <c r="AXX15" s="217"/>
      <c r="AXY15" s="217"/>
      <c r="AXZ15" s="217"/>
      <c r="AYA15" s="217"/>
      <c r="AYB15" s="217"/>
      <c r="AYC15" s="217"/>
      <c r="AYD15" s="217"/>
      <c r="AYE15" s="217"/>
      <c r="AYF15" s="217"/>
      <c r="AYG15" s="217"/>
      <c r="AYH15" s="217"/>
      <c r="AYI15" s="217"/>
      <c r="AYJ15" s="217"/>
      <c r="AYK15" s="217"/>
      <c r="AYL15" s="217"/>
      <c r="AYM15" s="217"/>
      <c r="AYN15" s="217"/>
      <c r="AYO15" s="217"/>
      <c r="AYP15" s="217"/>
      <c r="AYQ15" s="217"/>
      <c r="AYR15" s="217"/>
      <c r="AYS15" s="217"/>
      <c r="AYT15" s="217"/>
      <c r="AYU15" s="217"/>
      <c r="AYV15" s="217"/>
      <c r="AYW15" s="217"/>
      <c r="AYX15" s="217"/>
      <c r="AYY15" s="217"/>
      <c r="AYZ15" s="217"/>
      <c r="AZA15" s="217"/>
      <c r="AZB15" s="217"/>
      <c r="AZC15" s="217"/>
      <c r="AZD15" s="217"/>
      <c r="AZE15" s="217"/>
      <c r="AZF15" s="217"/>
      <c r="AZG15" s="217"/>
      <c r="AZH15" s="217"/>
      <c r="AZI15" s="217"/>
      <c r="AZJ15" s="217"/>
      <c r="AZK15" s="217"/>
      <c r="AZL15" s="217"/>
      <c r="AZM15" s="217"/>
      <c r="AZN15" s="217"/>
      <c r="AZO15" s="217"/>
      <c r="AZP15" s="217"/>
      <c r="AZQ15" s="217"/>
      <c r="AZR15" s="217"/>
      <c r="AZS15" s="217"/>
      <c r="AZT15" s="217"/>
      <c r="AZU15" s="217"/>
      <c r="AZV15" s="217"/>
      <c r="AZW15" s="217"/>
      <c r="AZX15" s="217"/>
      <c r="AZY15" s="217"/>
      <c r="AZZ15" s="217"/>
      <c r="BAA15" s="217"/>
      <c r="BAB15" s="217"/>
      <c r="BAC15" s="217"/>
      <c r="BAD15" s="217"/>
      <c r="BAE15" s="217"/>
      <c r="BAF15" s="217"/>
      <c r="BAG15" s="217"/>
      <c r="BAH15" s="217"/>
      <c r="BAI15" s="217"/>
      <c r="BAJ15" s="217"/>
      <c r="BAK15" s="217"/>
      <c r="BAL15" s="217"/>
      <c r="BAM15" s="217"/>
      <c r="BAN15" s="217"/>
      <c r="BAO15" s="217"/>
      <c r="BAP15" s="217"/>
      <c r="BAQ15" s="217"/>
      <c r="BAR15" s="217"/>
      <c r="BAS15" s="217"/>
      <c r="BAT15" s="217"/>
      <c r="BAU15" s="217"/>
      <c r="BAV15" s="217"/>
      <c r="BAW15" s="217"/>
      <c r="BAX15" s="217"/>
      <c r="BAY15" s="217"/>
      <c r="BAZ15" s="217"/>
      <c r="BBA15" s="217"/>
      <c r="BBB15" s="217"/>
      <c r="BBC15" s="217"/>
      <c r="BBD15" s="217"/>
      <c r="BBE15" s="217"/>
      <c r="BBF15" s="217"/>
      <c r="BBG15" s="217"/>
      <c r="BBH15" s="217"/>
      <c r="BBI15" s="217"/>
      <c r="BBJ15" s="217"/>
      <c r="BBK15" s="217"/>
      <c r="BBL15" s="217"/>
      <c r="BBM15" s="217"/>
      <c r="BBN15" s="217"/>
      <c r="BBO15" s="217"/>
      <c r="BBP15" s="217"/>
      <c r="BBQ15" s="217"/>
      <c r="BBR15" s="217"/>
      <c r="BBS15" s="217"/>
      <c r="BBT15" s="217"/>
      <c r="BBU15" s="217"/>
      <c r="BBV15" s="217"/>
      <c r="BBW15" s="217"/>
      <c r="BBX15" s="217"/>
      <c r="BBY15" s="217"/>
      <c r="BBZ15" s="217"/>
      <c r="BCA15" s="217"/>
      <c r="BCB15" s="217"/>
      <c r="BCC15" s="217"/>
      <c r="BCD15" s="217"/>
      <c r="BCE15" s="217"/>
      <c r="BCF15" s="217"/>
      <c r="BCG15" s="217"/>
      <c r="BCH15" s="217"/>
      <c r="BCI15" s="217"/>
      <c r="BCJ15" s="217"/>
      <c r="BCK15" s="217"/>
      <c r="BCL15" s="217"/>
      <c r="BCM15" s="217"/>
      <c r="BCN15" s="217"/>
      <c r="BCO15" s="217"/>
      <c r="BCP15" s="217"/>
      <c r="BCQ15" s="217"/>
      <c r="BCR15" s="217"/>
      <c r="BCS15" s="217"/>
      <c r="BCT15" s="217"/>
      <c r="BCU15" s="217"/>
      <c r="BCV15" s="217"/>
      <c r="BCW15" s="217"/>
      <c r="BCX15" s="217"/>
      <c r="BCY15" s="217"/>
      <c r="BCZ15" s="217"/>
      <c r="BDA15" s="217"/>
      <c r="BDB15" s="217"/>
      <c r="BDC15" s="217"/>
      <c r="BDD15" s="217"/>
      <c r="BDE15" s="217"/>
      <c r="BDF15" s="217"/>
      <c r="BDG15" s="217"/>
      <c r="BDH15" s="217"/>
      <c r="BDI15" s="217"/>
      <c r="BDJ15" s="217"/>
      <c r="BDK15" s="217"/>
      <c r="BDL15" s="217"/>
      <c r="BDM15" s="217"/>
      <c r="BDN15" s="217"/>
      <c r="BDO15" s="217"/>
      <c r="BDP15" s="217"/>
      <c r="BDQ15" s="217"/>
      <c r="BDR15" s="217"/>
      <c r="BDS15" s="217"/>
      <c r="BDT15" s="217"/>
      <c r="BDU15" s="217"/>
      <c r="BDV15" s="217"/>
      <c r="BDW15" s="217"/>
      <c r="BDX15" s="217"/>
      <c r="BDY15" s="217"/>
      <c r="BDZ15" s="217"/>
      <c r="BEA15" s="217"/>
      <c r="BEB15" s="217"/>
      <c r="BEC15" s="217"/>
      <c r="BED15" s="217"/>
      <c r="BEE15" s="217"/>
      <c r="BEF15" s="217"/>
      <c r="BEG15" s="217"/>
      <c r="BEH15" s="217"/>
      <c r="BEI15" s="217"/>
      <c r="BEJ15" s="217"/>
      <c r="BEK15" s="217"/>
      <c r="BEL15" s="217"/>
      <c r="BEM15" s="217"/>
      <c r="BEN15" s="217"/>
      <c r="BEO15" s="217"/>
      <c r="BEP15" s="217"/>
      <c r="BEQ15" s="217"/>
      <c r="BER15" s="217"/>
      <c r="BES15" s="217"/>
      <c r="BET15" s="217"/>
      <c r="BEU15" s="217"/>
      <c r="BEV15" s="217"/>
      <c r="BEW15" s="217"/>
      <c r="BEX15" s="217"/>
      <c r="BEY15" s="217"/>
      <c r="BEZ15" s="217"/>
      <c r="BFA15" s="217"/>
      <c r="BFB15" s="217"/>
      <c r="BFC15" s="217"/>
      <c r="BFD15" s="217"/>
      <c r="BFE15" s="217"/>
      <c r="BFF15" s="217"/>
      <c r="BFG15" s="217"/>
      <c r="BFH15" s="217"/>
      <c r="BFI15" s="217"/>
      <c r="BFJ15" s="217"/>
      <c r="BFK15" s="217"/>
      <c r="BFL15" s="217"/>
      <c r="BFM15" s="217"/>
      <c r="BFN15" s="217"/>
      <c r="BFO15" s="217"/>
      <c r="BFP15" s="217"/>
      <c r="BFQ15" s="217"/>
      <c r="BFR15" s="217"/>
      <c r="BFS15" s="217"/>
      <c r="BFT15" s="217"/>
      <c r="BFU15" s="217"/>
      <c r="BFV15" s="217"/>
      <c r="BFW15" s="217"/>
      <c r="BFX15" s="217"/>
      <c r="BFY15" s="217"/>
      <c r="BFZ15" s="217"/>
      <c r="BGA15" s="217"/>
      <c r="BGB15" s="217"/>
      <c r="BGC15" s="217"/>
      <c r="BGD15" s="217"/>
      <c r="BGE15" s="217"/>
      <c r="BGF15" s="217"/>
      <c r="BGG15" s="217"/>
      <c r="BGH15" s="217"/>
      <c r="BGI15" s="217"/>
      <c r="BGJ15" s="217"/>
      <c r="BGK15" s="217"/>
      <c r="BGL15" s="217"/>
      <c r="BGM15" s="217"/>
      <c r="BGN15" s="217"/>
      <c r="BGO15" s="217"/>
      <c r="BGP15" s="217"/>
      <c r="BGQ15" s="217"/>
      <c r="BGR15" s="217"/>
      <c r="BGS15" s="217"/>
      <c r="BGT15" s="217"/>
      <c r="BGU15" s="217"/>
      <c r="BGV15" s="217"/>
      <c r="BGW15" s="217"/>
      <c r="BGX15" s="217"/>
      <c r="BGY15" s="217"/>
      <c r="BGZ15" s="217"/>
      <c r="BHA15" s="217"/>
      <c r="BHB15" s="217"/>
      <c r="BHC15" s="217"/>
      <c r="BHD15" s="217"/>
      <c r="BHE15" s="217"/>
      <c r="BHF15" s="217"/>
      <c r="BHG15" s="217"/>
      <c r="BHH15" s="217"/>
      <c r="BHI15" s="217"/>
      <c r="BHJ15" s="217"/>
      <c r="BHK15" s="217"/>
      <c r="BHL15" s="217"/>
      <c r="BHM15" s="217"/>
      <c r="BHN15" s="217"/>
      <c r="BHO15" s="217"/>
      <c r="BHP15" s="217"/>
      <c r="BHQ15" s="217"/>
      <c r="BHR15" s="217"/>
      <c r="BHS15" s="217"/>
      <c r="BHT15" s="217"/>
      <c r="BHU15" s="217"/>
      <c r="BHV15" s="217"/>
      <c r="BHW15" s="217"/>
      <c r="BHX15" s="217"/>
      <c r="BHY15" s="217"/>
      <c r="BHZ15" s="217"/>
      <c r="BIA15" s="217"/>
      <c r="BIB15" s="217"/>
      <c r="BIC15" s="217"/>
      <c r="BID15" s="217"/>
      <c r="BIE15" s="217"/>
      <c r="BIF15" s="217"/>
      <c r="BIG15" s="217"/>
      <c r="BIH15" s="217"/>
      <c r="BII15" s="217"/>
      <c r="BIJ15" s="217"/>
      <c r="BIK15" s="217"/>
      <c r="BIL15" s="217"/>
      <c r="BIM15" s="217"/>
      <c r="BIN15" s="217"/>
      <c r="BIO15" s="217"/>
      <c r="BIP15" s="217"/>
      <c r="BIQ15" s="217"/>
      <c r="BIR15" s="217"/>
      <c r="BIS15" s="217"/>
      <c r="BIT15" s="217"/>
      <c r="BIU15" s="217"/>
      <c r="BIV15" s="217"/>
      <c r="BIW15" s="217"/>
      <c r="BIX15" s="217"/>
      <c r="BIY15" s="217"/>
      <c r="BIZ15" s="217"/>
      <c r="BJA15" s="217"/>
      <c r="BJB15" s="217"/>
      <c r="BJC15" s="217"/>
      <c r="BJD15" s="217"/>
      <c r="BJE15" s="217"/>
      <c r="BJF15" s="217"/>
      <c r="BJG15" s="217"/>
      <c r="BJH15" s="217"/>
      <c r="BJI15" s="217"/>
      <c r="BJJ15" s="217"/>
      <c r="BJK15" s="217"/>
      <c r="BJL15" s="217"/>
      <c r="BJM15" s="217"/>
      <c r="BJN15" s="217"/>
      <c r="BJO15" s="217"/>
      <c r="BJP15" s="217"/>
      <c r="BJQ15" s="217"/>
      <c r="BJR15" s="217"/>
      <c r="BJS15" s="217"/>
      <c r="BJT15" s="217"/>
      <c r="BJU15" s="217"/>
      <c r="BJV15" s="217"/>
      <c r="BJW15" s="217"/>
      <c r="BJX15" s="217"/>
      <c r="BJY15" s="217"/>
      <c r="BJZ15" s="217"/>
      <c r="BKA15" s="217"/>
      <c r="BKB15" s="217"/>
      <c r="BKC15" s="217"/>
      <c r="BKD15" s="217"/>
      <c r="BKE15" s="217"/>
      <c r="BKF15" s="217"/>
      <c r="BKG15" s="217"/>
      <c r="BKH15" s="217"/>
      <c r="BKI15" s="217"/>
      <c r="BKJ15" s="217"/>
      <c r="BKK15" s="217"/>
      <c r="BKL15" s="217"/>
      <c r="BKM15" s="217"/>
      <c r="BKN15" s="217"/>
      <c r="BKO15" s="217"/>
      <c r="BKP15" s="217"/>
      <c r="BKQ15" s="217"/>
      <c r="BKR15" s="217"/>
      <c r="BKS15" s="217"/>
      <c r="BKT15" s="217"/>
      <c r="BKU15" s="217"/>
      <c r="BKV15" s="217"/>
      <c r="BKW15" s="217"/>
      <c r="BKX15" s="217"/>
      <c r="BKY15" s="217"/>
      <c r="BKZ15" s="217"/>
      <c r="BLA15" s="217"/>
      <c r="BLB15" s="217"/>
      <c r="BLC15" s="217"/>
      <c r="BLD15" s="217"/>
      <c r="BLE15" s="217"/>
      <c r="BLF15" s="217"/>
      <c r="BLG15" s="217"/>
      <c r="BLH15" s="217"/>
      <c r="BLI15" s="217"/>
      <c r="BLJ15" s="217"/>
      <c r="BLK15" s="217"/>
      <c r="BLL15" s="217"/>
      <c r="BLM15" s="217"/>
      <c r="BLN15" s="217"/>
      <c r="BLO15" s="217"/>
      <c r="BLP15" s="217"/>
      <c r="BLQ15" s="217"/>
      <c r="BLR15" s="217"/>
      <c r="BLS15" s="217"/>
      <c r="BLT15" s="217"/>
      <c r="BLU15" s="217"/>
      <c r="BLV15" s="217"/>
      <c r="BLW15" s="217"/>
      <c r="BLX15" s="217"/>
      <c r="BLY15" s="217"/>
      <c r="BLZ15" s="217"/>
      <c r="BMA15" s="217"/>
      <c r="BMB15" s="217"/>
      <c r="BMC15" s="217"/>
      <c r="BMD15" s="217"/>
      <c r="BME15" s="217"/>
      <c r="BMF15" s="217"/>
      <c r="BMG15" s="217"/>
      <c r="BMH15" s="217"/>
      <c r="BMI15" s="217"/>
      <c r="BMJ15" s="217"/>
      <c r="BMK15" s="217"/>
      <c r="BML15" s="217"/>
      <c r="BMM15" s="217"/>
      <c r="BMN15" s="217"/>
      <c r="BMO15" s="217"/>
      <c r="BMP15" s="217"/>
      <c r="BMQ15" s="217"/>
      <c r="BMR15" s="217"/>
      <c r="BMS15" s="217"/>
      <c r="BMT15" s="217"/>
      <c r="BMU15" s="217"/>
      <c r="BMV15" s="217"/>
      <c r="BMW15" s="217"/>
      <c r="BMX15" s="217"/>
      <c r="BMY15" s="217"/>
      <c r="BMZ15" s="217"/>
      <c r="BNA15" s="217"/>
      <c r="BNB15" s="217"/>
      <c r="BNC15" s="217"/>
      <c r="BND15" s="217"/>
      <c r="BNE15" s="217"/>
      <c r="BNF15" s="217"/>
      <c r="BNG15" s="217"/>
      <c r="BNH15" s="217"/>
      <c r="BNI15" s="217"/>
      <c r="BNJ15" s="217"/>
      <c r="BNK15" s="217"/>
      <c r="BNL15" s="217"/>
      <c r="BNM15" s="217"/>
      <c r="BNN15" s="217"/>
      <c r="BNO15" s="217"/>
      <c r="BNP15" s="217"/>
      <c r="BNQ15" s="217"/>
      <c r="BNR15" s="217"/>
      <c r="BNS15" s="217"/>
      <c r="BNT15" s="217"/>
      <c r="BNU15" s="217"/>
      <c r="BNV15" s="217"/>
      <c r="BNW15" s="217"/>
      <c r="BNX15" s="217"/>
      <c r="BNY15" s="217"/>
      <c r="BNZ15" s="217"/>
      <c r="BOA15" s="217"/>
      <c r="BOB15" s="217"/>
      <c r="BOC15" s="217"/>
      <c r="BOD15" s="217"/>
      <c r="BOE15" s="217"/>
      <c r="BOF15" s="217"/>
      <c r="BOG15" s="217"/>
      <c r="BOH15" s="217"/>
      <c r="BOI15" s="217"/>
      <c r="BOJ15" s="217"/>
      <c r="BOK15" s="217"/>
      <c r="BOL15" s="217"/>
      <c r="BOM15" s="217"/>
      <c r="BON15" s="217"/>
      <c r="BOO15" s="217"/>
      <c r="BOP15" s="217"/>
      <c r="BOQ15" s="217"/>
      <c r="BOR15" s="217"/>
      <c r="BOS15" s="217"/>
      <c r="BOT15" s="217"/>
      <c r="BOU15" s="217"/>
      <c r="BOV15" s="217"/>
      <c r="BOW15" s="217"/>
      <c r="BOX15" s="217"/>
      <c r="BOY15" s="217"/>
      <c r="BOZ15" s="217"/>
      <c r="BPA15" s="217"/>
      <c r="BPB15" s="217"/>
      <c r="BPC15" s="217"/>
      <c r="BPD15" s="217"/>
      <c r="BPE15" s="217"/>
      <c r="BPF15" s="217"/>
      <c r="BPG15" s="217"/>
      <c r="BPH15" s="217"/>
      <c r="BPI15" s="217"/>
      <c r="BPJ15" s="217"/>
      <c r="BPK15" s="217"/>
      <c r="BPL15" s="217"/>
      <c r="BPM15" s="217"/>
      <c r="BPN15" s="217"/>
      <c r="BPO15" s="217"/>
      <c r="BPP15" s="217"/>
      <c r="BPQ15" s="217"/>
      <c r="BPR15" s="217"/>
      <c r="BPS15" s="217"/>
      <c r="BPT15" s="217"/>
      <c r="BPU15" s="217"/>
      <c r="BPV15" s="217"/>
      <c r="BPW15" s="217"/>
      <c r="BPX15" s="217"/>
      <c r="BPY15" s="217"/>
      <c r="BPZ15" s="217"/>
      <c r="BQA15" s="217"/>
      <c r="BQB15" s="217"/>
      <c r="BQC15" s="217"/>
      <c r="BQD15" s="217"/>
      <c r="BQE15" s="217"/>
      <c r="BQF15" s="217"/>
      <c r="BQG15" s="217"/>
      <c r="BQH15" s="217"/>
      <c r="BQI15" s="217"/>
      <c r="BQJ15" s="217"/>
      <c r="BQK15" s="217"/>
      <c r="BQL15" s="217"/>
      <c r="BQM15" s="217"/>
      <c r="BQN15" s="217"/>
      <c r="BQO15" s="217"/>
      <c r="BQP15" s="217"/>
      <c r="BQQ15" s="217"/>
      <c r="BQR15" s="217"/>
      <c r="BQS15" s="217"/>
      <c r="BQT15" s="217"/>
      <c r="BQU15" s="217"/>
      <c r="BQV15" s="217"/>
      <c r="BQW15" s="217"/>
      <c r="BQX15" s="217"/>
      <c r="BQY15" s="217"/>
      <c r="BQZ15" s="217"/>
      <c r="BRA15" s="217"/>
      <c r="BRB15" s="217"/>
      <c r="BRC15" s="217"/>
      <c r="BRD15" s="217"/>
      <c r="BRE15" s="217"/>
      <c r="BRF15" s="217"/>
      <c r="BRG15" s="217"/>
      <c r="BRH15" s="217"/>
      <c r="BRI15" s="217"/>
      <c r="BRJ15" s="217"/>
      <c r="BRK15" s="217"/>
      <c r="BRL15" s="217"/>
      <c r="BRM15" s="217"/>
      <c r="BRN15" s="217"/>
      <c r="BRO15" s="217"/>
      <c r="BRP15" s="217"/>
      <c r="BRQ15" s="217"/>
      <c r="BRR15" s="217"/>
      <c r="BRS15" s="217"/>
      <c r="BRT15" s="217"/>
      <c r="BRU15" s="217"/>
      <c r="BRV15" s="217"/>
      <c r="BRW15" s="217"/>
      <c r="BRX15" s="217"/>
      <c r="BRY15" s="217"/>
      <c r="BRZ15" s="217"/>
      <c r="BSA15" s="217"/>
      <c r="BSB15" s="217"/>
      <c r="BSC15" s="217"/>
      <c r="BSD15" s="217"/>
      <c r="BSE15" s="217"/>
      <c r="BSF15" s="217"/>
      <c r="BSG15" s="217"/>
      <c r="BSH15" s="217"/>
      <c r="BSI15" s="217"/>
      <c r="BSJ15" s="217"/>
      <c r="BSK15" s="217"/>
      <c r="BSL15" s="217"/>
      <c r="BSM15" s="217"/>
      <c r="BSN15" s="217"/>
      <c r="BSO15" s="217"/>
      <c r="BSP15" s="217"/>
      <c r="BSQ15" s="217"/>
      <c r="BSR15" s="217"/>
      <c r="BSS15" s="217"/>
      <c r="BST15" s="217"/>
      <c r="BSU15" s="217"/>
      <c r="BSV15" s="217"/>
      <c r="BSW15" s="217"/>
      <c r="BSX15" s="217"/>
      <c r="BSY15" s="217"/>
      <c r="BSZ15" s="217"/>
      <c r="BTA15" s="217"/>
      <c r="BTB15" s="217"/>
      <c r="BTC15" s="217"/>
      <c r="BTD15" s="217"/>
      <c r="BTE15" s="217"/>
      <c r="BTF15" s="217"/>
      <c r="BTG15" s="217"/>
      <c r="BTH15" s="217"/>
      <c r="BTI15" s="217"/>
      <c r="BTJ15" s="217"/>
      <c r="BTK15" s="217"/>
      <c r="BTL15" s="217"/>
      <c r="BTM15" s="217"/>
      <c r="BTN15" s="217"/>
      <c r="BTO15" s="217"/>
      <c r="BTP15" s="217"/>
      <c r="BTQ15" s="217"/>
      <c r="BTR15" s="217"/>
      <c r="BTS15" s="217"/>
      <c r="BTT15" s="217"/>
      <c r="BTU15" s="217"/>
      <c r="BTV15" s="217"/>
      <c r="BTW15" s="217"/>
      <c r="BTX15" s="217"/>
      <c r="BTY15" s="217"/>
      <c r="BTZ15" s="217"/>
      <c r="BUA15" s="217"/>
      <c r="BUB15" s="217"/>
      <c r="BUC15" s="217"/>
      <c r="BUD15" s="217"/>
      <c r="BUE15" s="217"/>
      <c r="BUF15" s="217"/>
      <c r="BUG15" s="217"/>
      <c r="BUH15" s="217"/>
      <c r="BUI15" s="217"/>
      <c r="BUJ15" s="217"/>
      <c r="BUK15" s="217"/>
      <c r="BUL15" s="217"/>
      <c r="BUM15" s="217"/>
      <c r="BUN15" s="217"/>
      <c r="BUO15" s="217"/>
      <c r="BUP15" s="217"/>
      <c r="BUQ15" s="217"/>
      <c r="BUR15" s="217"/>
      <c r="BUS15" s="217"/>
      <c r="BUT15" s="217"/>
      <c r="BUU15" s="217"/>
      <c r="BUV15" s="217"/>
      <c r="BUW15" s="217"/>
      <c r="BUX15" s="217"/>
      <c r="BUY15" s="217"/>
      <c r="BUZ15" s="217"/>
      <c r="BVA15" s="217"/>
      <c r="BVB15" s="217"/>
      <c r="BVC15" s="217"/>
      <c r="BVD15" s="217"/>
      <c r="BVE15" s="217"/>
      <c r="BVF15" s="217"/>
      <c r="BVG15" s="217"/>
      <c r="BVH15" s="217"/>
      <c r="BVI15" s="217"/>
      <c r="BVJ15" s="217"/>
      <c r="BVK15" s="217"/>
      <c r="BVL15" s="217"/>
      <c r="BVM15" s="217"/>
      <c r="BVN15" s="217"/>
      <c r="BVO15" s="217"/>
      <c r="BVP15" s="217"/>
      <c r="BVQ15" s="217"/>
      <c r="BVR15" s="217"/>
      <c r="BVS15" s="217"/>
      <c r="BVT15" s="217"/>
      <c r="BVU15" s="217"/>
      <c r="BVV15" s="217"/>
      <c r="BVW15" s="217"/>
      <c r="BVX15" s="217"/>
      <c r="BVY15" s="217"/>
      <c r="BVZ15" s="217"/>
      <c r="BWA15" s="217"/>
      <c r="BWB15" s="217"/>
      <c r="BWC15" s="217"/>
      <c r="BWD15" s="217"/>
      <c r="BWE15" s="217"/>
      <c r="BWF15" s="217"/>
      <c r="BWG15" s="217"/>
      <c r="BWH15" s="217"/>
      <c r="BWI15" s="217"/>
      <c r="BWJ15" s="217"/>
      <c r="BWK15" s="217"/>
      <c r="BWL15" s="217"/>
      <c r="BWM15" s="217"/>
      <c r="BWN15" s="217"/>
      <c r="BWO15" s="217"/>
      <c r="BWP15" s="217"/>
      <c r="BWQ15" s="217"/>
      <c r="BWR15" s="217"/>
      <c r="BWS15" s="217"/>
      <c r="BWT15" s="217"/>
      <c r="BWU15" s="217"/>
      <c r="BWV15" s="217"/>
      <c r="BWW15" s="217"/>
      <c r="BWX15" s="217"/>
      <c r="BWY15" s="217"/>
      <c r="BWZ15" s="217"/>
      <c r="BXA15" s="217"/>
      <c r="BXB15" s="217"/>
      <c r="BXC15" s="217"/>
      <c r="BXD15" s="217"/>
      <c r="BXE15" s="217"/>
      <c r="BXF15" s="217"/>
      <c r="BXG15" s="217"/>
      <c r="BXH15" s="217"/>
      <c r="BXI15" s="217"/>
      <c r="BXJ15" s="217"/>
      <c r="BXK15" s="217"/>
      <c r="BXL15" s="217"/>
      <c r="BXM15" s="217"/>
      <c r="BXN15" s="217"/>
      <c r="BXO15" s="217"/>
      <c r="BXP15" s="217"/>
      <c r="BXQ15" s="217"/>
      <c r="BXR15" s="217"/>
      <c r="BXS15" s="217"/>
      <c r="BXT15" s="217"/>
      <c r="BXU15" s="217"/>
      <c r="BXV15" s="217"/>
      <c r="BXW15" s="217"/>
      <c r="BXX15" s="217"/>
      <c r="BXY15" s="217"/>
      <c r="BXZ15" s="217"/>
      <c r="BYA15" s="217"/>
      <c r="BYB15" s="217"/>
      <c r="BYC15" s="217"/>
      <c r="BYD15" s="217"/>
      <c r="BYE15" s="217"/>
      <c r="BYF15" s="217"/>
      <c r="BYG15" s="217"/>
      <c r="BYH15" s="217"/>
      <c r="BYI15" s="217"/>
      <c r="BYJ15" s="217"/>
      <c r="BYK15" s="217"/>
      <c r="BYL15" s="217"/>
      <c r="BYM15" s="217"/>
      <c r="BYN15" s="217"/>
      <c r="BYO15" s="217"/>
      <c r="BYP15" s="217"/>
      <c r="BYQ15" s="217"/>
      <c r="BYR15" s="217"/>
      <c r="BYS15" s="217"/>
      <c r="BYT15" s="217"/>
      <c r="BYU15" s="217"/>
      <c r="BYV15" s="217"/>
      <c r="BYW15" s="217"/>
      <c r="BYX15" s="217"/>
      <c r="BYY15" s="217"/>
      <c r="BYZ15" s="217"/>
      <c r="BZA15" s="217"/>
      <c r="BZB15" s="217"/>
      <c r="BZC15" s="217"/>
      <c r="BZD15" s="217"/>
      <c r="BZE15" s="217"/>
      <c r="BZF15" s="217"/>
      <c r="BZG15" s="217"/>
      <c r="BZH15" s="217"/>
      <c r="BZI15" s="217"/>
      <c r="BZJ15" s="217"/>
      <c r="BZK15" s="217"/>
      <c r="BZL15" s="217"/>
      <c r="BZM15" s="217"/>
      <c r="BZN15" s="217"/>
      <c r="BZO15" s="217"/>
      <c r="BZP15" s="217"/>
      <c r="BZQ15" s="217"/>
      <c r="BZR15" s="217"/>
      <c r="BZS15" s="217"/>
      <c r="BZT15" s="217"/>
      <c r="BZU15" s="217"/>
      <c r="BZV15" s="217"/>
      <c r="BZW15" s="217"/>
      <c r="BZX15" s="217"/>
      <c r="BZY15" s="217"/>
      <c r="BZZ15" s="217"/>
      <c r="CAA15" s="217"/>
      <c r="CAB15" s="217"/>
      <c r="CAC15" s="217"/>
      <c r="CAD15" s="217"/>
      <c r="CAE15" s="217"/>
      <c r="CAF15" s="217"/>
      <c r="CAG15" s="217"/>
      <c r="CAH15" s="217"/>
      <c r="CAI15" s="217"/>
      <c r="CAJ15" s="217"/>
      <c r="CAK15" s="217"/>
      <c r="CAL15" s="217"/>
      <c r="CAM15" s="217"/>
      <c r="CAN15" s="217"/>
      <c r="CAO15" s="217"/>
      <c r="CAP15" s="217"/>
      <c r="CAQ15" s="217"/>
      <c r="CAR15" s="217"/>
      <c r="CAS15" s="217"/>
      <c r="CAT15" s="217"/>
      <c r="CAU15" s="217"/>
      <c r="CAV15" s="217"/>
      <c r="CAW15" s="217"/>
      <c r="CAX15" s="217"/>
      <c r="CAY15" s="217"/>
      <c r="CAZ15" s="217"/>
      <c r="CBA15" s="217"/>
      <c r="CBB15" s="217"/>
      <c r="CBC15" s="217"/>
      <c r="CBD15" s="217"/>
      <c r="CBE15" s="217"/>
      <c r="CBF15" s="217"/>
      <c r="CBG15" s="217"/>
      <c r="CBH15" s="217"/>
      <c r="CBI15" s="217"/>
      <c r="CBJ15" s="217"/>
      <c r="CBK15" s="217"/>
      <c r="CBL15" s="217"/>
      <c r="CBM15" s="217"/>
      <c r="CBN15" s="217"/>
      <c r="CBO15" s="217"/>
      <c r="CBP15" s="217"/>
      <c r="CBQ15" s="217"/>
      <c r="CBR15" s="217"/>
      <c r="CBS15" s="217"/>
      <c r="CBT15" s="217"/>
      <c r="CBU15" s="217"/>
      <c r="CBV15" s="217"/>
      <c r="CBW15" s="217"/>
      <c r="CBX15" s="217"/>
      <c r="CBY15" s="217"/>
      <c r="CBZ15" s="217"/>
      <c r="CCA15" s="217"/>
      <c r="CCB15" s="217"/>
      <c r="CCC15" s="217"/>
      <c r="CCD15" s="217"/>
      <c r="CCE15" s="217"/>
      <c r="CCF15" s="217"/>
      <c r="CCG15" s="217"/>
      <c r="CCH15" s="217"/>
      <c r="CCI15" s="217"/>
      <c r="CCJ15" s="217"/>
      <c r="CCK15" s="217"/>
      <c r="CCL15" s="217"/>
      <c r="CCM15" s="217"/>
      <c r="CCN15" s="217"/>
      <c r="CCO15" s="217"/>
      <c r="CCP15" s="217"/>
      <c r="CCQ15" s="217"/>
      <c r="CCR15" s="217"/>
      <c r="CCS15" s="217"/>
      <c r="CCT15" s="217"/>
      <c r="CCU15" s="217"/>
      <c r="CCV15" s="217"/>
      <c r="CCW15" s="217"/>
      <c r="CCX15" s="217"/>
      <c r="CCY15" s="217"/>
      <c r="CCZ15" s="217"/>
      <c r="CDA15" s="217"/>
      <c r="CDB15" s="217"/>
      <c r="CDC15" s="217"/>
      <c r="CDD15" s="217"/>
      <c r="CDE15" s="217"/>
      <c r="CDF15" s="217"/>
      <c r="CDG15" s="217"/>
      <c r="CDH15" s="217"/>
      <c r="CDI15" s="217"/>
      <c r="CDJ15" s="217"/>
      <c r="CDK15" s="217"/>
      <c r="CDL15" s="217"/>
      <c r="CDM15" s="217"/>
      <c r="CDN15" s="217"/>
      <c r="CDO15" s="217"/>
      <c r="CDP15" s="217"/>
      <c r="CDQ15" s="217"/>
      <c r="CDR15" s="217"/>
      <c r="CDS15" s="217"/>
      <c r="CDT15" s="217"/>
      <c r="CDU15" s="217"/>
      <c r="CDV15" s="217"/>
      <c r="CDW15" s="217"/>
      <c r="CDX15" s="217"/>
      <c r="CDY15" s="217"/>
      <c r="CDZ15" s="217"/>
      <c r="CEA15" s="217"/>
      <c r="CEB15" s="217"/>
      <c r="CEC15" s="217"/>
      <c r="CED15" s="217"/>
      <c r="CEE15" s="217"/>
      <c r="CEF15" s="217"/>
      <c r="CEG15" s="217"/>
      <c r="CEH15" s="217"/>
      <c r="CEI15" s="217"/>
      <c r="CEJ15" s="217"/>
      <c r="CEK15" s="217"/>
      <c r="CEL15" s="217"/>
      <c r="CEM15" s="217"/>
      <c r="CEN15" s="217"/>
      <c r="CEO15" s="217"/>
      <c r="CEP15" s="217"/>
      <c r="CEQ15" s="217"/>
      <c r="CER15" s="217"/>
      <c r="CES15" s="217"/>
      <c r="CET15" s="217"/>
      <c r="CEU15" s="217"/>
      <c r="CEV15" s="217"/>
      <c r="CEW15" s="217"/>
      <c r="CEX15" s="217"/>
      <c r="CEY15" s="217"/>
      <c r="CEZ15" s="217"/>
      <c r="CFA15" s="217"/>
      <c r="CFB15" s="217"/>
      <c r="CFC15" s="217"/>
      <c r="CFD15" s="217"/>
      <c r="CFE15" s="217"/>
      <c r="CFF15" s="217"/>
      <c r="CFG15" s="217"/>
      <c r="CFH15" s="217"/>
      <c r="CFI15" s="217"/>
      <c r="CFJ15" s="217"/>
      <c r="CFK15" s="217"/>
      <c r="CFL15" s="217"/>
      <c r="CFM15" s="217"/>
      <c r="CFN15" s="217"/>
      <c r="CFO15" s="217"/>
      <c r="CFP15" s="217"/>
      <c r="CFQ15" s="217"/>
      <c r="CFR15" s="217"/>
      <c r="CFS15" s="217"/>
      <c r="CFT15" s="217"/>
      <c r="CFU15" s="217"/>
      <c r="CFV15" s="217"/>
      <c r="CFW15" s="217"/>
      <c r="CFX15" s="217"/>
      <c r="CFY15" s="217"/>
      <c r="CFZ15" s="217"/>
      <c r="CGA15" s="217"/>
      <c r="CGB15" s="217"/>
      <c r="CGC15" s="217"/>
      <c r="CGD15" s="217"/>
      <c r="CGE15" s="217"/>
      <c r="CGF15" s="217"/>
      <c r="CGG15" s="217"/>
      <c r="CGH15" s="217"/>
      <c r="CGI15" s="217"/>
      <c r="CGJ15" s="217"/>
      <c r="CGK15" s="217"/>
      <c r="CGL15" s="217"/>
      <c r="CGM15" s="217"/>
      <c r="CGN15" s="217"/>
      <c r="CGO15" s="217"/>
      <c r="CGP15" s="217"/>
      <c r="CGQ15" s="217"/>
      <c r="CGR15" s="217"/>
      <c r="CGS15" s="217"/>
      <c r="CGT15" s="217"/>
      <c r="CGU15" s="217"/>
      <c r="CGV15" s="217"/>
      <c r="CGW15" s="217"/>
      <c r="CGX15" s="217"/>
      <c r="CGY15" s="217"/>
      <c r="CGZ15" s="217"/>
      <c r="CHA15" s="217"/>
      <c r="CHB15" s="217"/>
      <c r="CHC15" s="217"/>
      <c r="CHD15" s="217"/>
      <c r="CHE15" s="217"/>
      <c r="CHF15" s="217"/>
      <c r="CHG15" s="217"/>
      <c r="CHH15" s="217"/>
      <c r="CHI15" s="217"/>
      <c r="CHJ15" s="217"/>
      <c r="CHK15" s="217"/>
      <c r="CHL15" s="217"/>
      <c r="CHM15" s="217"/>
      <c r="CHN15" s="217"/>
      <c r="CHO15" s="217"/>
      <c r="CHP15" s="217"/>
      <c r="CHQ15" s="217"/>
      <c r="CHR15" s="217"/>
      <c r="CHS15" s="217"/>
      <c r="CHT15" s="217"/>
      <c r="CHU15" s="217"/>
      <c r="CHV15" s="217"/>
      <c r="CHW15" s="217"/>
      <c r="CHX15" s="217"/>
      <c r="CHY15" s="217"/>
      <c r="CHZ15" s="217"/>
      <c r="CIA15" s="217"/>
      <c r="CIB15" s="217"/>
      <c r="CIC15" s="217"/>
      <c r="CID15" s="217"/>
      <c r="CIE15" s="217"/>
      <c r="CIF15" s="217"/>
      <c r="CIG15" s="217"/>
      <c r="CIH15" s="217"/>
      <c r="CII15" s="217"/>
      <c r="CIJ15" s="217"/>
      <c r="CIK15" s="217"/>
      <c r="CIL15" s="217"/>
      <c r="CIM15" s="217"/>
      <c r="CIN15" s="217"/>
      <c r="CIO15" s="217"/>
      <c r="CIP15" s="217"/>
      <c r="CIQ15" s="217"/>
      <c r="CIR15" s="217"/>
      <c r="CIS15" s="217"/>
      <c r="CIT15" s="217"/>
      <c r="CIU15" s="217"/>
      <c r="CIV15" s="217"/>
      <c r="CIW15" s="217"/>
      <c r="CIX15" s="217"/>
      <c r="CIY15" s="217"/>
      <c r="CIZ15" s="217"/>
      <c r="CJA15" s="217"/>
      <c r="CJB15" s="217"/>
      <c r="CJC15" s="217"/>
      <c r="CJD15" s="217"/>
      <c r="CJE15" s="217"/>
      <c r="CJF15" s="217"/>
      <c r="CJG15" s="217"/>
      <c r="CJH15" s="217"/>
      <c r="CJI15" s="217"/>
      <c r="CJJ15" s="217"/>
      <c r="CJK15" s="217"/>
      <c r="CJL15" s="217"/>
      <c r="CJM15" s="217"/>
      <c r="CJN15" s="217"/>
      <c r="CJO15" s="217"/>
      <c r="CJP15" s="217"/>
      <c r="CJQ15" s="217"/>
      <c r="CJR15" s="217"/>
      <c r="CJS15" s="217"/>
      <c r="CJT15" s="217"/>
      <c r="CJU15" s="217"/>
      <c r="CJV15" s="217"/>
      <c r="CJW15" s="217"/>
      <c r="CJX15" s="217"/>
      <c r="CJY15" s="217"/>
      <c r="CJZ15" s="217"/>
      <c r="CKA15" s="217"/>
      <c r="CKB15" s="217"/>
      <c r="CKC15" s="217"/>
      <c r="CKD15" s="217"/>
      <c r="CKE15" s="217"/>
      <c r="CKF15" s="217"/>
      <c r="CKG15" s="217"/>
      <c r="CKH15" s="217"/>
      <c r="CKI15" s="217"/>
      <c r="CKJ15" s="217"/>
      <c r="CKK15" s="217"/>
      <c r="CKL15" s="217"/>
      <c r="CKM15" s="217"/>
      <c r="CKN15" s="217"/>
      <c r="CKO15" s="217"/>
      <c r="CKP15" s="217"/>
      <c r="CKQ15" s="217"/>
      <c r="CKR15" s="217"/>
      <c r="CKS15" s="217"/>
      <c r="CKT15" s="217"/>
      <c r="CKU15" s="217"/>
      <c r="CKV15" s="217"/>
      <c r="CKW15" s="217"/>
      <c r="CKX15" s="217"/>
      <c r="CKY15" s="217"/>
      <c r="CKZ15" s="217"/>
      <c r="CLA15" s="217"/>
      <c r="CLB15" s="217"/>
      <c r="CLC15" s="217"/>
      <c r="CLD15" s="217"/>
      <c r="CLE15" s="217"/>
      <c r="CLF15" s="217"/>
      <c r="CLG15" s="217"/>
      <c r="CLH15" s="217"/>
      <c r="CLI15" s="217"/>
      <c r="CLJ15" s="217"/>
      <c r="CLK15" s="217"/>
      <c r="CLL15" s="217"/>
      <c r="CLM15" s="217"/>
      <c r="CLN15" s="217"/>
      <c r="CLO15" s="217"/>
      <c r="CLP15" s="217"/>
      <c r="CLQ15" s="217"/>
      <c r="CLR15" s="217"/>
      <c r="CLS15" s="217"/>
      <c r="CLT15" s="217"/>
      <c r="CLU15" s="217"/>
      <c r="CLV15" s="217"/>
      <c r="CLW15" s="217"/>
      <c r="CLX15" s="217"/>
      <c r="CLY15" s="217"/>
      <c r="CLZ15" s="217"/>
      <c r="CMA15" s="217"/>
      <c r="CMB15" s="217"/>
      <c r="CMC15" s="217"/>
      <c r="CMD15" s="217"/>
      <c r="CME15" s="217"/>
      <c r="CMF15" s="217"/>
      <c r="CMG15" s="217"/>
      <c r="CMH15" s="217"/>
      <c r="CMI15" s="217"/>
      <c r="CMJ15" s="217"/>
      <c r="CMK15" s="217"/>
      <c r="CML15" s="217"/>
      <c r="CMM15" s="217"/>
      <c r="CMN15" s="217"/>
      <c r="CMO15" s="217"/>
      <c r="CMP15" s="217"/>
      <c r="CMQ15" s="217"/>
      <c r="CMR15" s="217"/>
      <c r="CMS15" s="217"/>
      <c r="CMT15" s="217"/>
      <c r="CMU15" s="217"/>
      <c r="CMV15" s="217"/>
      <c r="CMW15" s="217"/>
      <c r="CMX15" s="217"/>
      <c r="CMY15" s="217"/>
      <c r="CMZ15" s="217"/>
      <c r="CNA15" s="217"/>
      <c r="CNB15" s="217"/>
      <c r="CNC15" s="217"/>
      <c r="CND15" s="217"/>
      <c r="CNE15" s="217"/>
      <c r="CNF15" s="217"/>
      <c r="CNG15" s="217"/>
      <c r="CNH15" s="217"/>
      <c r="CNI15" s="217"/>
      <c r="CNJ15" s="217"/>
      <c r="CNK15" s="217"/>
      <c r="CNL15" s="217"/>
      <c r="CNM15" s="217"/>
      <c r="CNN15" s="217"/>
      <c r="CNO15" s="217"/>
      <c r="CNP15" s="217"/>
      <c r="CNQ15" s="217"/>
      <c r="CNR15" s="217"/>
      <c r="CNS15" s="217"/>
      <c r="CNT15" s="217"/>
      <c r="CNU15" s="217"/>
      <c r="CNV15" s="217"/>
      <c r="CNW15" s="217"/>
      <c r="CNX15" s="217"/>
      <c r="CNY15" s="217"/>
      <c r="CNZ15" s="217"/>
      <c r="COA15" s="217"/>
      <c r="COB15" s="217"/>
      <c r="COC15" s="217"/>
      <c r="COD15" s="217"/>
      <c r="COE15" s="217"/>
      <c r="COF15" s="217"/>
      <c r="COG15" s="217"/>
      <c r="COH15" s="217"/>
      <c r="COI15" s="217"/>
      <c r="COJ15" s="217"/>
      <c r="COK15" s="217"/>
      <c r="COL15" s="217"/>
      <c r="COM15" s="217"/>
      <c r="CON15" s="217"/>
      <c r="COO15" s="217"/>
      <c r="COP15" s="217"/>
      <c r="COQ15" s="217"/>
      <c r="COR15" s="217"/>
      <c r="COS15" s="217"/>
      <c r="COT15" s="217"/>
      <c r="COU15" s="217"/>
      <c r="COV15" s="217"/>
      <c r="COW15" s="217"/>
      <c r="COX15" s="217"/>
      <c r="COY15" s="217"/>
      <c r="COZ15" s="217"/>
      <c r="CPA15" s="217"/>
      <c r="CPB15" s="217"/>
      <c r="CPC15" s="217"/>
      <c r="CPD15" s="217"/>
      <c r="CPE15" s="217"/>
      <c r="CPF15" s="217"/>
      <c r="CPG15" s="217"/>
      <c r="CPH15" s="217"/>
      <c r="CPI15" s="217"/>
      <c r="CPJ15" s="217"/>
      <c r="CPK15" s="217"/>
      <c r="CPL15" s="217"/>
      <c r="CPM15" s="217"/>
      <c r="CPN15" s="217"/>
      <c r="CPO15" s="217"/>
      <c r="CPP15" s="217"/>
      <c r="CPQ15" s="217"/>
      <c r="CPR15" s="217"/>
      <c r="CPS15" s="217"/>
      <c r="CPT15" s="217"/>
      <c r="CPU15" s="217"/>
      <c r="CPV15" s="217"/>
      <c r="CPW15" s="217"/>
      <c r="CPX15" s="217"/>
      <c r="CPY15" s="217"/>
      <c r="CPZ15" s="217"/>
      <c r="CQA15" s="217"/>
      <c r="CQB15" s="217"/>
      <c r="CQC15" s="217"/>
      <c r="CQD15" s="217"/>
      <c r="CQE15" s="217"/>
      <c r="CQF15" s="217"/>
      <c r="CQG15" s="217"/>
      <c r="CQH15" s="217"/>
      <c r="CQI15" s="217"/>
      <c r="CQJ15" s="217"/>
      <c r="CQK15" s="217"/>
      <c r="CQL15" s="217"/>
      <c r="CQM15" s="217"/>
      <c r="CQN15" s="217"/>
      <c r="CQO15" s="217"/>
      <c r="CQP15" s="217"/>
      <c r="CQQ15" s="217"/>
      <c r="CQR15" s="217"/>
      <c r="CQS15" s="217"/>
      <c r="CQT15" s="217"/>
      <c r="CQU15" s="217"/>
      <c r="CQV15" s="217"/>
      <c r="CQW15" s="217"/>
      <c r="CQX15" s="217"/>
      <c r="CQY15" s="217"/>
      <c r="CQZ15" s="217"/>
      <c r="CRA15" s="217"/>
      <c r="CRB15" s="217"/>
      <c r="CRC15" s="217"/>
      <c r="CRD15" s="217"/>
      <c r="CRE15" s="217"/>
      <c r="CRF15" s="217"/>
      <c r="CRG15" s="217"/>
      <c r="CRH15" s="217"/>
      <c r="CRI15" s="217"/>
      <c r="CRJ15" s="217"/>
      <c r="CRK15" s="217"/>
      <c r="CRL15" s="217"/>
      <c r="CRM15" s="217"/>
      <c r="CRN15" s="217"/>
      <c r="CRO15" s="217"/>
      <c r="CRP15" s="217"/>
      <c r="CRQ15" s="217"/>
      <c r="CRR15" s="217"/>
      <c r="CRS15" s="217"/>
      <c r="CRT15" s="217"/>
      <c r="CRU15" s="217"/>
      <c r="CRV15" s="217"/>
      <c r="CRW15" s="217"/>
      <c r="CRX15" s="217"/>
      <c r="CRY15" s="217"/>
      <c r="CRZ15" s="217"/>
      <c r="CSA15" s="217"/>
      <c r="CSB15" s="217"/>
      <c r="CSC15" s="217"/>
      <c r="CSD15" s="217"/>
      <c r="CSE15" s="217"/>
      <c r="CSF15" s="217"/>
      <c r="CSG15" s="217"/>
      <c r="CSH15" s="217"/>
      <c r="CSI15" s="217"/>
      <c r="CSJ15" s="217"/>
      <c r="CSK15" s="217"/>
      <c r="CSL15" s="217"/>
      <c r="CSM15" s="217"/>
      <c r="CSN15" s="217"/>
      <c r="CSO15" s="217"/>
      <c r="CSP15" s="217"/>
      <c r="CSQ15" s="217"/>
      <c r="CSR15" s="217"/>
      <c r="CSS15" s="217"/>
      <c r="CST15" s="217"/>
      <c r="CSU15" s="217"/>
      <c r="CSV15" s="217"/>
      <c r="CSW15" s="217"/>
      <c r="CSX15" s="217"/>
      <c r="CSY15" s="217"/>
      <c r="CSZ15" s="217"/>
      <c r="CTA15" s="217"/>
      <c r="CTB15" s="217"/>
      <c r="CTC15" s="217"/>
      <c r="CTD15" s="217"/>
      <c r="CTE15" s="217"/>
      <c r="CTF15" s="217"/>
      <c r="CTG15" s="217"/>
      <c r="CTH15" s="217"/>
      <c r="CTI15" s="217"/>
      <c r="CTJ15" s="217"/>
      <c r="CTK15" s="217"/>
      <c r="CTL15" s="217"/>
      <c r="CTM15" s="217"/>
      <c r="CTN15" s="217"/>
      <c r="CTO15" s="217"/>
      <c r="CTP15" s="217"/>
      <c r="CTQ15" s="217"/>
      <c r="CTR15" s="217"/>
      <c r="CTS15" s="217"/>
      <c r="CTT15" s="217"/>
      <c r="CTU15" s="217"/>
      <c r="CTV15" s="217"/>
      <c r="CTW15" s="217"/>
      <c r="CTX15" s="217"/>
      <c r="CTY15" s="217"/>
      <c r="CTZ15" s="217"/>
      <c r="CUA15" s="217"/>
      <c r="CUB15" s="217"/>
      <c r="CUC15" s="217"/>
      <c r="CUD15" s="217"/>
      <c r="CUE15" s="217"/>
      <c r="CUF15" s="217"/>
      <c r="CUG15" s="217"/>
      <c r="CUH15" s="217"/>
      <c r="CUI15" s="217"/>
      <c r="CUJ15" s="217"/>
      <c r="CUK15" s="217"/>
      <c r="CUL15" s="217"/>
      <c r="CUM15" s="217"/>
      <c r="CUN15" s="217"/>
      <c r="CUO15" s="217"/>
      <c r="CUP15" s="217"/>
      <c r="CUQ15" s="217"/>
      <c r="CUR15" s="217"/>
      <c r="CUS15" s="217"/>
      <c r="CUT15" s="217"/>
      <c r="CUU15" s="217"/>
      <c r="CUV15" s="217"/>
      <c r="CUW15" s="217"/>
      <c r="CUX15" s="217"/>
      <c r="CUY15" s="217"/>
      <c r="CUZ15" s="217"/>
      <c r="CVA15" s="217"/>
      <c r="CVB15" s="217"/>
      <c r="CVC15" s="217"/>
      <c r="CVD15" s="217"/>
      <c r="CVE15" s="217"/>
      <c r="CVF15" s="217"/>
      <c r="CVG15" s="217"/>
      <c r="CVH15" s="217"/>
      <c r="CVI15" s="217"/>
      <c r="CVJ15" s="217"/>
      <c r="CVK15" s="217"/>
      <c r="CVL15" s="217"/>
      <c r="CVM15" s="217"/>
      <c r="CVN15" s="217"/>
      <c r="CVO15" s="217"/>
      <c r="CVP15" s="217"/>
      <c r="CVQ15" s="217"/>
      <c r="CVR15" s="217"/>
      <c r="CVS15" s="217"/>
      <c r="CVT15" s="217"/>
      <c r="CVU15" s="217"/>
      <c r="CVV15" s="217"/>
      <c r="CVW15" s="217"/>
      <c r="CVX15" s="217"/>
      <c r="CVY15" s="217"/>
      <c r="CVZ15" s="217"/>
      <c r="CWA15" s="217"/>
      <c r="CWB15" s="217"/>
      <c r="CWC15" s="217"/>
      <c r="CWD15" s="217"/>
      <c r="CWE15" s="217"/>
      <c r="CWF15" s="217"/>
      <c r="CWG15" s="217"/>
      <c r="CWH15" s="217"/>
      <c r="CWI15" s="217"/>
      <c r="CWJ15" s="217"/>
      <c r="CWK15" s="217"/>
      <c r="CWL15" s="217"/>
      <c r="CWM15" s="217"/>
      <c r="CWN15" s="217"/>
      <c r="CWO15" s="217"/>
      <c r="CWP15" s="217"/>
      <c r="CWQ15" s="217"/>
      <c r="CWR15" s="217"/>
      <c r="CWS15" s="217"/>
      <c r="CWT15" s="217"/>
      <c r="CWU15" s="217"/>
      <c r="CWV15" s="217"/>
      <c r="CWW15" s="217"/>
      <c r="CWX15" s="217"/>
      <c r="CWY15" s="217"/>
      <c r="CWZ15" s="217"/>
      <c r="CXA15" s="217"/>
      <c r="CXB15" s="217"/>
      <c r="CXC15" s="217"/>
      <c r="CXD15" s="217"/>
      <c r="CXE15" s="217"/>
      <c r="CXF15" s="217"/>
      <c r="CXG15" s="217"/>
      <c r="CXH15" s="217"/>
      <c r="CXI15" s="217"/>
      <c r="CXJ15" s="217"/>
      <c r="CXK15" s="217"/>
      <c r="CXL15" s="217"/>
      <c r="CXM15" s="217"/>
      <c r="CXN15" s="217"/>
      <c r="CXO15" s="217"/>
      <c r="CXP15" s="217"/>
      <c r="CXQ15" s="217"/>
      <c r="CXR15" s="217"/>
      <c r="CXS15" s="217"/>
      <c r="CXT15" s="217"/>
      <c r="CXU15" s="217"/>
      <c r="CXV15" s="217"/>
      <c r="CXW15" s="217"/>
      <c r="CXX15" s="217"/>
      <c r="CXY15" s="217"/>
      <c r="CXZ15" s="217"/>
      <c r="CYA15" s="217"/>
      <c r="CYB15" s="217"/>
      <c r="CYC15" s="217"/>
      <c r="CYD15" s="217"/>
      <c r="CYE15" s="217"/>
      <c r="CYF15" s="217"/>
      <c r="CYG15" s="217"/>
      <c r="CYH15" s="217"/>
      <c r="CYI15" s="217"/>
      <c r="CYJ15" s="217"/>
      <c r="CYK15" s="217"/>
      <c r="CYL15" s="217"/>
      <c r="CYM15" s="217"/>
      <c r="CYN15" s="217"/>
      <c r="CYO15" s="217"/>
      <c r="CYP15" s="217"/>
      <c r="CYQ15" s="217"/>
      <c r="CYR15" s="217"/>
      <c r="CYS15" s="217"/>
      <c r="CYT15" s="217"/>
      <c r="CYU15" s="217"/>
      <c r="CYV15" s="217"/>
      <c r="CYW15" s="217"/>
      <c r="CYX15" s="217"/>
      <c r="CYY15" s="217"/>
      <c r="CYZ15" s="217"/>
      <c r="CZA15" s="217"/>
      <c r="CZB15" s="217"/>
      <c r="CZC15" s="217"/>
      <c r="CZD15" s="217"/>
      <c r="CZE15" s="217"/>
      <c r="CZF15" s="217"/>
      <c r="CZG15" s="217"/>
      <c r="CZH15" s="217"/>
      <c r="CZI15" s="217"/>
      <c r="CZJ15" s="217"/>
      <c r="CZK15" s="217"/>
      <c r="CZL15" s="217"/>
      <c r="CZM15" s="217"/>
      <c r="CZN15" s="217"/>
      <c r="CZO15" s="217"/>
      <c r="CZP15" s="217"/>
      <c r="CZQ15" s="217"/>
      <c r="CZR15" s="217"/>
      <c r="CZS15" s="217"/>
      <c r="CZT15" s="217"/>
      <c r="CZU15" s="217"/>
      <c r="CZV15" s="217"/>
      <c r="CZW15" s="217"/>
      <c r="CZX15" s="217"/>
      <c r="CZY15" s="217"/>
      <c r="CZZ15" s="217"/>
      <c r="DAA15" s="217"/>
      <c r="DAB15" s="217"/>
      <c r="DAC15" s="217"/>
      <c r="DAD15" s="217"/>
      <c r="DAE15" s="217"/>
      <c r="DAF15" s="217"/>
      <c r="DAG15" s="217"/>
      <c r="DAH15" s="217"/>
      <c r="DAI15" s="217"/>
      <c r="DAJ15" s="217"/>
      <c r="DAK15" s="217"/>
      <c r="DAL15" s="217"/>
      <c r="DAM15" s="217"/>
      <c r="DAN15" s="217"/>
      <c r="DAO15" s="217"/>
      <c r="DAP15" s="217"/>
      <c r="DAQ15" s="217"/>
      <c r="DAR15" s="217"/>
      <c r="DAS15" s="217"/>
      <c r="DAT15" s="217"/>
      <c r="DAU15" s="217"/>
      <c r="DAV15" s="217"/>
      <c r="DAW15" s="217"/>
      <c r="DAX15" s="217"/>
      <c r="DAY15" s="217"/>
      <c r="DAZ15" s="217"/>
      <c r="DBA15" s="217"/>
      <c r="DBB15" s="217"/>
      <c r="DBC15" s="217"/>
      <c r="DBD15" s="217"/>
      <c r="DBE15" s="217"/>
      <c r="DBF15" s="217"/>
      <c r="DBG15" s="217"/>
      <c r="DBH15" s="217"/>
      <c r="DBI15" s="217"/>
      <c r="DBJ15" s="217"/>
      <c r="DBK15" s="217"/>
      <c r="DBL15" s="217"/>
      <c r="DBM15" s="217"/>
      <c r="DBN15" s="217"/>
      <c r="DBO15" s="217"/>
      <c r="DBP15" s="217"/>
      <c r="DBQ15" s="217"/>
      <c r="DBR15" s="217"/>
      <c r="DBS15" s="217"/>
      <c r="DBT15" s="217"/>
      <c r="DBU15" s="217"/>
      <c r="DBV15" s="217"/>
      <c r="DBW15" s="217"/>
      <c r="DBX15" s="217"/>
      <c r="DBY15" s="217"/>
      <c r="DBZ15" s="217"/>
      <c r="DCA15" s="217"/>
      <c r="DCB15" s="217"/>
      <c r="DCC15" s="217"/>
      <c r="DCD15" s="217"/>
      <c r="DCE15" s="217"/>
      <c r="DCF15" s="217"/>
      <c r="DCG15" s="217"/>
      <c r="DCH15" s="217"/>
      <c r="DCI15" s="217"/>
      <c r="DCJ15" s="217"/>
      <c r="DCK15" s="217"/>
      <c r="DCL15" s="217"/>
      <c r="DCM15" s="217"/>
      <c r="DCN15" s="217"/>
      <c r="DCO15" s="217"/>
      <c r="DCP15" s="217"/>
      <c r="DCQ15" s="217"/>
      <c r="DCR15" s="217"/>
      <c r="DCS15" s="217"/>
      <c r="DCT15" s="217"/>
      <c r="DCU15" s="217"/>
      <c r="DCV15" s="217"/>
      <c r="DCW15" s="217"/>
      <c r="DCX15" s="217"/>
      <c r="DCY15" s="217"/>
      <c r="DCZ15" s="217"/>
      <c r="DDA15" s="217"/>
      <c r="DDB15" s="217"/>
      <c r="DDC15" s="217"/>
      <c r="DDD15" s="217"/>
      <c r="DDE15" s="217"/>
      <c r="DDF15" s="217"/>
      <c r="DDG15" s="217"/>
      <c r="DDH15" s="217"/>
      <c r="DDI15" s="217"/>
      <c r="DDJ15" s="217"/>
      <c r="DDK15" s="217"/>
      <c r="DDL15" s="217"/>
      <c r="DDM15" s="217"/>
      <c r="DDN15" s="217"/>
      <c r="DDO15" s="217"/>
      <c r="DDP15" s="217"/>
      <c r="DDQ15" s="217"/>
      <c r="DDR15" s="217"/>
      <c r="DDS15" s="217"/>
      <c r="DDT15" s="217"/>
      <c r="DDU15" s="217"/>
      <c r="DDV15" s="217"/>
      <c r="DDW15" s="217"/>
      <c r="DDX15" s="217"/>
      <c r="DDY15" s="217"/>
      <c r="DDZ15" s="217"/>
      <c r="DEA15" s="217"/>
      <c r="DEB15" s="217"/>
      <c r="DEC15" s="217"/>
      <c r="DED15" s="217"/>
      <c r="DEE15" s="217"/>
      <c r="DEF15" s="217"/>
      <c r="DEG15" s="217"/>
      <c r="DEH15" s="217"/>
      <c r="DEI15" s="217"/>
      <c r="DEJ15" s="217"/>
      <c r="DEK15" s="217"/>
      <c r="DEL15" s="217"/>
      <c r="DEM15" s="217"/>
      <c r="DEN15" s="217"/>
      <c r="DEO15" s="217"/>
      <c r="DEP15" s="217"/>
      <c r="DEQ15" s="217"/>
      <c r="DER15" s="217"/>
      <c r="DES15" s="217"/>
      <c r="DET15" s="217"/>
      <c r="DEU15" s="217"/>
      <c r="DEV15" s="217"/>
      <c r="DEW15" s="217"/>
      <c r="DEX15" s="217"/>
      <c r="DEY15" s="217"/>
      <c r="DEZ15" s="217"/>
      <c r="DFA15" s="217"/>
      <c r="DFB15" s="217"/>
      <c r="DFC15" s="217"/>
      <c r="DFD15" s="217"/>
      <c r="DFE15" s="217"/>
      <c r="DFF15" s="217"/>
      <c r="DFG15" s="217"/>
      <c r="DFH15" s="217"/>
      <c r="DFI15" s="217"/>
      <c r="DFJ15" s="217"/>
      <c r="DFK15" s="217"/>
      <c r="DFL15" s="217"/>
      <c r="DFM15" s="217"/>
      <c r="DFN15" s="217"/>
      <c r="DFO15" s="217"/>
      <c r="DFP15" s="217"/>
      <c r="DFQ15" s="217"/>
      <c r="DFR15" s="217"/>
      <c r="DFS15" s="217"/>
      <c r="DFT15" s="217"/>
      <c r="DFU15" s="217"/>
      <c r="DFV15" s="217"/>
      <c r="DFW15" s="217"/>
      <c r="DFX15" s="217"/>
      <c r="DFY15" s="217"/>
      <c r="DFZ15" s="217"/>
      <c r="DGA15" s="217"/>
      <c r="DGB15" s="217"/>
      <c r="DGC15" s="217"/>
      <c r="DGD15" s="217"/>
      <c r="DGE15" s="217"/>
      <c r="DGF15" s="217"/>
      <c r="DGG15" s="217"/>
      <c r="DGH15" s="217"/>
      <c r="DGI15" s="217"/>
      <c r="DGJ15" s="217"/>
      <c r="DGK15" s="217"/>
      <c r="DGL15" s="217"/>
      <c r="DGM15" s="217"/>
      <c r="DGN15" s="217"/>
      <c r="DGO15" s="217"/>
      <c r="DGP15" s="217"/>
      <c r="DGQ15" s="217"/>
      <c r="DGR15" s="217"/>
      <c r="DGS15" s="217"/>
      <c r="DGT15" s="217"/>
      <c r="DGU15" s="217"/>
      <c r="DGV15" s="217"/>
      <c r="DGW15" s="217"/>
      <c r="DGX15" s="217"/>
      <c r="DGY15" s="217"/>
      <c r="DGZ15" s="217"/>
      <c r="DHA15" s="217"/>
      <c r="DHB15" s="217"/>
      <c r="DHC15" s="217"/>
      <c r="DHD15" s="217"/>
      <c r="DHE15" s="217"/>
      <c r="DHF15" s="217"/>
      <c r="DHG15" s="217"/>
      <c r="DHH15" s="217"/>
      <c r="DHI15" s="217"/>
      <c r="DHJ15" s="217"/>
      <c r="DHK15" s="217"/>
      <c r="DHL15" s="217"/>
      <c r="DHM15" s="217"/>
      <c r="DHN15" s="217"/>
      <c r="DHO15" s="217"/>
      <c r="DHP15" s="217"/>
      <c r="DHQ15" s="217"/>
      <c r="DHR15" s="217"/>
      <c r="DHS15" s="217"/>
      <c r="DHT15" s="217"/>
      <c r="DHU15" s="217"/>
      <c r="DHV15" s="217"/>
      <c r="DHW15" s="217"/>
      <c r="DHX15" s="217"/>
      <c r="DHY15" s="217"/>
      <c r="DHZ15" s="217"/>
      <c r="DIA15" s="217"/>
      <c r="DIB15" s="217"/>
      <c r="DIC15" s="217"/>
      <c r="DID15" s="217"/>
      <c r="DIE15" s="217"/>
      <c r="DIF15" s="217"/>
      <c r="DIG15" s="217"/>
      <c r="DIH15" s="217"/>
      <c r="DII15" s="217"/>
      <c r="DIJ15" s="217"/>
      <c r="DIK15" s="217"/>
      <c r="DIL15" s="217"/>
      <c r="DIM15" s="217"/>
      <c r="DIN15" s="217"/>
      <c r="DIO15" s="217"/>
      <c r="DIP15" s="217"/>
      <c r="DIQ15" s="217"/>
      <c r="DIR15" s="217"/>
      <c r="DIS15" s="217"/>
      <c r="DIT15" s="217"/>
      <c r="DIU15" s="217"/>
      <c r="DIV15" s="217"/>
      <c r="DIW15" s="217"/>
      <c r="DIX15" s="217"/>
      <c r="DIY15" s="217"/>
      <c r="DIZ15" s="217"/>
      <c r="DJA15" s="217"/>
      <c r="DJB15" s="217"/>
      <c r="DJC15" s="217"/>
      <c r="DJD15" s="217"/>
      <c r="DJE15" s="217"/>
      <c r="DJF15" s="217"/>
      <c r="DJG15" s="217"/>
      <c r="DJH15" s="217"/>
      <c r="DJI15" s="217"/>
      <c r="DJJ15" s="217"/>
      <c r="DJK15" s="217"/>
      <c r="DJL15" s="217"/>
      <c r="DJM15" s="217"/>
      <c r="DJN15" s="217"/>
      <c r="DJO15" s="217"/>
      <c r="DJP15" s="217"/>
      <c r="DJQ15" s="217"/>
      <c r="DJR15" s="217"/>
      <c r="DJS15" s="217"/>
      <c r="DJT15" s="217"/>
      <c r="DJU15" s="217"/>
      <c r="DJV15" s="217"/>
      <c r="DJW15" s="217"/>
      <c r="DJX15" s="217"/>
      <c r="DJY15" s="217"/>
      <c r="DJZ15" s="217"/>
      <c r="DKA15" s="217"/>
      <c r="DKB15" s="217"/>
      <c r="DKC15" s="217"/>
      <c r="DKD15" s="217"/>
      <c r="DKE15" s="217"/>
      <c r="DKF15" s="217"/>
      <c r="DKG15" s="217"/>
      <c r="DKH15" s="217"/>
      <c r="DKI15" s="217"/>
      <c r="DKJ15" s="217"/>
      <c r="DKK15" s="217"/>
      <c r="DKL15" s="217"/>
      <c r="DKM15" s="217"/>
      <c r="DKN15" s="217"/>
      <c r="DKO15" s="217"/>
      <c r="DKP15" s="217"/>
      <c r="DKQ15" s="217"/>
      <c r="DKR15" s="217"/>
      <c r="DKS15" s="217"/>
      <c r="DKT15" s="217"/>
      <c r="DKU15" s="217"/>
      <c r="DKV15" s="217"/>
      <c r="DKW15" s="217"/>
      <c r="DKX15" s="217"/>
      <c r="DKY15" s="217"/>
      <c r="DKZ15" s="217"/>
      <c r="DLA15" s="217"/>
      <c r="DLB15" s="217"/>
      <c r="DLC15" s="217"/>
      <c r="DLD15" s="217"/>
      <c r="DLE15" s="217"/>
      <c r="DLF15" s="217"/>
      <c r="DLG15" s="217"/>
      <c r="DLH15" s="217"/>
      <c r="DLI15" s="217"/>
      <c r="DLJ15" s="217"/>
      <c r="DLK15" s="217"/>
      <c r="DLL15" s="217"/>
      <c r="DLM15" s="217"/>
      <c r="DLN15" s="217"/>
      <c r="DLO15" s="217"/>
      <c r="DLP15" s="217"/>
      <c r="DLQ15" s="217"/>
      <c r="DLR15" s="217"/>
      <c r="DLS15" s="217"/>
      <c r="DLT15" s="217"/>
      <c r="DLU15" s="217"/>
      <c r="DLV15" s="217"/>
      <c r="DLW15" s="217"/>
      <c r="DLX15" s="217"/>
      <c r="DLY15" s="217"/>
      <c r="DLZ15" s="217"/>
      <c r="DMA15" s="217"/>
      <c r="DMB15" s="217"/>
      <c r="DMC15" s="217"/>
      <c r="DMD15" s="217"/>
      <c r="DME15" s="217"/>
      <c r="DMF15" s="217"/>
      <c r="DMG15" s="217"/>
      <c r="DMH15" s="217"/>
      <c r="DMI15" s="217"/>
      <c r="DMJ15" s="217"/>
      <c r="DMK15" s="217"/>
      <c r="DML15" s="217"/>
      <c r="DMM15" s="217"/>
      <c r="DMN15" s="217"/>
      <c r="DMO15" s="217"/>
      <c r="DMP15" s="217"/>
      <c r="DMQ15" s="217"/>
      <c r="DMR15" s="217"/>
      <c r="DMS15" s="217"/>
      <c r="DMT15" s="217"/>
      <c r="DMU15" s="217"/>
      <c r="DMV15" s="217"/>
      <c r="DMW15" s="217"/>
      <c r="DMX15" s="217"/>
      <c r="DMY15" s="217"/>
      <c r="DMZ15" s="217"/>
      <c r="DNA15" s="217"/>
      <c r="DNB15" s="217"/>
      <c r="DNC15" s="217"/>
      <c r="DND15" s="217"/>
      <c r="DNE15" s="217"/>
      <c r="DNF15" s="217"/>
      <c r="DNG15" s="217"/>
      <c r="DNH15" s="217"/>
      <c r="DNI15" s="217"/>
      <c r="DNJ15" s="217"/>
      <c r="DNK15" s="217"/>
      <c r="DNL15" s="217"/>
      <c r="DNM15" s="217"/>
      <c r="DNN15" s="217"/>
      <c r="DNO15" s="217"/>
      <c r="DNP15" s="217"/>
      <c r="DNQ15" s="217"/>
      <c r="DNR15" s="217"/>
      <c r="DNS15" s="217"/>
      <c r="DNT15" s="217"/>
      <c r="DNU15" s="217"/>
      <c r="DNV15" s="217"/>
      <c r="DNW15" s="217"/>
      <c r="DNX15" s="217"/>
      <c r="DNY15" s="217"/>
      <c r="DNZ15" s="217"/>
      <c r="DOA15" s="217"/>
      <c r="DOB15" s="217"/>
      <c r="DOC15" s="217"/>
      <c r="DOD15" s="217"/>
      <c r="DOE15" s="217"/>
      <c r="DOF15" s="217"/>
      <c r="DOG15" s="217"/>
      <c r="DOH15" s="217"/>
      <c r="DOI15" s="217"/>
      <c r="DOJ15" s="217"/>
      <c r="DOK15" s="217"/>
      <c r="DOL15" s="217"/>
      <c r="DOM15" s="217"/>
      <c r="DON15" s="217"/>
      <c r="DOO15" s="217"/>
      <c r="DOP15" s="217"/>
      <c r="DOQ15" s="217"/>
      <c r="DOR15" s="217"/>
      <c r="DOS15" s="217"/>
      <c r="DOT15" s="217"/>
      <c r="DOU15" s="217"/>
      <c r="DOV15" s="217"/>
      <c r="DOW15" s="217"/>
      <c r="DOX15" s="217"/>
      <c r="DOY15" s="217"/>
      <c r="DOZ15" s="217"/>
      <c r="DPA15" s="217"/>
      <c r="DPB15" s="217"/>
      <c r="DPC15" s="217"/>
      <c r="DPD15" s="217"/>
      <c r="DPE15" s="217"/>
      <c r="DPF15" s="217"/>
      <c r="DPG15" s="217"/>
      <c r="DPH15" s="217"/>
      <c r="DPI15" s="217"/>
      <c r="DPJ15" s="217"/>
      <c r="DPK15" s="217"/>
      <c r="DPL15" s="217"/>
      <c r="DPM15" s="217"/>
      <c r="DPN15" s="217"/>
      <c r="DPO15" s="217"/>
      <c r="DPP15" s="217"/>
      <c r="DPQ15" s="217"/>
      <c r="DPR15" s="217"/>
      <c r="DPS15" s="217"/>
      <c r="DPT15" s="217"/>
      <c r="DPU15" s="217"/>
      <c r="DPV15" s="217"/>
      <c r="DPW15" s="217"/>
      <c r="DPX15" s="217"/>
      <c r="DPY15" s="217"/>
      <c r="DPZ15" s="217"/>
      <c r="DQA15" s="217"/>
      <c r="DQB15" s="217"/>
      <c r="DQC15" s="217"/>
      <c r="DQD15" s="217"/>
      <c r="DQE15" s="217"/>
      <c r="DQF15" s="217"/>
      <c r="DQG15" s="217"/>
      <c r="DQH15" s="217"/>
      <c r="DQI15" s="217"/>
      <c r="DQJ15" s="217"/>
      <c r="DQK15" s="217"/>
      <c r="DQL15" s="217"/>
      <c r="DQM15" s="217"/>
      <c r="DQN15" s="217"/>
      <c r="DQO15" s="217"/>
      <c r="DQP15" s="217"/>
      <c r="DQQ15" s="217"/>
      <c r="DQR15" s="217"/>
      <c r="DQS15" s="217"/>
      <c r="DQT15" s="217"/>
      <c r="DQU15" s="217"/>
      <c r="DQV15" s="217"/>
      <c r="DQW15" s="217"/>
      <c r="DQX15" s="217"/>
      <c r="DQY15" s="217"/>
      <c r="DQZ15" s="217"/>
      <c r="DRA15" s="217"/>
      <c r="DRB15" s="217"/>
      <c r="DRC15" s="217"/>
      <c r="DRD15" s="217"/>
      <c r="DRE15" s="217"/>
      <c r="DRF15" s="217"/>
      <c r="DRG15" s="217"/>
      <c r="DRH15" s="217"/>
      <c r="DRI15" s="217"/>
      <c r="DRJ15" s="217"/>
      <c r="DRK15" s="217"/>
      <c r="DRL15" s="217"/>
      <c r="DRM15" s="217"/>
      <c r="DRN15" s="217"/>
      <c r="DRO15" s="217"/>
      <c r="DRP15" s="217"/>
      <c r="DRQ15" s="217"/>
      <c r="DRR15" s="217"/>
      <c r="DRS15" s="217"/>
      <c r="DRT15" s="217"/>
      <c r="DRU15" s="217"/>
      <c r="DRV15" s="217"/>
      <c r="DRW15" s="217"/>
      <c r="DRX15" s="217"/>
      <c r="DRY15" s="217"/>
      <c r="DRZ15" s="217"/>
      <c r="DSA15" s="217"/>
      <c r="DSB15" s="217"/>
      <c r="DSC15" s="217"/>
      <c r="DSD15" s="217"/>
      <c r="DSE15" s="217"/>
      <c r="DSF15" s="217"/>
      <c r="DSG15" s="217"/>
      <c r="DSH15" s="217"/>
      <c r="DSI15" s="217"/>
      <c r="DSJ15" s="217"/>
      <c r="DSK15" s="217"/>
      <c r="DSL15" s="217"/>
      <c r="DSM15" s="217"/>
      <c r="DSN15" s="217"/>
      <c r="DSO15" s="217"/>
      <c r="DSP15" s="217"/>
      <c r="DSQ15" s="217"/>
      <c r="DSR15" s="217"/>
      <c r="DSS15" s="217"/>
      <c r="DST15" s="217"/>
      <c r="DSU15" s="217"/>
      <c r="DSV15" s="217"/>
      <c r="DSW15" s="217"/>
      <c r="DSX15" s="217"/>
      <c r="DSY15" s="217"/>
      <c r="DSZ15" s="217"/>
      <c r="DTA15" s="217"/>
      <c r="DTB15" s="217"/>
      <c r="DTC15" s="217"/>
      <c r="DTD15" s="217"/>
      <c r="DTE15" s="217"/>
      <c r="DTF15" s="217"/>
      <c r="DTG15" s="217"/>
      <c r="DTH15" s="217"/>
      <c r="DTI15" s="217"/>
      <c r="DTJ15" s="217"/>
      <c r="DTK15" s="217"/>
      <c r="DTL15" s="217"/>
      <c r="DTM15" s="217"/>
      <c r="DTN15" s="217"/>
      <c r="DTO15" s="217"/>
      <c r="DTP15" s="217"/>
      <c r="DTQ15" s="217"/>
      <c r="DTR15" s="217"/>
      <c r="DTS15" s="217"/>
      <c r="DTT15" s="217"/>
      <c r="DTU15" s="217"/>
      <c r="DTV15" s="217"/>
      <c r="DTW15" s="217"/>
      <c r="DTX15" s="217"/>
      <c r="DTY15" s="217"/>
      <c r="DTZ15" s="217"/>
      <c r="DUA15" s="217"/>
      <c r="DUB15" s="217"/>
      <c r="DUC15" s="217"/>
      <c r="DUD15" s="217"/>
      <c r="DUE15" s="217"/>
      <c r="DUF15" s="217"/>
      <c r="DUG15" s="217"/>
      <c r="DUH15" s="217"/>
      <c r="DUI15" s="217"/>
      <c r="DUJ15" s="217"/>
      <c r="DUK15" s="217"/>
      <c r="DUL15" s="217"/>
      <c r="DUM15" s="217"/>
      <c r="DUN15" s="217"/>
      <c r="DUO15" s="217"/>
      <c r="DUP15" s="217"/>
      <c r="DUQ15" s="217"/>
      <c r="DUR15" s="217"/>
      <c r="DUS15" s="217"/>
      <c r="DUT15" s="217"/>
      <c r="DUU15" s="217"/>
      <c r="DUV15" s="217"/>
      <c r="DUW15" s="217"/>
      <c r="DUX15" s="217"/>
      <c r="DUY15" s="217"/>
      <c r="DUZ15" s="217"/>
      <c r="DVA15" s="217"/>
      <c r="DVB15" s="217"/>
      <c r="DVC15" s="217"/>
      <c r="DVD15" s="217"/>
      <c r="DVE15" s="217"/>
      <c r="DVF15" s="217"/>
      <c r="DVG15" s="217"/>
      <c r="DVH15" s="217"/>
      <c r="DVI15" s="217"/>
      <c r="DVJ15" s="217"/>
      <c r="DVK15" s="217"/>
      <c r="DVL15" s="217"/>
      <c r="DVM15" s="217"/>
      <c r="DVN15" s="217"/>
      <c r="DVO15" s="217"/>
      <c r="DVP15" s="217"/>
      <c r="DVQ15" s="217"/>
      <c r="DVR15" s="217"/>
      <c r="DVS15" s="217"/>
      <c r="DVT15" s="217"/>
      <c r="DVU15" s="217"/>
      <c r="DVV15" s="217"/>
      <c r="DVW15" s="217"/>
      <c r="DVX15" s="217"/>
      <c r="DVY15" s="217"/>
      <c r="DVZ15" s="217"/>
      <c r="DWA15" s="217"/>
      <c r="DWB15" s="217"/>
      <c r="DWC15" s="217"/>
      <c r="DWD15" s="217"/>
      <c r="DWE15" s="217"/>
      <c r="DWF15" s="217"/>
      <c r="DWG15" s="217"/>
      <c r="DWH15" s="217"/>
      <c r="DWI15" s="217"/>
      <c r="DWJ15" s="217"/>
      <c r="DWK15" s="217"/>
      <c r="DWL15" s="217"/>
      <c r="DWM15" s="217"/>
      <c r="DWN15" s="217"/>
      <c r="DWO15" s="217"/>
      <c r="DWP15" s="217"/>
      <c r="DWQ15" s="217"/>
      <c r="DWR15" s="217"/>
      <c r="DWS15" s="217"/>
      <c r="DWT15" s="217"/>
      <c r="DWU15" s="217"/>
      <c r="DWV15" s="217"/>
      <c r="DWW15" s="217"/>
      <c r="DWX15" s="217"/>
      <c r="DWY15" s="217"/>
      <c r="DWZ15" s="217"/>
      <c r="DXA15" s="217"/>
      <c r="DXB15" s="217"/>
      <c r="DXC15" s="217"/>
      <c r="DXD15" s="217"/>
      <c r="DXE15" s="217"/>
      <c r="DXF15" s="217"/>
      <c r="DXG15" s="217"/>
      <c r="DXH15" s="217"/>
      <c r="DXI15" s="217"/>
      <c r="DXJ15" s="217"/>
      <c r="DXK15" s="217"/>
      <c r="DXL15" s="217"/>
      <c r="DXM15" s="217"/>
      <c r="DXN15" s="217"/>
      <c r="DXO15" s="217"/>
      <c r="DXP15" s="217"/>
      <c r="DXQ15" s="217"/>
      <c r="DXR15" s="217"/>
      <c r="DXS15" s="217"/>
      <c r="DXT15" s="217"/>
      <c r="DXU15" s="217"/>
      <c r="DXV15" s="217"/>
      <c r="DXW15" s="217"/>
      <c r="DXX15" s="217"/>
      <c r="DXY15" s="217"/>
      <c r="DXZ15" s="217"/>
      <c r="DYA15" s="217"/>
      <c r="DYB15" s="217"/>
      <c r="DYC15" s="217"/>
      <c r="DYD15" s="217"/>
      <c r="DYE15" s="217"/>
      <c r="DYF15" s="217"/>
      <c r="DYG15" s="217"/>
      <c r="DYH15" s="217"/>
      <c r="DYI15" s="217"/>
      <c r="DYJ15" s="217"/>
      <c r="DYK15" s="217"/>
      <c r="DYL15" s="217"/>
      <c r="DYM15" s="217"/>
      <c r="DYN15" s="217"/>
      <c r="DYO15" s="217"/>
      <c r="DYP15" s="217"/>
      <c r="DYQ15" s="217"/>
      <c r="DYR15" s="217"/>
      <c r="DYS15" s="217"/>
      <c r="DYT15" s="217"/>
      <c r="DYU15" s="217"/>
      <c r="DYV15" s="217"/>
      <c r="DYW15" s="217"/>
      <c r="DYX15" s="217"/>
      <c r="DYY15" s="217"/>
      <c r="DYZ15" s="217"/>
      <c r="DZA15" s="217"/>
      <c r="DZB15" s="217"/>
      <c r="DZC15" s="217"/>
      <c r="DZD15" s="217"/>
      <c r="DZE15" s="217"/>
      <c r="DZF15" s="217"/>
      <c r="DZG15" s="217"/>
      <c r="DZH15" s="217"/>
      <c r="DZI15" s="217"/>
      <c r="DZJ15" s="217"/>
      <c r="DZK15" s="217"/>
      <c r="DZL15" s="217"/>
      <c r="DZM15" s="217"/>
      <c r="DZN15" s="217"/>
      <c r="DZO15" s="217"/>
      <c r="DZP15" s="217"/>
      <c r="DZQ15" s="217"/>
      <c r="DZR15" s="217"/>
      <c r="DZS15" s="217"/>
      <c r="DZT15" s="217"/>
      <c r="DZU15" s="217"/>
      <c r="DZV15" s="217"/>
      <c r="DZW15" s="217"/>
      <c r="DZX15" s="217"/>
      <c r="DZY15" s="217"/>
      <c r="DZZ15" s="217"/>
      <c r="EAA15" s="217"/>
      <c r="EAB15" s="217"/>
      <c r="EAC15" s="217"/>
      <c r="EAD15" s="217"/>
      <c r="EAE15" s="217"/>
      <c r="EAF15" s="217"/>
      <c r="EAG15" s="217"/>
      <c r="EAH15" s="217"/>
      <c r="EAI15" s="217"/>
      <c r="EAJ15" s="217"/>
      <c r="EAK15" s="217"/>
      <c r="EAL15" s="217"/>
      <c r="EAM15" s="217"/>
      <c r="EAN15" s="217"/>
      <c r="EAO15" s="217"/>
      <c r="EAP15" s="217"/>
      <c r="EAQ15" s="217"/>
      <c r="EAR15" s="217"/>
      <c r="EAS15" s="217"/>
      <c r="EAT15" s="217"/>
      <c r="EAU15" s="217"/>
      <c r="EAV15" s="217"/>
      <c r="EAW15" s="217"/>
      <c r="EAX15" s="217"/>
      <c r="EAY15" s="217"/>
      <c r="EAZ15" s="217"/>
      <c r="EBA15" s="217"/>
      <c r="EBB15" s="217"/>
      <c r="EBC15" s="217"/>
      <c r="EBD15" s="217"/>
      <c r="EBE15" s="217"/>
      <c r="EBF15" s="217"/>
      <c r="EBG15" s="217"/>
      <c r="EBH15" s="217"/>
      <c r="EBI15" s="217"/>
      <c r="EBJ15" s="217"/>
      <c r="EBK15" s="217"/>
      <c r="EBL15" s="217"/>
      <c r="EBM15" s="217"/>
      <c r="EBN15" s="217"/>
      <c r="EBO15" s="217"/>
      <c r="EBP15" s="217"/>
      <c r="EBQ15" s="217"/>
      <c r="EBR15" s="217"/>
      <c r="EBS15" s="217"/>
      <c r="EBT15" s="217"/>
      <c r="EBU15" s="217"/>
      <c r="EBV15" s="217"/>
      <c r="EBW15" s="217"/>
      <c r="EBX15" s="217"/>
      <c r="EBY15" s="217"/>
      <c r="EBZ15" s="217"/>
      <c r="ECA15" s="217"/>
      <c r="ECB15" s="217"/>
      <c r="ECC15" s="217"/>
      <c r="ECD15" s="217"/>
      <c r="ECE15" s="217"/>
      <c r="ECF15" s="217"/>
      <c r="ECG15" s="217"/>
      <c r="ECH15" s="217"/>
      <c r="ECI15" s="217"/>
      <c r="ECJ15" s="217"/>
      <c r="ECK15" s="217"/>
      <c r="ECL15" s="217"/>
      <c r="ECM15" s="217"/>
      <c r="ECN15" s="217"/>
      <c r="ECO15" s="217"/>
      <c r="ECP15" s="217"/>
      <c r="ECQ15" s="217"/>
      <c r="ECR15" s="217"/>
      <c r="ECS15" s="217"/>
      <c r="ECT15" s="217"/>
      <c r="ECU15" s="217"/>
      <c r="ECV15" s="217"/>
      <c r="ECW15" s="217"/>
      <c r="ECX15" s="217"/>
      <c r="ECY15" s="217"/>
      <c r="ECZ15" s="217"/>
      <c r="EDA15" s="217"/>
      <c r="EDB15" s="217"/>
      <c r="EDC15" s="217"/>
      <c r="EDD15" s="217"/>
      <c r="EDE15" s="217"/>
      <c r="EDF15" s="217"/>
      <c r="EDG15" s="217"/>
      <c r="EDH15" s="217"/>
      <c r="EDI15" s="217"/>
      <c r="EDJ15" s="217"/>
      <c r="EDK15" s="217"/>
      <c r="EDL15" s="217"/>
      <c r="EDM15" s="217"/>
      <c r="EDN15" s="217"/>
      <c r="EDO15" s="217"/>
      <c r="EDP15" s="217"/>
      <c r="EDQ15" s="217"/>
      <c r="EDR15" s="217"/>
      <c r="EDS15" s="217"/>
      <c r="EDT15" s="217"/>
      <c r="EDU15" s="217"/>
      <c r="EDV15" s="217"/>
      <c r="EDW15" s="217"/>
      <c r="EDX15" s="217"/>
      <c r="EDY15" s="217"/>
      <c r="EDZ15" s="217"/>
      <c r="EEA15" s="217"/>
      <c r="EEB15" s="217"/>
      <c r="EEC15" s="217"/>
      <c r="EED15" s="217"/>
      <c r="EEE15" s="217"/>
      <c r="EEF15" s="217"/>
      <c r="EEG15" s="217"/>
      <c r="EEH15" s="217"/>
      <c r="EEI15" s="217"/>
      <c r="EEJ15" s="217"/>
      <c r="EEK15" s="217"/>
      <c r="EEL15" s="217"/>
      <c r="EEM15" s="217"/>
      <c r="EEN15" s="217"/>
      <c r="EEO15" s="217"/>
      <c r="EEP15" s="217"/>
      <c r="EEQ15" s="217"/>
      <c r="EER15" s="217"/>
      <c r="EES15" s="217"/>
      <c r="EET15" s="217"/>
      <c r="EEU15" s="217"/>
      <c r="EEV15" s="217"/>
      <c r="EEW15" s="217"/>
      <c r="EEX15" s="217"/>
      <c r="EEY15" s="217"/>
      <c r="EEZ15" s="217"/>
      <c r="EFA15" s="217"/>
      <c r="EFB15" s="217"/>
      <c r="EFC15" s="217"/>
      <c r="EFD15" s="217"/>
      <c r="EFE15" s="217"/>
      <c r="EFF15" s="217"/>
      <c r="EFG15" s="217"/>
      <c r="EFH15" s="217"/>
      <c r="EFI15" s="217"/>
      <c r="EFJ15" s="217"/>
      <c r="EFK15" s="217"/>
      <c r="EFL15" s="217"/>
      <c r="EFM15" s="217"/>
      <c r="EFN15" s="217"/>
      <c r="EFO15" s="217"/>
      <c r="EFP15" s="217"/>
      <c r="EFQ15" s="217"/>
      <c r="EFR15" s="217"/>
      <c r="EFS15" s="217"/>
      <c r="EFT15" s="217"/>
      <c r="EFU15" s="217"/>
      <c r="EFV15" s="217"/>
      <c r="EFW15" s="217"/>
      <c r="EFX15" s="217"/>
      <c r="EFY15" s="217"/>
      <c r="EFZ15" s="217"/>
      <c r="EGA15" s="217"/>
      <c r="EGB15" s="217"/>
      <c r="EGC15" s="217"/>
      <c r="EGD15" s="217"/>
      <c r="EGE15" s="217"/>
      <c r="EGF15" s="217"/>
      <c r="EGG15" s="217"/>
      <c r="EGH15" s="217"/>
      <c r="EGI15" s="217"/>
      <c r="EGJ15" s="217"/>
      <c r="EGK15" s="217"/>
      <c r="EGL15" s="217"/>
      <c r="EGM15" s="217"/>
      <c r="EGN15" s="217"/>
      <c r="EGO15" s="217"/>
      <c r="EGP15" s="217"/>
      <c r="EGQ15" s="217"/>
      <c r="EGR15" s="217"/>
      <c r="EGS15" s="217"/>
      <c r="EGT15" s="217"/>
      <c r="EGU15" s="217"/>
      <c r="EGV15" s="217"/>
      <c r="EGW15" s="217"/>
      <c r="EGX15" s="217"/>
      <c r="EGY15" s="217"/>
      <c r="EGZ15" s="217"/>
      <c r="EHA15" s="217"/>
      <c r="EHB15" s="217"/>
      <c r="EHC15" s="217"/>
      <c r="EHD15" s="217"/>
      <c r="EHE15" s="217"/>
      <c r="EHF15" s="217"/>
      <c r="EHG15" s="217"/>
      <c r="EHH15" s="217"/>
      <c r="EHI15" s="217"/>
      <c r="EHJ15" s="217"/>
      <c r="EHK15" s="217"/>
      <c r="EHL15" s="217"/>
      <c r="EHM15" s="217"/>
      <c r="EHN15" s="217"/>
      <c r="EHO15" s="217"/>
      <c r="EHP15" s="217"/>
      <c r="EHQ15" s="217"/>
      <c r="EHR15" s="217"/>
      <c r="EHS15" s="217"/>
      <c r="EHT15" s="217"/>
      <c r="EHU15" s="217"/>
      <c r="EHV15" s="217"/>
      <c r="EHW15" s="217"/>
      <c r="EHX15" s="217"/>
      <c r="EHY15" s="217"/>
      <c r="EHZ15" s="217"/>
      <c r="EIA15" s="217"/>
      <c r="EIB15" s="217"/>
      <c r="EIC15" s="217"/>
      <c r="EID15" s="217"/>
      <c r="EIE15" s="217"/>
      <c r="EIF15" s="217"/>
      <c r="EIG15" s="217"/>
      <c r="EIH15" s="217"/>
      <c r="EII15" s="217"/>
      <c r="EIJ15" s="217"/>
      <c r="EIK15" s="217"/>
      <c r="EIL15" s="217"/>
      <c r="EIM15" s="217"/>
      <c r="EIN15" s="217"/>
      <c r="EIO15" s="217"/>
      <c r="EIP15" s="217"/>
      <c r="EIQ15" s="217"/>
      <c r="EIR15" s="217"/>
      <c r="EIS15" s="217"/>
      <c r="EIT15" s="217"/>
      <c r="EIU15" s="217"/>
      <c r="EIV15" s="217"/>
      <c r="EIW15" s="217"/>
      <c r="EIX15" s="217"/>
      <c r="EIY15" s="217"/>
      <c r="EIZ15" s="217"/>
      <c r="EJA15" s="217"/>
      <c r="EJB15" s="217"/>
      <c r="EJC15" s="217"/>
      <c r="EJD15" s="217"/>
      <c r="EJE15" s="217"/>
      <c r="EJF15" s="217"/>
      <c r="EJG15" s="217"/>
      <c r="EJH15" s="217"/>
      <c r="EJI15" s="217"/>
      <c r="EJJ15" s="217"/>
      <c r="EJK15" s="217"/>
      <c r="EJL15" s="217"/>
      <c r="EJM15" s="217"/>
      <c r="EJN15" s="217"/>
      <c r="EJO15" s="217"/>
      <c r="EJP15" s="217"/>
      <c r="EJQ15" s="217"/>
      <c r="EJR15" s="217"/>
      <c r="EJS15" s="217"/>
      <c r="EJT15" s="217"/>
      <c r="EJU15" s="217"/>
      <c r="EJV15" s="217"/>
      <c r="EJW15" s="217"/>
      <c r="EJX15" s="217"/>
      <c r="EJY15" s="217"/>
      <c r="EJZ15" s="217"/>
      <c r="EKA15" s="217"/>
      <c r="EKB15" s="217"/>
      <c r="EKC15" s="217"/>
      <c r="EKD15" s="217"/>
      <c r="EKE15" s="217"/>
      <c r="EKF15" s="217"/>
      <c r="EKG15" s="217"/>
      <c r="EKH15" s="217"/>
      <c r="EKI15" s="217"/>
      <c r="EKJ15" s="217"/>
      <c r="EKK15" s="217"/>
      <c r="EKL15" s="217"/>
      <c r="EKM15" s="217"/>
      <c r="EKN15" s="217"/>
      <c r="EKO15" s="217"/>
      <c r="EKP15" s="217"/>
      <c r="EKQ15" s="217"/>
      <c r="EKR15" s="217"/>
      <c r="EKS15" s="217"/>
      <c r="EKT15" s="217"/>
      <c r="EKU15" s="217"/>
      <c r="EKV15" s="217"/>
      <c r="EKW15" s="217"/>
      <c r="EKX15" s="217"/>
      <c r="EKY15" s="217"/>
      <c r="EKZ15" s="217"/>
      <c r="ELA15" s="217"/>
      <c r="ELB15" s="217"/>
      <c r="ELC15" s="217"/>
      <c r="ELD15" s="217"/>
      <c r="ELE15" s="217"/>
      <c r="ELF15" s="217"/>
      <c r="ELG15" s="217"/>
      <c r="ELH15" s="217"/>
      <c r="ELI15" s="217"/>
      <c r="ELJ15" s="217"/>
      <c r="ELK15" s="217"/>
      <c r="ELL15" s="217"/>
      <c r="ELM15" s="217"/>
      <c r="ELN15" s="217"/>
      <c r="ELO15" s="217"/>
      <c r="ELP15" s="217"/>
      <c r="ELQ15" s="217"/>
      <c r="ELR15" s="217"/>
      <c r="ELS15" s="217"/>
      <c r="ELT15" s="217"/>
      <c r="ELU15" s="217"/>
      <c r="ELV15" s="217"/>
      <c r="ELW15" s="217"/>
      <c r="ELX15" s="217"/>
      <c r="ELY15" s="217"/>
      <c r="ELZ15" s="217"/>
      <c r="EMA15" s="217"/>
      <c r="EMB15" s="217"/>
      <c r="EMC15" s="217"/>
      <c r="EMD15" s="217"/>
      <c r="EME15" s="217"/>
      <c r="EMF15" s="217"/>
      <c r="EMG15" s="217"/>
      <c r="EMH15" s="217"/>
      <c r="EMI15" s="217"/>
      <c r="EMJ15" s="217"/>
      <c r="EMK15" s="217"/>
      <c r="EML15" s="217"/>
      <c r="EMM15" s="217"/>
      <c r="EMN15" s="217"/>
      <c r="EMO15" s="217"/>
      <c r="EMP15" s="217"/>
      <c r="EMQ15" s="217"/>
      <c r="EMR15" s="217"/>
      <c r="EMS15" s="217"/>
      <c r="EMT15" s="217"/>
      <c r="EMU15" s="217"/>
      <c r="EMV15" s="217"/>
      <c r="EMW15" s="217"/>
      <c r="EMX15" s="217"/>
      <c r="EMY15" s="217"/>
      <c r="EMZ15" s="217"/>
      <c r="ENA15" s="217"/>
      <c r="ENB15" s="217"/>
      <c r="ENC15" s="217"/>
      <c r="END15" s="217"/>
      <c r="ENE15" s="217"/>
      <c r="ENF15" s="217"/>
      <c r="ENG15" s="217"/>
      <c r="ENH15" s="217"/>
      <c r="ENI15" s="217"/>
      <c r="ENJ15" s="217"/>
      <c r="ENK15" s="217"/>
      <c r="ENL15" s="217"/>
      <c r="ENM15" s="217"/>
      <c r="ENN15" s="217"/>
      <c r="ENO15" s="217"/>
      <c r="ENP15" s="217"/>
      <c r="ENQ15" s="217"/>
      <c r="ENR15" s="217"/>
      <c r="ENS15" s="217"/>
      <c r="ENT15" s="217"/>
      <c r="ENU15" s="217"/>
      <c r="ENV15" s="217"/>
      <c r="ENW15" s="217"/>
      <c r="ENX15" s="217"/>
      <c r="ENY15" s="217"/>
      <c r="ENZ15" s="217"/>
      <c r="EOA15" s="217"/>
      <c r="EOB15" s="217"/>
      <c r="EOC15" s="217"/>
      <c r="EOD15" s="217"/>
      <c r="EOE15" s="217"/>
      <c r="EOF15" s="217"/>
      <c r="EOG15" s="217"/>
      <c r="EOH15" s="217"/>
      <c r="EOI15" s="217"/>
      <c r="EOJ15" s="217"/>
      <c r="EOK15" s="217"/>
      <c r="EOL15" s="217"/>
      <c r="EOM15" s="217"/>
      <c r="EON15" s="217"/>
      <c r="EOO15" s="217"/>
      <c r="EOP15" s="217"/>
      <c r="EOQ15" s="217"/>
      <c r="EOR15" s="217"/>
      <c r="EOS15" s="217"/>
      <c r="EOT15" s="217"/>
      <c r="EOU15" s="217"/>
      <c r="EOV15" s="217"/>
      <c r="EOW15" s="217"/>
      <c r="EOX15" s="217"/>
      <c r="EOY15" s="217"/>
      <c r="EOZ15" s="217"/>
      <c r="EPA15" s="217"/>
      <c r="EPB15" s="217"/>
      <c r="EPC15" s="217"/>
      <c r="EPD15" s="217"/>
      <c r="EPE15" s="217"/>
      <c r="EPF15" s="217"/>
      <c r="EPG15" s="217"/>
      <c r="EPH15" s="217"/>
      <c r="EPI15" s="217"/>
      <c r="EPJ15" s="217"/>
      <c r="EPK15" s="217"/>
      <c r="EPL15" s="217"/>
      <c r="EPM15" s="217"/>
      <c r="EPN15" s="217"/>
      <c r="EPO15" s="217"/>
      <c r="EPP15" s="217"/>
      <c r="EPQ15" s="217"/>
      <c r="EPR15" s="217"/>
      <c r="EPS15" s="217"/>
      <c r="EPT15" s="217"/>
      <c r="EPU15" s="217"/>
      <c r="EPV15" s="217"/>
      <c r="EPW15" s="217"/>
      <c r="EPX15" s="217"/>
      <c r="EPY15" s="217"/>
      <c r="EPZ15" s="217"/>
      <c r="EQA15" s="217"/>
      <c r="EQB15" s="217"/>
      <c r="EQC15" s="217"/>
      <c r="EQD15" s="217"/>
      <c r="EQE15" s="217"/>
      <c r="EQF15" s="217"/>
      <c r="EQG15" s="217"/>
      <c r="EQH15" s="217"/>
      <c r="EQI15" s="217"/>
      <c r="EQJ15" s="217"/>
      <c r="EQK15" s="217"/>
      <c r="EQL15" s="217"/>
      <c r="EQM15" s="217"/>
      <c r="EQN15" s="217"/>
      <c r="EQO15" s="217"/>
      <c r="EQP15" s="217"/>
      <c r="EQQ15" s="217"/>
      <c r="EQR15" s="217"/>
      <c r="EQS15" s="217"/>
      <c r="EQT15" s="217"/>
      <c r="EQU15" s="217"/>
      <c r="EQV15" s="217"/>
      <c r="EQW15" s="217"/>
      <c r="EQX15" s="217"/>
      <c r="EQY15" s="217"/>
      <c r="EQZ15" s="217"/>
      <c r="ERA15" s="217"/>
      <c r="ERB15" s="217"/>
      <c r="ERC15" s="217"/>
      <c r="ERD15" s="217"/>
      <c r="ERE15" s="217"/>
      <c r="ERF15" s="217"/>
      <c r="ERG15" s="217"/>
      <c r="ERH15" s="217"/>
      <c r="ERI15" s="217"/>
      <c r="ERJ15" s="217"/>
      <c r="ERK15" s="217"/>
      <c r="ERL15" s="217"/>
      <c r="ERM15" s="217"/>
      <c r="ERN15" s="217"/>
      <c r="ERO15" s="217"/>
      <c r="ERP15" s="217"/>
      <c r="ERQ15" s="217"/>
      <c r="ERR15" s="217"/>
      <c r="ERS15" s="217"/>
      <c r="ERT15" s="217"/>
      <c r="ERU15" s="217"/>
      <c r="ERV15" s="217"/>
      <c r="ERW15" s="217"/>
      <c r="ERX15" s="217"/>
      <c r="ERY15" s="217"/>
      <c r="ERZ15" s="217"/>
      <c r="ESA15" s="217"/>
      <c r="ESB15" s="217"/>
      <c r="ESC15" s="217"/>
      <c r="ESD15" s="217"/>
      <c r="ESE15" s="217"/>
      <c r="ESF15" s="217"/>
      <c r="ESG15" s="217"/>
      <c r="ESH15" s="217"/>
      <c r="ESI15" s="217"/>
      <c r="ESJ15" s="217"/>
      <c r="ESK15" s="217"/>
      <c r="ESL15" s="217"/>
      <c r="ESM15" s="217"/>
      <c r="ESN15" s="217"/>
      <c r="ESO15" s="217"/>
      <c r="ESP15" s="217"/>
      <c r="ESQ15" s="217"/>
      <c r="ESR15" s="217"/>
      <c r="ESS15" s="217"/>
      <c r="EST15" s="217"/>
      <c r="ESU15" s="217"/>
      <c r="ESV15" s="217"/>
      <c r="ESW15" s="217"/>
      <c r="ESX15" s="217"/>
      <c r="ESY15" s="217"/>
      <c r="ESZ15" s="217"/>
      <c r="ETA15" s="217"/>
      <c r="ETB15" s="217"/>
      <c r="ETC15" s="217"/>
      <c r="ETD15" s="217"/>
      <c r="ETE15" s="217"/>
      <c r="ETF15" s="217"/>
      <c r="ETG15" s="217"/>
      <c r="ETH15" s="217"/>
      <c r="ETI15" s="217"/>
      <c r="ETJ15" s="217"/>
      <c r="ETK15" s="217"/>
      <c r="ETL15" s="217"/>
      <c r="ETM15" s="217"/>
      <c r="ETN15" s="217"/>
      <c r="ETO15" s="217"/>
      <c r="ETP15" s="217"/>
      <c r="ETQ15" s="217"/>
      <c r="ETR15" s="217"/>
      <c r="ETS15" s="217"/>
      <c r="ETT15" s="217"/>
      <c r="ETU15" s="217"/>
      <c r="ETV15" s="217"/>
      <c r="ETW15" s="217"/>
      <c r="ETX15" s="217"/>
      <c r="ETY15" s="217"/>
      <c r="ETZ15" s="217"/>
      <c r="EUA15" s="217"/>
      <c r="EUB15" s="217"/>
      <c r="EUC15" s="217"/>
      <c r="EUD15" s="217"/>
      <c r="EUE15" s="217"/>
      <c r="EUF15" s="217"/>
      <c r="EUG15" s="217"/>
      <c r="EUH15" s="217"/>
      <c r="EUI15" s="217"/>
      <c r="EUJ15" s="217"/>
      <c r="EUK15" s="217"/>
      <c r="EUL15" s="217"/>
      <c r="EUM15" s="217"/>
      <c r="EUN15" s="217"/>
      <c r="EUO15" s="217"/>
      <c r="EUP15" s="217"/>
      <c r="EUQ15" s="217"/>
      <c r="EUR15" s="217"/>
      <c r="EUS15" s="217"/>
      <c r="EUT15" s="217"/>
      <c r="EUU15" s="217"/>
      <c r="EUV15" s="217"/>
      <c r="EUW15" s="217"/>
      <c r="EUX15" s="217"/>
      <c r="EUY15" s="217"/>
      <c r="EUZ15" s="217"/>
      <c r="EVA15" s="217"/>
      <c r="EVB15" s="217"/>
      <c r="EVC15" s="217"/>
      <c r="EVD15" s="217"/>
      <c r="EVE15" s="217"/>
      <c r="EVF15" s="217"/>
      <c r="EVG15" s="217"/>
      <c r="EVH15" s="217"/>
      <c r="EVI15" s="217"/>
      <c r="EVJ15" s="217"/>
      <c r="EVK15" s="217"/>
      <c r="EVL15" s="217"/>
      <c r="EVM15" s="217"/>
      <c r="EVN15" s="217"/>
      <c r="EVO15" s="217"/>
      <c r="EVP15" s="217"/>
      <c r="EVQ15" s="217"/>
      <c r="EVR15" s="217"/>
      <c r="EVS15" s="217"/>
      <c r="EVT15" s="217"/>
      <c r="EVU15" s="217"/>
      <c r="EVV15" s="217"/>
      <c r="EVW15" s="217"/>
      <c r="EVX15" s="217"/>
      <c r="EVY15" s="217"/>
      <c r="EVZ15" s="217"/>
      <c r="EWA15" s="217"/>
      <c r="EWB15" s="217"/>
      <c r="EWC15" s="217"/>
      <c r="EWD15" s="217"/>
      <c r="EWE15" s="217"/>
      <c r="EWF15" s="217"/>
      <c r="EWG15" s="217"/>
      <c r="EWH15" s="217"/>
      <c r="EWI15" s="217"/>
      <c r="EWJ15" s="217"/>
      <c r="EWK15" s="217"/>
      <c r="EWL15" s="217"/>
      <c r="EWM15" s="217"/>
      <c r="EWN15" s="217"/>
      <c r="EWO15" s="217"/>
      <c r="EWP15" s="217"/>
      <c r="EWQ15" s="217"/>
      <c r="EWR15" s="217"/>
      <c r="EWS15" s="217"/>
      <c r="EWT15" s="217"/>
      <c r="EWU15" s="217"/>
      <c r="EWV15" s="217"/>
      <c r="EWW15" s="217"/>
      <c r="EWX15" s="217"/>
      <c r="EWY15" s="217"/>
      <c r="EWZ15" s="217"/>
      <c r="EXA15" s="217"/>
      <c r="EXB15" s="217"/>
      <c r="EXC15" s="217"/>
      <c r="EXD15" s="217"/>
      <c r="EXE15" s="217"/>
      <c r="EXF15" s="217"/>
      <c r="EXG15" s="217"/>
      <c r="EXH15" s="217"/>
      <c r="EXI15" s="217"/>
      <c r="EXJ15" s="217"/>
      <c r="EXK15" s="217"/>
      <c r="EXL15" s="217"/>
      <c r="EXM15" s="217"/>
      <c r="EXN15" s="217"/>
      <c r="EXO15" s="217"/>
      <c r="EXP15" s="217"/>
      <c r="EXQ15" s="217"/>
      <c r="EXR15" s="217"/>
      <c r="EXS15" s="217"/>
      <c r="EXT15" s="217"/>
      <c r="EXU15" s="217"/>
      <c r="EXV15" s="217"/>
      <c r="EXW15" s="217"/>
      <c r="EXX15" s="217"/>
      <c r="EXY15" s="217"/>
      <c r="EXZ15" s="217"/>
      <c r="EYA15" s="217"/>
      <c r="EYB15" s="217"/>
      <c r="EYC15" s="217"/>
      <c r="EYD15" s="217"/>
      <c r="EYE15" s="217"/>
      <c r="EYF15" s="217"/>
      <c r="EYG15" s="217"/>
      <c r="EYH15" s="217"/>
      <c r="EYI15" s="217"/>
      <c r="EYJ15" s="217"/>
      <c r="EYK15" s="217"/>
      <c r="EYL15" s="217"/>
      <c r="EYM15" s="217"/>
      <c r="EYN15" s="217"/>
      <c r="EYO15" s="217"/>
      <c r="EYP15" s="217"/>
      <c r="EYQ15" s="217"/>
      <c r="EYR15" s="217"/>
      <c r="EYS15" s="217"/>
      <c r="EYT15" s="217"/>
      <c r="EYU15" s="217"/>
      <c r="EYV15" s="217"/>
      <c r="EYW15" s="217"/>
      <c r="EYX15" s="217"/>
      <c r="EYY15" s="217"/>
      <c r="EYZ15" s="217"/>
      <c r="EZA15" s="217"/>
      <c r="EZB15" s="217"/>
      <c r="EZC15" s="217"/>
      <c r="EZD15" s="217"/>
      <c r="EZE15" s="217"/>
      <c r="EZF15" s="217"/>
      <c r="EZG15" s="217"/>
      <c r="EZH15" s="217"/>
      <c r="EZI15" s="217"/>
      <c r="EZJ15" s="217"/>
      <c r="EZK15" s="217"/>
      <c r="EZL15" s="217"/>
      <c r="EZM15" s="217"/>
      <c r="EZN15" s="217"/>
      <c r="EZO15" s="217"/>
      <c r="EZP15" s="217"/>
      <c r="EZQ15" s="217"/>
      <c r="EZR15" s="217"/>
      <c r="EZS15" s="217"/>
      <c r="EZT15" s="217"/>
      <c r="EZU15" s="217"/>
      <c r="EZV15" s="217"/>
      <c r="EZW15" s="217"/>
      <c r="EZX15" s="217"/>
      <c r="EZY15" s="217"/>
      <c r="EZZ15" s="217"/>
      <c r="FAA15" s="217"/>
      <c r="FAB15" s="217"/>
      <c r="FAC15" s="217"/>
      <c r="FAD15" s="217"/>
      <c r="FAE15" s="217"/>
      <c r="FAF15" s="217"/>
      <c r="FAG15" s="217"/>
      <c r="FAH15" s="217"/>
      <c r="FAI15" s="217"/>
      <c r="FAJ15" s="217"/>
      <c r="FAK15" s="217"/>
      <c r="FAL15" s="217"/>
      <c r="FAM15" s="217"/>
      <c r="FAN15" s="217"/>
      <c r="FAO15" s="217"/>
      <c r="FAP15" s="217"/>
      <c r="FAQ15" s="217"/>
      <c r="FAR15" s="217"/>
      <c r="FAS15" s="217"/>
      <c r="FAT15" s="217"/>
      <c r="FAU15" s="217"/>
      <c r="FAV15" s="217"/>
      <c r="FAW15" s="217"/>
      <c r="FAX15" s="217"/>
      <c r="FAY15" s="217"/>
      <c r="FAZ15" s="217"/>
      <c r="FBA15" s="217"/>
      <c r="FBB15" s="217"/>
      <c r="FBC15" s="217"/>
      <c r="FBD15" s="217"/>
      <c r="FBE15" s="217"/>
      <c r="FBF15" s="217"/>
      <c r="FBG15" s="217"/>
      <c r="FBH15" s="217"/>
      <c r="FBI15" s="217"/>
      <c r="FBJ15" s="217"/>
      <c r="FBK15" s="217"/>
      <c r="FBL15" s="217"/>
      <c r="FBM15" s="217"/>
      <c r="FBN15" s="217"/>
      <c r="FBO15" s="217"/>
      <c r="FBP15" s="217"/>
      <c r="FBQ15" s="217"/>
      <c r="FBR15" s="217"/>
      <c r="FBS15" s="217"/>
      <c r="FBT15" s="217"/>
      <c r="FBU15" s="217"/>
      <c r="FBV15" s="217"/>
      <c r="FBW15" s="217"/>
      <c r="FBX15" s="217"/>
      <c r="FBY15" s="217"/>
      <c r="FBZ15" s="217"/>
      <c r="FCA15" s="217"/>
      <c r="FCB15" s="217"/>
      <c r="FCC15" s="217"/>
      <c r="FCD15" s="217"/>
      <c r="FCE15" s="217"/>
      <c r="FCF15" s="217"/>
      <c r="FCG15" s="217"/>
      <c r="FCH15" s="217"/>
      <c r="FCI15" s="217"/>
      <c r="FCJ15" s="217"/>
      <c r="FCK15" s="217"/>
      <c r="FCL15" s="217"/>
      <c r="FCM15" s="217"/>
      <c r="FCN15" s="217"/>
      <c r="FCO15" s="217"/>
      <c r="FCP15" s="217"/>
      <c r="FCQ15" s="217"/>
      <c r="FCR15" s="217"/>
      <c r="FCS15" s="217"/>
      <c r="FCT15" s="217"/>
      <c r="FCU15" s="217"/>
      <c r="FCV15" s="217"/>
      <c r="FCW15" s="217"/>
      <c r="FCX15" s="217"/>
      <c r="FCY15" s="217"/>
      <c r="FCZ15" s="217"/>
      <c r="FDA15" s="217"/>
      <c r="FDB15" s="217"/>
      <c r="FDC15" s="217"/>
      <c r="FDD15" s="217"/>
      <c r="FDE15" s="217"/>
      <c r="FDF15" s="217"/>
      <c r="FDG15" s="217"/>
      <c r="FDH15" s="217"/>
      <c r="FDI15" s="217"/>
      <c r="FDJ15" s="217"/>
      <c r="FDK15" s="217"/>
      <c r="FDL15" s="217"/>
      <c r="FDM15" s="217"/>
      <c r="FDN15" s="217"/>
      <c r="FDO15" s="217"/>
      <c r="FDP15" s="217"/>
      <c r="FDQ15" s="217"/>
      <c r="FDR15" s="217"/>
      <c r="FDS15" s="217"/>
      <c r="FDT15" s="217"/>
      <c r="FDU15" s="217"/>
      <c r="FDV15" s="217"/>
      <c r="FDW15" s="217"/>
      <c r="FDX15" s="217"/>
      <c r="FDY15" s="217"/>
      <c r="FDZ15" s="217"/>
      <c r="FEA15" s="217"/>
      <c r="FEB15" s="217"/>
      <c r="FEC15" s="217"/>
      <c r="FED15" s="217"/>
      <c r="FEE15" s="217"/>
      <c r="FEF15" s="217"/>
      <c r="FEG15" s="217"/>
      <c r="FEH15" s="217"/>
      <c r="FEI15" s="217"/>
      <c r="FEJ15" s="217"/>
      <c r="FEK15" s="217"/>
      <c r="FEL15" s="217"/>
      <c r="FEM15" s="217"/>
      <c r="FEN15" s="217"/>
      <c r="FEO15" s="217"/>
      <c r="FEP15" s="217"/>
      <c r="FEQ15" s="217"/>
      <c r="FER15" s="217"/>
      <c r="FES15" s="217"/>
      <c r="FET15" s="217"/>
      <c r="FEU15" s="217"/>
      <c r="FEV15" s="217"/>
      <c r="FEW15" s="217"/>
      <c r="FEX15" s="217"/>
      <c r="FEY15" s="217"/>
      <c r="FEZ15" s="217"/>
      <c r="FFA15" s="217"/>
      <c r="FFB15" s="217"/>
      <c r="FFC15" s="217"/>
      <c r="FFD15" s="217"/>
      <c r="FFE15" s="217"/>
      <c r="FFF15" s="217"/>
      <c r="FFG15" s="217"/>
      <c r="FFH15" s="217"/>
      <c r="FFI15" s="217"/>
      <c r="FFJ15" s="217"/>
      <c r="FFK15" s="217"/>
      <c r="FFL15" s="217"/>
      <c r="FFM15" s="217"/>
      <c r="FFN15" s="217"/>
      <c r="FFO15" s="217"/>
      <c r="FFP15" s="217"/>
      <c r="FFQ15" s="217"/>
      <c r="FFR15" s="217"/>
      <c r="FFS15" s="217"/>
      <c r="FFT15" s="217"/>
      <c r="FFU15" s="217"/>
      <c r="FFV15" s="217"/>
      <c r="FFW15" s="217"/>
      <c r="FFX15" s="217"/>
      <c r="FFY15" s="217"/>
      <c r="FFZ15" s="217"/>
      <c r="FGA15" s="217"/>
      <c r="FGB15" s="217"/>
      <c r="FGC15" s="217"/>
      <c r="FGD15" s="217"/>
      <c r="FGE15" s="217"/>
      <c r="FGF15" s="217"/>
      <c r="FGG15" s="217"/>
      <c r="FGH15" s="217"/>
      <c r="FGI15" s="217"/>
      <c r="FGJ15" s="217"/>
      <c r="FGK15" s="217"/>
      <c r="FGL15" s="217"/>
      <c r="FGM15" s="217"/>
      <c r="FGN15" s="217"/>
      <c r="FGO15" s="217"/>
      <c r="FGP15" s="217"/>
      <c r="FGQ15" s="217"/>
      <c r="FGR15" s="217"/>
      <c r="FGS15" s="217"/>
      <c r="FGT15" s="217"/>
      <c r="FGU15" s="217"/>
      <c r="FGV15" s="217"/>
      <c r="FGW15" s="217"/>
      <c r="FGX15" s="217"/>
      <c r="FGY15" s="217"/>
      <c r="FGZ15" s="217"/>
      <c r="FHA15" s="217"/>
      <c r="FHB15" s="217"/>
      <c r="FHC15" s="217"/>
      <c r="FHD15" s="217"/>
      <c r="FHE15" s="217"/>
      <c r="FHF15" s="217"/>
      <c r="FHG15" s="217"/>
      <c r="FHH15" s="217"/>
      <c r="FHI15" s="217"/>
      <c r="FHJ15" s="217"/>
      <c r="FHK15" s="217"/>
      <c r="FHL15" s="217"/>
      <c r="FHM15" s="217"/>
      <c r="FHN15" s="217"/>
      <c r="FHO15" s="217"/>
      <c r="FHP15" s="217"/>
      <c r="FHQ15" s="217"/>
      <c r="FHR15" s="217"/>
      <c r="FHS15" s="217"/>
      <c r="FHT15" s="217"/>
      <c r="FHU15" s="217"/>
      <c r="FHV15" s="217"/>
      <c r="FHW15" s="217"/>
      <c r="FHX15" s="217"/>
      <c r="FHY15" s="217"/>
      <c r="FHZ15" s="217"/>
      <c r="FIA15" s="217"/>
      <c r="FIB15" s="217"/>
      <c r="FIC15" s="217"/>
      <c r="FID15" s="217"/>
      <c r="FIE15" s="217"/>
      <c r="FIF15" s="217"/>
      <c r="FIG15" s="217"/>
      <c r="FIH15" s="217"/>
      <c r="FII15" s="217"/>
      <c r="FIJ15" s="217"/>
      <c r="FIK15" s="217"/>
      <c r="FIL15" s="217"/>
      <c r="FIM15" s="217"/>
      <c r="FIN15" s="217"/>
      <c r="FIO15" s="217"/>
      <c r="FIP15" s="217"/>
      <c r="FIQ15" s="217"/>
      <c r="FIR15" s="217"/>
      <c r="FIS15" s="217"/>
      <c r="FIT15" s="217"/>
      <c r="FIU15" s="217"/>
      <c r="FIV15" s="217"/>
      <c r="FIW15" s="217"/>
      <c r="FIX15" s="217"/>
      <c r="FIY15" s="217"/>
      <c r="FIZ15" s="217"/>
      <c r="FJA15" s="217"/>
      <c r="FJB15" s="217"/>
      <c r="FJC15" s="217"/>
      <c r="FJD15" s="217"/>
      <c r="FJE15" s="217"/>
      <c r="FJF15" s="217"/>
      <c r="FJG15" s="217"/>
      <c r="FJH15" s="217"/>
      <c r="FJI15" s="217"/>
      <c r="FJJ15" s="217"/>
      <c r="FJK15" s="217"/>
      <c r="FJL15" s="217"/>
      <c r="FJM15" s="217"/>
      <c r="FJN15" s="217"/>
      <c r="FJO15" s="217"/>
      <c r="FJP15" s="217"/>
      <c r="FJQ15" s="217"/>
      <c r="FJR15" s="217"/>
      <c r="FJS15" s="217"/>
      <c r="FJT15" s="217"/>
      <c r="FJU15" s="217"/>
      <c r="FJV15" s="217"/>
      <c r="FJW15" s="217"/>
      <c r="FJX15" s="217"/>
      <c r="FJY15" s="217"/>
      <c r="FJZ15" s="217"/>
      <c r="FKA15" s="217"/>
      <c r="FKB15" s="217"/>
      <c r="FKC15" s="217"/>
      <c r="FKD15" s="217"/>
      <c r="FKE15" s="217"/>
      <c r="FKF15" s="217"/>
      <c r="FKG15" s="217"/>
      <c r="FKH15" s="217"/>
      <c r="FKI15" s="217"/>
      <c r="FKJ15" s="217"/>
      <c r="FKK15" s="217"/>
      <c r="FKL15" s="217"/>
      <c r="FKM15" s="217"/>
      <c r="FKN15" s="217"/>
      <c r="FKO15" s="217"/>
      <c r="FKP15" s="217"/>
      <c r="FKQ15" s="217"/>
      <c r="FKR15" s="217"/>
      <c r="FKS15" s="217"/>
      <c r="FKT15" s="217"/>
      <c r="FKU15" s="217"/>
      <c r="FKV15" s="217"/>
      <c r="FKW15" s="217"/>
      <c r="FKX15" s="217"/>
      <c r="FKY15" s="217"/>
      <c r="FKZ15" s="217"/>
      <c r="FLA15" s="217"/>
      <c r="FLB15" s="217"/>
      <c r="FLC15" s="217"/>
      <c r="FLD15" s="217"/>
      <c r="FLE15" s="217"/>
      <c r="FLF15" s="217"/>
      <c r="FLG15" s="217"/>
      <c r="FLH15" s="217"/>
      <c r="FLI15" s="217"/>
      <c r="FLJ15" s="217"/>
      <c r="FLK15" s="217"/>
      <c r="FLL15" s="217"/>
      <c r="FLM15" s="217"/>
      <c r="FLN15" s="217"/>
      <c r="FLO15" s="217"/>
      <c r="FLP15" s="217"/>
      <c r="FLQ15" s="217"/>
      <c r="FLR15" s="217"/>
      <c r="FLS15" s="217"/>
      <c r="FLT15" s="217"/>
      <c r="FLU15" s="217"/>
      <c r="FLV15" s="217"/>
      <c r="FLW15" s="217"/>
      <c r="FLX15" s="217"/>
      <c r="FLY15" s="217"/>
      <c r="FLZ15" s="217"/>
      <c r="FMA15" s="217"/>
      <c r="FMB15" s="217"/>
      <c r="FMC15" s="217"/>
      <c r="FMD15" s="217"/>
      <c r="FME15" s="217"/>
      <c r="FMF15" s="217"/>
      <c r="FMG15" s="217"/>
      <c r="FMH15" s="217"/>
      <c r="FMI15" s="217"/>
      <c r="FMJ15" s="217"/>
      <c r="FMK15" s="217"/>
      <c r="FML15" s="217"/>
      <c r="FMM15" s="217"/>
      <c r="FMN15" s="217"/>
      <c r="FMO15" s="217"/>
      <c r="FMP15" s="217"/>
      <c r="FMQ15" s="217"/>
      <c r="FMR15" s="217"/>
      <c r="FMS15" s="217"/>
      <c r="FMT15" s="217"/>
      <c r="FMU15" s="217"/>
      <c r="FMV15" s="217"/>
      <c r="FMW15" s="217"/>
      <c r="FMX15" s="217"/>
      <c r="FMY15" s="217"/>
      <c r="FMZ15" s="217"/>
      <c r="FNA15" s="217"/>
      <c r="FNB15" s="217"/>
      <c r="FNC15" s="217"/>
      <c r="FND15" s="217"/>
      <c r="FNE15" s="217"/>
      <c r="FNF15" s="217"/>
      <c r="FNG15" s="217"/>
      <c r="FNH15" s="217"/>
      <c r="FNI15" s="217"/>
      <c r="FNJ15" s="217"/>
      <c r="FNK15" s="217"/>
      <c r="FNL15" s="217"/>
      <c r="FNM15" s="217"/>
      <c r="FNN15" s="217"/>
      <c r="FNO15" s="217"/>
      <c r="FNP15" s="217"/>
      <c r="FNQ15" s="217"/>
      <c r="FNR15" s="217"/>
      <c r="FNS15" s="217"/>
      <c r="FNT15" s="217"/>
      <c r="FNU15" s="217"/>
      <c r="FNV15" s="217"/>
      <c r="FNW15" s="217"/>
      <c r="FNX15" s="217"/>
      <c r="FNY15" s="217"/>
      <c r="FNZ15" s="217"/>
      <c r="FOA15" s="217"/>
      <c r="FOB15" s="217"/>
      <c r="FOC15" s="217"/>
      <c r="FOD15" s="217"/>
      <c r="FOE15" s="217"/>
      <c r="FOF15" s="217"/>
      <c r="FOG15" s="217"/>
      <c r="FOH15" s="217"/>
      <c r="FOI15" s="217"/>
      <c r="FOJ15" s="217"/>
      <c r="FOK15" s="217"/>
      <c r="FOL15" s="217"/>
      <c r="FOM15" s="217"/>
      <c r="FON15" s="217"/>
      <c r="FOO15" s="217"/>
      <c r="FOP15" s="217"/>
      <c r="FOQ15" s="217"/>
      <c r="FOR15" s="217"/>
      <c r="FOS15" s="217"/>
      <c r="FOT15" s="217"/>
      <c r="FOU15" s="217"/>
      <c r="FOV15" s="217"/>
      <c r="FOW15" s="217"/>
      <c r="FOX15" s="217"/>
      <c r="FOY15" s="217"/>
      <c r="FOZ15" s="217"/>
      <c r="FPA15" s="217"/>
      <c r="FPB15" s="217"/>
      <c r="FPC15" s="217"/>
      <c r="FPD15" s="217"/>
      <c r="FPE15" s="217"/>
      <c r="FPF15" s="217"/>
      <c r="FPG15" s="217"/>
      <c r="FPH15" s="217"/>
      <c r="FPI15" s="217"/>
      <c r="FPJ15" s="217"/>
      <c r="FPK15" s="217"/>
      <c r="FPL15" s="217"/>
      <c r="FPM15" s="217"/>
      <c r="FPN15" s="217"/>
      <c r="FPO15" s="217"/>
      <c r="FPP15" s="217"/>
      <c r="FPQ15" s="217"/>
      <c r="FPR15" s="217"/>
      <c r="FPS15" s="217"/>
      <c r="FPT15" s="217"/>
      <c r="FPU15" s="217"/>
      <c r="FPV15" s="217"/>
      <c r="FPW15" s="217"/>
      <c r="FPX15" s="217"/>
      <c r="FPY15" s="217"/>
      <c r="FPZ15" s="217"/>
      <c r="FQA15" s="217"/>
      <c r="FQB15" s="217"/>
      <c r="FQC15" s="217"/>
      <c r="FQD15" s="217"/>
      <c r="FQE15" s="217"/>
      <c r="FQF15" s="217"/>
      <c r="FQG15" s="217"/>
      <c r="FQH15" s="217"/>
      <c r="FQI15" s="217"/>
      <c r="FQJ15" s="217"/>
      <c r="FQK15" s="217"/>
      <c r="FQL15" s="217"/>
      <c r="FQM15" s="217"/>
      <c r="FQN15" s="217"/>
      <c r="FQO15" s="217"/>
      <c r="FQP15" s="217"/>
      <c r="FQQ15" s="217"/>
      <c r="FQR15" s="217"/>
      <c r="FQS15" s="217"/>
      <c r="FQT15" s="217"/>
      <c r="FQU15" s="217"/>
      <c r="FQV15" s="217"/>
      <c r="FQW15" s="217"/>
      <c r="FQX15" s="217"/>
      <c r="FQY15" s="217"/>
      <c r="FQZ15" s="217"/>
      <c r="FRA15" s="217"/>
      <c r="FRB15" s="217"/>
      <c r="FRC15" s="217"/>
      <c r="FRD15" s="217"/>
      <c r="FRE15" s="217"/>
      <c r="FRF15" s="217"/>
      <c r="FRG15" s="217"/>
      <c r="FRH15" s="217"/>
      <c r="FRI15" s="217"/>
      <c r="FRJ15" s="217"/>
      <c r="FRK15" s="217"/>
      <c r="FRL15" s="217"/>
      <c r="FRM15" s="217"/>
      <c r="FRN15" s="217"/>
      <c r="FRO15" s="217"/>
      <c r="FRP15" s="217"/>
      <c r="FRQ15" s="217"/>
      <c r="FRR15" s="217"/>
      <c r="FRS15" s="217"/>
      <c r="FRT15" s="217"/>
      <c r="FRU15" s="217"/>
      <c r="FRV15" s="217"/>
      <c r="FRW15" s="217"/>
      <c r="FRX15" s="217"/>
      <c r="FRY15" s="217"/>
      <c r="FRZ15" s="217"/>
      <c r="FSA15" s="217"/>
      <c r="FSB15" s="217"/>
      <c r="FSC15" s="217"/>
      <c r="FSD15" s="217"/>
      <c r="FSE15" s="217"/>
      <c r="FSF15" s="217"/>
      <c r="FSG15" s="217"/>
      <c r="FSH15" s="217"/>
      <c r="FSI15" s="217"/>
      <c r="FSJ15" s="217"/>
      <c r="FSK15" s="217"/>
      <c r="FSL15" s="217"/>
      <c r="FSM15" s="217"/>
      <c r="FSN15" s="217"/>
      <c r="FSO15" s="217"/>
      <c r="FSP15" s="217"/>
      <c r="FSQ15" s="217"/>
      <c r="FSR15" s="217"/>
      <c r="FSS15" s="217"/>
      <c r="FST15" s="217"/>
      <c r="FSU15" s="217"/>
      <c r="FSV15" s="217"/>
      <c r="FSW15" s="217"/>
      <c r="FSX15" s="217"/>
      <c r="FSY15" s="217"/>
      <c r="FSZ15" s="217"/>
      <c r="FTA15" s="217"/>
      <c r="FTB15" s="217"/>
      <c r="FTC15" s="217"/>
      <c r="FTD15" s="217"/>
      <c r="FTE15" s="217"/>
      <c r="FTF15" s="217"/>
      <c r="FTG15" s="217"/>
      <c r="FTH15" s="217"/>
      <c r="FTI15" s="217"/>
      <c r="FTJ15" s="217"/>
      <c r="FTK15" s="217"/>
      <c r="FTL15" s="217"/>
      <c r="FTM15" s="217"/>
      <c r="FTN15" s="217"/>
      <c r="FTO15" s="217"/>
      <c r="FTP15" s="217"/>
      <c r="FTQ15" s="217"/>
      <c r="FTR15" s="217"/>
      <c r="FTS15" s="217"/>
      <c r="FTT15" s="217"/>
      <c r="FTU15" s="217"/>
      <c r="FTV15" s="217"/>
      <c r="FTW15" s="217"/>
      <c r="FTX15" s="217"/>
      <c r="FTY15" s="217"/>
      <c r="FTZ15" s="217"/>
      <c r="FUA15" s="217"/>
      <c r="FUB15" s="217"/>
      <c r="FUC15" s="217"/>
      <c r="FUD15" s="217"/>
      <c r="FUE15" s="217"/>
      <c r="FUF15" s="217"/>
      <c r="FUG15" s="217"/>
      <c r="FUH15" s="217"/>
      <c r="FUI15" s="217"/>
      <c r="FUJ15" s="217"/>
      <c r="FUK15" s="217"/>
      <c r="FUL15" s="217"/>
      <c r="FUM15" s="217"/>
      <c r="FUN15" s="217"/>
      <c r="FUO15" s="217"/>
      <c r="FUP15" s="217"/>
      <c r="FUQ15" s="217"/>
      <c r="FUR15" s="217"/>
      <c r="FUS15" s="217"/>
      <c r="FUT15" s="217"/>
      <c r="FUU15" s="217"/>
      <c r="FUV15" s="217"/>
      <c r="FUW15" s="217"/>
      <c r="FUX15" s="217"/>
      <c r="FUY15" s="217"/>
      <c r="FUZ15" s="217"/>
      <c r="FVA15" s="217"/>
      <c r="FVB15" s="217"/>
      <c r="FVC15" s="217"/>
      <c r="FVD15" s="217"/>
      <c r="FVE15" s="217"/>
      <c r="FVF15" s="217"/>
      <c r="FVG15" s="217"/>
      <c r="FVH15" s="217"/>
      <c r="FVI15" s="217"/>
      <c r="FVJ15" s="217"/>
      <c r="FVK15" s="217"/>
      <c r="FVL15" s="217"/>
      <c r="FVM15" s="217"/>
      <c r="FVN15" s="217"/>
      <c r="FVO15" s="217"/>
      <c r="FVP15" s="217"/>
      <c r="FVQ15" s="217"/>
      <c r="FVR15" s="217"/>
      <c r="FVS15" s="217"/>
      <c r="FVT15" s="217"/>
      <c r="FVU15" s="217"/>
      <c r="FVV15" s="217"/>
      <c r="FVW15" s="217"/>
      <c r="FVX15" s="217"/>
      <c r="FVY15" s="217"/>
      <c r="FVZ15" s="217"/>
      <c r="FWA15" s="217"/>
      <c r="FWB15" s="217"/>
      <c r="FWC15" s="217"/>
      <c r="FWD15" s="217"/>
      <c r="FWE15" s="217"/>
      <c r="FWF15" s="217"/>
      <c r="FWG15" s="217"/>
      <c r="FWH15" s="217"/>
      <c r="FWI15" s="217"/>
      <c r="FWJ15" s="217"/>
      <c r="FWK15" s="217"/>
      <c r="FWL15" s="217"/>
      <c r="FWM15" s="217"/>
      <c r="FWN15" s="217"/>
      <c r="FWO15" s="217"/>
      <c r="FWP15" s="217"/>
      <c r="FWQ15" s="217"/>
      <c r="FWR15" s="217"/>
      <c r="FWS15" s="217"/>
      <c r="FWT15" s="217"/>
      <c r="FWU15" s="217"/>
      <c r="FWV15" s="217"/>
      <c r="FWW15" s="217"/>
      <c r="FWX15" s="217"/>
      <c r="FWY15" s="217"/>
      <c r="FWZ15" s="217"/>
      <c r="FXA15" s="217"/>
      <c r="FXB15" s="217"/>
      <c r="FXC15" s="217"/>
      <c r="FXD15" s="217"/>
      <c r="FXE15" s="217"/>
      <c r="FXF15" s="217"/>
      <c r="FXG15" s="217"/>
      <c r="FXH15" s="217"/>
      <c r="FXI15" s="217"/>
      <c r="FXJ15" s="217"/>
      <c r="FXK15" s="217"/>
      <c r="FXL15" s="217"/>
      <c r="FXM15" s="217"/>
      <c r="FXN15" s="217"/>
      <c r="FXO15" s="217"/>
      <c r="FXP15" s="217"/>
      <c r="FXQ15" s="217"/>
      <c r="FXR15" s="217"/>
      <c r="FXS15" s="217"/>
      <c r="FXT15" s="217"/>
      <c r="FXU15" s="217"/>
      <c r="FXV15" s="217"/>
      <c r="FXW15" s="217"/>
      <c r="FXX15" s="217"/>
      <c r="FXY15" s="217"/>
      <c r="FXZ15" s="217"/>
      <c r="FYA15" s="217"/>
      <c r="FYB15" s="217"/>
      <c r="FYC15" s="217"/>
      <c r="FYD15" s="217"/>
      <c r="FYE15" s="217"/>
      <c r="FYF15" s="217"/>
      <c r="FYG15" s="217"/>
      <c r="FYH15" s="217"/>
      <c r="FYI15" s="217"/>
      <c r="FYJ15" s="217"/>
      <c r="FYK15" s="217"/>
      <c r="FYL15" s="217"/>
      <c r="FYM15" s="217"/>
      <c r="FYN15" s="217"/>
      <c r="FYO15" s="217"/>
      <c r="FYP15" s="217"/>
      <c r="FYQ15" s="217"/>
      <c r="FYR15" s="217"/>
      <c r="FYS15" s="217"/>
      <c r="FYT15" s="217"/>
      <c r="FYU15" s="217"/>
      <c r="FYV15" s="217"/>
      <c r="FYW15" s="217"/>
      <c r="FYX15" s="217"/>
      <c r="FYY15" s="217"/>
      <c r="FYZ15" s="217"/>
      <c r="FZA15" s="217"/>
      <c r="FZB15" s="217"/>
      <c r="FZC15" s="217"/>
      <c r="FZD15" s="217"/>
      <c r="FZE15" s="217"/>
      <c r="FZF15" s="217"/>
      <c r="FZG15" s="217"/>
      <c r="FZH15" s="217"/>
      <c r="FZI15" s="217"/>
      <c r="FZJ15" s="217"/>
      <c r="FZK15" s="217"/>
      <c r="FZL15" s="217"/>
      <c r="FZM15" s="217"/>
      <c r="FZN15" s="217"/>
      <c r="FZO15" s="217"/>
      <c r="FZP15" s="217"/>
      <c r="FZQ15" s="217"/>
      <c r="FZR15" s="217"/>
      <c r="FZS15" s="217"/>
      <c r="FZT15" s="217"/>
      <c r="FZU15" s="217"/>
      <c r="FZV15" s="217"/>
      <c r="FZW15" s="217"/>
      <c r="FZX15" s="217"/>
      <c r="FZY15" s="217"/>
      <c r="FZZ15" s="217"/>
      <c r="GAA15" s="217"/>
      <c r="GAB15" s="217"/>
      <c r="GAC15" s="217"/>
      <c r="GAD15" s="217"/>
      <c r="GAE15" s="217"/>
      <c r="GAF15" s="217"/>
      <c r="GAG15" s="217"/>
      <c r="GAH15" s="217"/>
      <c r="GAI15" s="217"/>
      <c r="GAJ15" s="217"/>
      <c r="GAK15" s="217"/>
      <c r="GAL15" s="217"/>
      <c r="GAM15" s="217"/>
      <c r="GAN15" s="217"/>
      <c r="GAO15" s="217"/>
      <c r="GAP15" s="217"/>
      <c r="GAQ15" s="217"/>
      <c r="GAR15" s="217"/>
      <c r="GAS15" s="217"/>
      <c r="GAT15" s="217"/>
      <c r="GAU15" s="217"/>
      <c r="GAV15" s="217"/>
      <c r="GAW15" s="217"/>
      <c r="GAX15" s="217"/>
      <c r="GAY15" s="217"/>
      <c r="GAZ15" s="217"/>
      <c r="GBA15" s="217"/>
      <c r="GBB15" s="217"/>
      <c r="GBC15" s="217"/>
      <c r="GBD15" s="217"/>
      <c r="GBE15" s="217"/>
      <c r="GBF15" s="217"/>
      <c r="GBG15" s="217"/>
      <c r="GBH15" s="217"/>
      <c r="GBI15" s="217"/>
      <c r="GBJ15" s="217"/>
      <c r="GBK15" s="217"/>
      <c r="GBL15" s="217"/>
      <c r="GBM15" s="217"/>
      <c r="GBN15" s="217"/>
      <c r="GBO15" s="217"/>
      <c r="GBP15" s="217"/>
      <c r="GBQ15" s="217"/>
      <c r="GBR15" s="217"/>
      <c r="GBS15" s="217"/>
      <c r="GBT15" s="217"/>
      <c r="GBU15" s="217"/>
      <c r="GBV15" s="217"/>
      <c r="GBW15" s="217"/>
      <c r="GBX15" s="217"/>
      <c r="GBY15" s="217"/>
      <c r="GBZ15" s="217"/>
      <c r="GCA15" s="217"/>
      <c r="GCB15" s="217"/>
      <c r="GCC15" s="217"/>
      <c r="GCD15" s="217"/>
      <c r="GCE15" s="217"/>
      <c r="GCF15" s="217"/>
      <c r="GCG15" s="217"/>
      <c r="GCH15" s="217"/>
      <c r="GCI15" s="217"/>
      <c r="GCJ15" s="217"/>
      <c r="GCK15" s="217"/>
      <c r="GCL15" s="217"/>
      <c r="GCM15" s="217"/>
      <c r="GCN15" s="217"/>
      <c r="GCO15" s="217"/>
      <c r="GCP15" s="217"/>
      <c r="GCQ15" s="217"/>
      <c r="GCR15" s="217"/>
      <c r="GCS15" s="217"/>
      <c r="GCT15" s="217"/>
      <c r="GCU15" s="217"/>
      <c r="GCV15" s="217"/>
      <c r="GCW15" s="217"/>
      <c r="GCX15" s="217"/>
      <c r="GCY15" s="217"/>
      <c r="GCZ15" s="217"/>
      <c r="GDA15" s="217"/>
      <c r="GDB15" s="217"/>
      <c r="GDC15" s="217"/>
      <c r="GDD15" s="217"/>
      <c r="GDE15" s="217"/>
      <c r="GDF15" s="217"/>
      <c r="GDG15" s="217"/>
      <c r="GDH15" s="217"/>
      <c r="GDI15" s="217"/>
      <c r="GDJ15" s="217"/>
      <c r="GDK15" s="217"/>
      <c r="GDL15" s="217"/>
      <c r="GDM15" s="217"/>
      <c r="GDN15" s="217"/>
      <c r="GDO15" s="217"/>
      <c r="GDP15" s="217"/>
      <c r="GDQ15" s="217"/>
      <c r="GDR15" s="217"/>
      <c r="GDS15" s="217"/>
      <c r="GDT15" s="217"/>
      <c r="GDU15" s="217"/>
      <c r="GDV15" s="217"/>
      <c r="GDW15" s="217"/>
      <c r="GDX15" s="217"/>
      <c r="GDY15" s="217"/>
      <c r="GDZ15" s="217"/>
      <c r="GEA15" s="217"/>
      <c r="GEB15" s="217"/>
      <c r="GEC15" s="217"/>
      <c r="GED15" s="217"/>
      <c r="GEE15" s="217"/>
      <c r="GEF15" s="217"/>
      <c r="GEG15" s="217"/>
      <c r="GEH15" s="217"/>
      <c r="GEI15" s="217"/>
      <c r="GEJ15" s="217"/>
      <c r="GEK15" s="217"/>
      <c r="GEL15" s="217"/>
      <c r="GEM15" s="217"/>
      <c r="GEN15" s="217"/>
      <c r="GEO15" s="217"/>
      <c r="GEP15" s="217"/>
      <c r="GEQ15" s="217"/>
      <c r="GER15" s="217"/>
      <c r="GES15" s="217"/>
      <c r="GET15" s="217"/>
      <c r="GEU15" s="217"/>
      <c r="GEV15" s="217"/>
      <c r="GEW15" s="217"/>
      <c r="GEX15" s="217"/>
      <c r="GEY15" s="217"/>
      <c r="GEZ15" s="217"/>
      <c r="GFA15" s="217"/>
      <c r="GFB15" s="217"/>
      <c r="GFC15" s="217"/>
      <c r="GFD15" s="217"/>
      <c r="GFE15" s="217"/>
      <c r="GFF15" s="217"/>
      <c r="GFG15" s="217"/>
      <c r="GFH15" s="217"/>
      <c r="GFI15" s="217"/>
      <c r="GFJ15" s="217"/>
      <c r="GFK15" s="217"/>
      <c r="GFL15" s="217"/>
      <c r="GFM15" s="217"/>
      <c r="GFN15" s="217"/>
      <c r="GFO15" s="217"/>
      <c r="GFP15" s="217"/>
      <c r="GFQ15" s="217"/>
      <c r="GFR15" s="217"/>
      <c r="GFS15" s="217"/>
      <c r="GFT15" s="217"/>
      <c r="GFU15" s="217"/>
      <c r="GFV15" s="217"/>
      <c r="GFW15" s="217"/>
      <c r="GFX15" s="217"/>
      <c r="GFY15" s="217"/>
      <c r="GFZ15" s="217"/>
      <c r="GGA15" s="217"/>
      <c r="GGB15" s="217"/>
      <c r="GGC15" s="217"/>
      <c r="GGD15" s="217"/>
      <c r="GGE15" s="217"/>
      <c r="GGF15" s="217"/>
      <c r="GGG15" s="217"/>
      <c r="GGH15" s="217"/>
      <c r="GGI15" s="217"/>
      <c r="GGJ15" s="217"/>
      <c r="GGK15" s="217"/>
      <c r="GGL15" s="217"/>
      <c r="GGM15" s="217"/>
      <c r="GGN15" s="217"/>
      <c r="GGO15" s="217"/>
      <c r="GGP15" s="217"/>
      <c r="GGQ15" s="217"/>
      <c r="GGR15" s="217"/>
      <c r="GGS15" s="217"/>
      <c r="GGT15" s="217"/>
      <c r="GGU15" s="217"/>
      <c r="GGV15" s="217"/>
      <c r="GGW15" s="217"/>
      <c r="GGX15" s="217"/>
      <c r="GGY15" s="217"/>
      <c r="GGZ15" s="217"/>
      <c r="GHA15" s="217"/>
      <c r="GHB15" s="217"/>
      <c r="GHC15" s="217"/>
      <c r="GHD15" s="217"/>
      <c r="GHE15" s="217"/>
      <c r="GHF15" s="217"/>
      <c r="GHG15" s="217"/>
      <c r="GHH15" s="217"/>
      <c r="GHI15" s="217"/>
      <c r="GHJ15" s="217"/>
      <c r="GHK15" s="217"/>
      <c r="GHL15" s="217"/>
      <c r="GHM15" s="217"/>
      <c r="GHN15" s="217"/>
      <c r="GHO15" s="217"/>
      <c r="GHP15" s="217"/>
      <c r="GHQ15" s="217"/>
      <c r="GHR15" s="217"/>
      <c r="GHS15" s="217"/>
      <c r="GHT15" s="217"/>
      <c r="GHU15" s="217"/>
      <c r="GHV15" s="217"/>
      <c r="GHW15" s="217"/>
      <c r="GHX15" s="217"/>
      <c r="GHY15" s="217"/>
      <c r="GHZ15" s="217"/>
      <c r="GIA15" s="217"/>
      <c r="GIB15" s="217"/>
      <c r="GIC15" s="217"/>
      <c r="GID15" s="217"/>
      <c r="GIE15" s="217"/>
      <c r="GIF15" s="217"/>
      <c r="GIG15" s="217"/>
      <c r="GIH15" s="217"/>
      <c r="GII15" s="217"/>
      <c r="GIJ15" s="217"/>
      <c r="GIK15" s="217"/>
      <c r="GIL15" s="217"/>
      <c r="GIM15" s="217"/>
      <c r="GIN15" s="217"/>
      <c r="GIO15" s="217"/>
      <c r="GIP15" s="217"/>
      <c r="GIQ15" s="217"/>
      <c r="GIR15" s="217"/>
      <c r="GIS15" s="217"/>
      <c r="GIT15" s="217"/>
      <c r="GIU15" s="217"/>
      <c r="GIV15" s="217"/>
      <c r="GIW15" s="217"/>
      <c r="GIX15" s="217"/>
      <c r="GIY15" s="217"/>
      <c r="GIZ15" s="217"/>
      <c r="GJA15" s="217"/>
      <c r="GJB15" s="217"/>
      <c r="GJC15" s="217"/>
      <c r="GJD15" s="217"/>
      <c r="GJE15" s="217"/>
      <c r="GJF15" s="217"/>
      <c r="GJG15" s="217"/>
      <c r="GJH15" s="217"/>
      <c r="GJI15" s="217"/>
      <c r="GJJ15" s="217"/>
      <c r="GJK15" s="217"/>
      <c r="GJL15" s="217"/>
      <c r="GJM15" s="217"/>
      <c r="GJN15" s="217"/>
      <c r="GJO15" s="217"/>
      <c r="GJP15" s="217"/>
      <c r="GJQ15" s="217"/>
      <c r="GJR15" s="217"/>
      <c r="GJS15" s="217"/>
      <c r="GJT15" s="217"/>
      <c r="GJU15" s="217"/>
      <c r="GJV15" s="217"/>
      <c r="GJW15" s="217"/>
      <c r="GJX15" s="217"/>
      <c r="GJY15" s="217"/>
      <c r="GJZ15" s="217"/>
      <c r="GKA15" s="217"/>
      <c r="GKB15" s="217"/>
      <c r="GKC15" s="217"/>
      <c r="GKD15" s="217"/>
      <c r="GKE15" s="217"/>
      <c r="GKF15" s="217"/>
      <c r="GKG15" s="217"/>
      <c r="GKH15" s="217"/>
      <c r="GKI15" s="217"/>
      <c r="GKJ15" s="217"/>
      <c r="GKK15" s="217"/>
      <c r="GKL15" s="217"/>
      <c r="GKM15" s="217"/>
      <c r="GKN15" s="217"/>
      <c r="GKO15" s="217"/>
      <c r="GKP15" s="217"/>
      <c r="GKQ15" s="217"/>
      <c r="GKR15" s="217"/>
      <c r="GKS15" s="217"/>
      <c r="GKT15" s="217"/>
      <c r="GKU15" s="217"/>
      <c r="GKV15" s="217"/>
      <c r="GKW15" s="217"/>
      <c r="GKX15" s="217"/>
      <c r="GKY15" s="217"/>
      <c r="GKZ15" s="217"/>
      <c r="GLA15" s="217"/>
      <c r="GLB15" s="217"/>
      <c r="GLC15" s="217"/>
      <c r="GLD15" s="217"/>
      <c r="GLE15" s="217"/>
      <c r="GLF15" s="217"/>
      <c r="GLG15" s="217"/>
      <c r="GLH15" s="217"/>
      <c r="GLI15" s="217"/>
      <c r="GLJ15" s="217"/>
      <c r="GLK15" s="217"/>
      <c r="GLL15" s="217"/>
      <c r="GLM15" s="217"/>
      <c r="GLN15" s="217"/>
      <c r="GLO15" s="217"/>
      <c r="GLP15" s="217"/>
      <c r="GLQ15" s="217"/>
      <c r="GLR15" s="217"/>
      <c r="GLS15" s="217"/>
      <c r="GLT15" s="217"/>
      <c r="GLU15" s="217"/>
      <c r="GLV15" s="217"/>
      <c r="GLW15" s="217"/>
      <c r="GLX15" s="217"/>
      <c r="GLY15" s="217"/>
      <c r="GLZ15" s="217"/>
      <c r="GMA15" s="217"/>
      <c r="GMB15" s="217"/>
      <c r="GMC15" s="217"/>
      <c r="GMD15" s="217"/>
      <c r="GME15" s="217"/>
      <c r="GMF15" s="217"/>
      <c r="GMG15" s="217"/>
      <c r="GMH15" s="217"/>
      <c r="GMI15" s="217"/>
      <c r="GMJ15" s="217"/>
      <c r="GMK15" s="217"/>
      <c r="GML15" s="217"/>
      <c r="GMM15" s="217"/>
      <c r="GMN15" s="217"/>
      <c r="GMO15" s="217"/>
      <c r="GMP15" s="217"/>
      <c r="GMQ15" s="217"/>
      <c r="GMR15" s="217"/>
      <c r="GMS15" s="217"/>
      <c r="GMT15" s="217"/>
      <c r="GMU15" s="217"/>
      <c r="GMV15" s="217"/>
      <c r="GMW15" s="217"/>
      <c r="GMX15" s="217"/>
      <c r="GMY15" s="217"/>
      <c r="GMZ15" s="217"/>
      <c r="GNA15" s="217"/>
      <c r="GNB15" s="217"/>
      <c r="GNC15" s="217"/>
      <c r="GND15" s="217"/>
      <c r="GNE15" s="217"/>
      <c r="GNF15" s="217"/>
      <c r="GNG15" s="217"/>
      <c r="GNH15" s="217"/>
      <c r="GNI15" s="217"/>
      <c r="GNJ15" s="217"/>
      <c r="GNK15" s="217"/>
      <c r="GNL15" s="217"/>
      <c r="GNM15" s="217"/>
      <c r="GNN15" s="217"/>
      <c r="GNO15" s="217"/>
      <c r="GNP15" s="217"/>
      <c r="GNQ15" s="217"/>
      <c r="GNR15" s="217"/>
      <c r="GNS15" s="217"/>
      <c r="GNT15" s="217"/>
      <c r="GNU15" s="217"/>
      <c r="GNV15" s="217"/>
      <c r="GNW15" s="217"/>
      <c r="GNX15" s="217"/>
      <c r="GNY15" s="217"/>
      <c r="GNZ15" s="217"/>
      <c r="GOA15" s="217"/>
      <c r="GOB15" s="217"/>
      <c r="GOC15" s="217"/>
      <c r="GOD15" s="217"/>
      <c r="GOE15" s="217"/>
      <c r="GOF15" s="217"/>
      <c r="GOG15" s="217"/>
      <c r="GOH15" s="217"/>
      <c r="GOI15" s="217"/>
      <c r="GOJ15" s="217"/>
      <c r="GOK15" s="217"/>
      <c r="GOL15" s="217"/>
      <c r="GOM15" s="217"/>
      <c r="GON15" s="217"/>
      <c r="GOO15" s="217"/>
      <c r="GOP15" s="217"/>
      <c r="GOQ15" s="217"/>
      <c r="GOR15" s="217"/>
      <c r="GOS15" s="217"/>
      <c r="GOT15" s="217"/>
      <c r="GOU15" s="217"/>
      <c r="GOV15" s="217"/>
      <c r="GOW15" s="217"/>
      <c r="GOX15" s="217"/>
      <c r="GOY15" s="217"/>
      <c r="GOZ15" s="217"/>
      <c r="GPA15" s="217"/>
      <c r="GPB15" s="217"/>
      <c r="GPC15" s="217"/>
      <c r="GPD15" s="217"/>
      <c r="GPE15" s="217"/>
      <c r="GPF15" s="217"/>
      <c r="GPG15" s="217"/>
      <c r="GPH15" s="217"/>
      <c r="GPI15" s="217"/>
      <c r="GPJ15" s="217"/>
      <c r="GPK15" s="217"/>
      <c r="GPL15" s="217"/>
      <c r="GPM15" s="217"/>
      <c r="GPN15" s="217"/>
      <c r="GPO15" s="217"/>
      <c r="GPP15" s="217"/>
      <c r="GPQ15" s="217"/>
      <c r="GPR15" s="217"/>
      <c r="GPS15" s="217"/>
      <c r="GPT15" s="217"/>
      <c r="GPU15" s="217"/>
      <c r="GPV15" s="217"/>
      <c r="GPW15" s="217"/>
      <c r="GPX15" s="217"/>
      <c r="GPY15" s="217"/>
      <c r="GPZ15" s="217"/>
      <c r="GQA15" s="217"/>
      <c r="GQB15" s="217"/>
      <c r="GQC15" s="217"/>
      <c r="GQD15" s="217"/>
      <c r="GQE15" s="217"/>
      <c r="GQF15" s="217"/>
      <c r="GQG15" s="217"/>
      <c r="GQH15" s="217"/>
      <c r="GQI15" s="217"/>
      <c r="GQJ15" s="217"/>
      <c r="GQK15" s="217"/>
      <c r="GQL15" s="217"/>
      <c r="GQM15" s="217"/>
      <c r="GQN15" s="217"/>
      <c r="GQO15" s="217"/>
      <c r="GQP15" s="217"/>
      <c r="GQQ15" s="217"/>
      <c r="GQR15" s="217"/>
      <c r="GQS15" s="217"/>
      <c r="GQT15" s="217"/>
      <c r="GQU15" s="217"/>
      <c r="GQV15" s="217"/>
      <c r="GQW15" s="217"/>
      <c r="GQX15" s="217"/>
      <c r="GQY15" s="217"/>
      <c r="GQZ15" s="217"/>
      <c r="GRA15" s="217"/>
      <c r="GRB15" s="217"/>
      <c r="GRC15" s="217"/>
      <c r="GRD15" s="217"/>
      <c r="GRE15" s="217"/>
      <c r="GRF15" s="217"/>
      <c r="GRG15" s="217"/>
      <c r="GRH15" s="217"/>
      <c r="GRI15" s="217"/>
      <c r="GRJ15" s="217"/>
      <c r="GRK15" s="217"/>
      <c r="GRL15" s="217"/>
      <c r="GRM15" s="217"/>
      <c r="GRN15" s="217"/>
      <c r="GRO15" s="217"/>
      <c r="GRP15" s="217"/>
      <c r="GRQ15" s="217"/>
      <c r="GRR15" s="217"/>
      <c r="GRS15" s="217"/>
      <c r="GRT15" s="217"/>
      <c r="GRU15" s="217"/>
      <c r="GRV15" s="217"/>
      <c r="GRW15" s="217"/>
      <c r="GRX15" s="217"/>
      <c r="GRY15" s="217"/>
      <c r="GRZ15" s="217"/>
      <c r="GSA15" s="217"/>
      <c r="GSB15" s="217"/>
      <c r="GSC15" s="217"/>
      <c r="GSD15" s="217"/>
      <c r="GSE15" s="217"/>
      <c r="GSF15" s="217"/>
      <c r="GSG15" s="217"/>
      <c r="GSH15" s="217"/>
      <c r="GSI15" s="217"/>
      <c r="GSJ15" s="217"/>
      <c r="GSK15" s="217"/>
      <c r="GSL15" s="217"/>
      <c r="GSM15" s="217"/>
      <c r="GSN15" s="217"/>
      <c r="GSO15" s="217"/>
      <c r="GSP15" s="217"/>
      <c r="GSQ15" s="217"/>
      <c r="GSR15" s="217"/>
      <c r="GSS15" s="217"/>
      <c r="GST15" s="217"/>
      <c r="GSU15" s="217"/>
      <c r="GSV15" s="217"/>
      <c r="GSW15" s="217"/>
      <c r="GSX15" s="217"/>
      <c r="GSY15" s="217"/>
      <c r="GSZ15" s="217"/>
      <c r="GTA15" s="217"/>
      <c r="GTB15" s="217"/>
      <c r="GTC15" s="217"/>
      <c r="GTD15" s="217"/>
      <c r="GTE15" s="217"/>
      <c r="GTF15" s="217"/>
      <c r="GTG15" s="217"/>
      <c r="GTH15" s="217"/>
      <c r="GTI15" s="217"/>
      <c r="GTJ15" s="217"/>
      <c r="GTK15" s="217"/>
      <c r="GTL15" s="217"/>
      <c r="GTM15" s="217"/>
      <c r="GTN15" s="217"/>
      <c r="GTO15" s="217"/>
      <c r="GTP15" s="217"/>
      <c r="GTQ15" s="217"/>
      <c r="GTR15" s="217"/>
      <c r="GTS15" s="217"/>
      <c r="GTT15" s="217"/>
      <c r="GTU15" s="217"/>
      <c r="GTV15" s="217"/>
      <c r="GTW15" s="217"/>
      <c r="GTX15" s="217"/>
      <c r="GTY15" s="217"/>
      <c r="GTZ15" s="217"/>
      <c r="GUA15" s="217"/>
      <c r="GUB15" s="217"/>
      <c r="GUC15" s="217"/>
      <c r="GUD15" s="217"/>
      <c r="GUE15" s="217"/>
      <c r="GUF15" s="217"/>
      <c r="GUG15" s="217"/>
      <c r="GUH15" s="217"/>
      <c r="GUI15" s="217"/>
      <c r="GUJ15" s="217"/>
      <c r="GUK15" s="217"/>
      <c r="GUL15" s="217"/>
      <c r="GUM15" s="217"/>
      <c r="GUN15" s="217"/>
      <c r="GUO15" s="217"/>
      <c r="GUP15" s="217"/>
      <c r="GUQ15" s="217"/>
      <c r="GUR15" s="217"/>
      <c r="GUS15" s="217"/>
      <c r="GUT15" s="217"/>
      <c r="GUU15" s="217"/>
      <c r="GUV15" s="217"/>
      <c r="GUW15" s="217"/>
      <c r="GUX15" s="217"/>
      <c r="GUY15" s="217"/>
      <c r="GUZ15" s="217"/>
      <c r="GVA15" s="217"/>
      <c r="GVB15" s="217"/>
      <c r="GVC15" s="217"/>
      <c r="GVD15" s="217"/>
      <c r="GVE15" s="217"/>
      <c r="GVF15" s="217"/>
      <c r="GVG15" s="217"/>
      <c r="GVH15" s="217"/>
      <c r="GVI15" s="217"/>
      <c r="GVJ15" s="217"/>
      <c r="GVK15" s="217"/>
      <c r="GVL15" s="217"/>
      <c r="GVM15" s="217"/>
      <c r="GVN15" s="217"/>
      <c r="GVO15" s="217"/>
      <c r="GVP15" s="217"/>
      <c r="GVQ15" s="217"/>
      <c r="GVR15" s="217"/>
      <c r="GVS15" s="217"/>
      <c r="GVT15" s="217"/>
      <c r="GVU15" s="217"/>
      <c r="GVV15" s="217"/>
      <c r="GVW15" s="217"/>
      <c r="GVX15" s="217"/>
      <c r="GVY15" s="217"/>
      <c r="GVZ15" s="217"/>
      <c r="GWA15" s="217"/>
      <c r="GWB15" s="217"/>
      <c r="GWC15" s="217"/>
      <c r="GWD15" s="217"/>
      <c r="GWE15" s="217"/>
      <c r="GWF15" s="217"/>
      <c r="GWG15" s="217"/>
      <c r="GWH15" s="217"/>
      <c r="GWI15" s="217"/>
      <c r="GWJ15" s="217"/>
      <c r="GWK15" s="217"/>
      <c r="GWL15" s="217"/>
      <c r="GWM15" s="217"/>
      <c r="GWN15" s="217"/>
      <c r="GWO15" s="217"/>
      <c r="GWP15" s="217"/>
      <c r="GWQ15" s="217"/>
      <c r="GWR15" s="217"/>
      <c r="GWS15" s="217"/>
      <c r="GWT15" s="217"/>
      <c r="GWU15" s="217"/>
      <c r="GWV15" s="217"/>
      <c r="GWW15" s="217"/>
      <c r="GWX15" s="217"/>
      <c r="GWY15" s="217"/>
      <c r="GWZ15" s="217"/>
      <c r="GXA15" s="217"/>
      <c r="GXB15" s="217"/>
      <c r="GXC15" s="217"/>
      <c r="GXD15" s="217"/>
      <c r="GXE15" s="217"/>
      <c r="GXF15" s="217"/>
      <c r="GXG15" s="217"/>
      <c r="GXH15" s="217"/>
      <c r="GXI15" s="217"/>
      <c r="GXJ15" s="217"/>
      <c r="GXK15" s="217"/>
      <c r="GXL15" s="217"/>
      <c r="GXM15" s="217"/>
      <c r="GXN15" s="217"/>
      <c r="GXO15" s="217"/>
      <c r="GXP15" s="217"/>
      <c r="GXQ15" s="217"/>
      <c r="GXR15" s="217"/>
      <c r="GXS15" s="217"/>
      <c r="GXT15" s="217"/>
      <c r="GXU15" s="217"/>
      <c r="GXV15" s="217"/>
      <c r="GXW15" s="217"/>
      <c r="GXX15" s="217"/>
      <c r="GXY15" s="217"/>
      <c r="GXZ15" s="217"/>
      <c r="GYA15" s="217"/>
      <c r="GYB15" s="217"/>
      <c r="GYC15" s="217"/>
      <c r="GYD15" s="217"/>
      <c r="GYE15" s="217"/>
      <c r="GYF15" s="217"/>
      <c r="GYG15" s="217"/>
      <c r="GYH15" s="217"/>
      <c r="GYI15" s="217"/>
      <c r="GYJ15" s="217"/>
      <c r="GYK15" s="217"/>
      <c r="GYL15" s="217"/>
      <c r="GYM15" s="217"/>
      <c r="GYN15" s="217"/>
      <c r="GYO15" s="217"/>
      <c r="GYP15" s="217"/>
      <c r="GYQ15" s="217"/>
      <c r="GYR15" s="217"/>
      <c r="GYS15" s="217"/>
      <c r="GYT15" s="217"/>
      <c r="GYU15" s="217"/>
      <c r="GYV15" s="217"/>
      <c r="GYW15" s="217"/>
      <c r="GYX15" s="217"/>
      <c r="GYY15" s="217"/>
      <c r="GYZ15" s="217"/>
      <c r="GZA15" s="217"/>
      <c r="GZB15" s="217"/>
      <c r="GZC15" s="217"/>
      <c r="GZD15" s="217"/>
      <c r="GZE15" s="217"/>
      <c r="GZF15" s="217"/>
      <c r="GZG15" s="217"/>
      <c r="GZH15" s="217"/>
      <c r="GZI15" s="217"/>
      <c r="GZJ15" s="217"/>
      <c r="GZK15" s="217"/>
      <c r="GZL15" s="217"/>
      <c r="GZM15" s="217"/>
      <c r="GZN15" s="217"/>
      <c r="GZO15" s="217"/>
      <c r="GZP15" s="217"/>
      <c r="GZQ15" s="217"/>
      <c r="GZR15" s="217"/>
      <c r="GZS15" s="217"/>
      <c r="GZT15" s="217"/>
      <c r="GZU15" s="217"/>
      <c r="GZV15" s="217"/>
      <c r="GZW15" s="217"/>
      <c r="GZX15" s="217"/>
      <c r="GZY15" s="217"/>
      <c r="GZZ15" s="217"/>
      <c r="HAA15" s="217"/>
      <c r="HAB15" s="217"/>
      <c r="HAC15" s="217"/>
      <c r="HAD15" s="217"/>
      <c r="HAE15" s="217"/>
      <c r="HAF15" s="217"/>
      <c r="HAG15" s="217"/>
      <c r="HAH15" s="217"/>
      <c r="HAI15" s="217"/>
      <c r="HAJ15" s="217"/>
      <c r="HAK15" s="217"/>
      <c r="HAL15" s="217"/>
      <c r="HAM15" s="217"/>
      <c r="HAN15" s="217"/>
      <c r="HAO15" s="217"/>
      <c r="HAP15" s="217"/>
      <c r="HAQ15" s="217"/>
      <c r="HAR15" s="217"/>
      <c r="HAS15" s="217"/>
      <c r="HAT15" s="217"/>
      <c r="HAU15" s="217"/>
      <c r="HAV15" s="217"/>
      <c r="HAW15" s="217"/>
      <c r="HAX15" s="217"/>
      <c r="HAY15" s="217"/>
      <c r="HAZ15" s="217"/>
      <c r="HBA15" s="217"/>
      <c r="HBB15" s="217"/>
      <c r="HBC15" s="217"/>
      <c r="HBD15" s="217"/>
      <c r="HBE15" s="217"/>
      <c r="HBF15" s="217"/>
      <c r="HBG15" s="217"/>
      <c r="HBH15" s="217"/>
      <c r="HBI15" s="217"/>
      <c r="HBJ15" s="217"/>
      <c r="HBK15" s="217"/>
      <c r="HBL15" s="217"/>
      <c r="HBM15" s="217"/>
      <c r="HBN15" s="217"/>
      <c r="HBO15" s="217"/>
      <c r="HBP15" s="217"/>
      <c r="HBQ15" s="217"/>
      <c r="HBR15" s="217"/>
      <c r="HBS15" s="217"/>
      <c r="HBT15" s="217"/>
      <c r="HBU15" s="217"/>
      <c r="HBV15" s="217"/>
      <c r="HBW15" s="217"/>
      <c r="HBX15" s="217"/>
      <c r="HBY15" s="217"/>
      <c r="HBZ15" s="217"/>
      <c r="HCA15" s="217"/>
      <c r="HCB15" s="217"/>
      <c r="HCC15" s="217"/>
      <c r="HCD15" s="217"/>
      <c r="HCE15" s="217"/>
      <c r="HCF15" s="217"/>
      <c r="HCG15" s="217"/>
      <c r="HCH15" s="217"/>
      <c r="HCI15" s="217"/>
      <c r="HCJ15" s="217"/>
      <c r="HCK15" s="217"/>
      <c r="HCL15" s="217"/>
      <c r="HCM15" s="217"/>
      <c r="HCN15" s="217"/>
      <c r="HCO15" s="217"/>
      <c r="HCP15" s="217"/>
      <c r="HCQ15" s="217"/>
      <c r="HCR15" s="217"/>
      <c r="HCS15" s="217"/>
      <c r="HCT15" s="217"/>
      <c r="HCU15" s="217"/>
      <c r="HCV15" s="217"/>
      <c r="HCW15" s="217"/>
      <c r="HCX15" s="217"/>
      <c r="HCY15" s="217"/>
      <c r="HCZ15" s="217"/>
      <c r="HDA15" s="217"/>
      <c r="HDB15" s="217"/>
      <c r="HDC15" s="217"/>
      <c r="HDD15" s="217"/>
      <c r="HDE15" s="217"/>
      <c r="HDF15" s="217"/>
      <c r="HDG15" s="217"/>
      <c r="HDH15" s="217"/>
      <c r="HDI15" s="217"/>
      <c r="HDJ15" s="217"/>
      <c r="HDK15" s="217"/>
      <c r="HDL15" s="217"/>
      <c r="HDM15" s="217"/>
      <c r="HDN15" s="217"/>
      <c r="HDO15" s="217"/>
      <c r="HDP15" s="217"/>
      <c r="HDQ15" s="217"/>
      <c r="HDR15" s="217"/>
      <c r="HDS15" s="217"/>
      <c r="HDT15" s="217"/>
      <c r="HDU15" s="217"/>
      <c r="HDV15" s="217"/>
      <c r="HDW15" s="217"/>
      <c r="HDX15" s="217"/>
      <c r="HDY15" s="217"/>
      <c r="HDZ15" s="217"/>
      <c r="HEA15" s="217"/>
      <c r="HEB15" s="217"/>
      <c r="HEC15" s="217"/>
      <c r="HED15" s="217"/>
      <c r="HEE15" s="217"/>
      <c r="HEF15" s="217"/>
      <c r="HEG15" s="217"/>
      <c r="HEH15" s="217"/>
      <c r="HEI15" s="217"/>
      <c r="HEJ15" s="217"/>
      <c r="HEK15" s="217"/>
      <c r="HEL15" s="217"/>
      <c r="HEM15" s="217"/>
      <c r="HEN15" s="217"/>
      <c r="HEO15" s="217"/>
      <c r="HEP15" s="217"/>
      <c r="HEQ15" s="217"/>
      <c r="HER15" s="217"/>
      <c r="HES15" s="217"/>
      <c r="HET15" s="217"/>
      <c r="HEU15" s="217"/>
      <c r="HEV15" s="217"/>
      <c r="HEW15" s="217"/>
      <c r="HEX15" s="217"/>
      <c r="HEY15" s="217"/>
      <c r="HEZ15" s="217"/>
      <c r="HFA15" s="217"/>
      <c r="HFB15" s="217"/>
      <c r="HFC15" s="217"/>
      <c r="HFD15" s="217"/>
      <c r="HFE15" s="217"/>
      <c r="HFF15" s="217"/>
      <c r="HFG15" s="217"/>
      <c r="HFH15" s="217"/>
      <c r="HFI15" s="217"/>
      <c r="HFJ15" s="217"/>
      <c r="HFK15" s="217"/>
      <c r="HFL15" s="217"/>
      <c r="HFM15" s="217"/>
      <c r="HFN15" s="217"/>
      <c r="HFO15" s="217"/>
      <c r="HFP15" s="217"/>
      <c r="HFQ15" s="217"/>
      <c r="HFR15" s="217"/>
      <c r="HFS15" s="217"/>
      <c r="HFT15" s="217"/>
      <c r="HFU15" s="217"/>
      <c r="HFV15" s="217"/>
      <c r="HFW15" s="217"/>
      <c r="HFX15" s="217"/>
      <c r="HFY15" s="217"/>
      <c r="HFZ15" s="217"/>
      <c r="HGA15" s="217"/>
      <c r="HGB15" s="217"/>
      <c r="HGC15" s="217"/>
      <c r="HGD15" s="217"/>
      <c r="HGE15" s="217"/>
      <c r="HGF15" s="217"/>
      <c r="HGG15" s="217"/>
      <c r="HGH15" s="217"/>
      <c r="HGI15" s="217"/>
      <c r="HGJ15" s="217"/>
      <c r="HGK15" s="217"/>
      <c r="HGL15" s="217"/>
      <c r="HGM15" s="217"/>
      <c r="HGN15" s="217"/>
      <c r="HGO15" s="217"/>
      <c r="HGP15" s="217"/>
      <c r="HGQ15" s="217"/>
      <c r="HGR15" s="217"/>
      <c r="HGS15" s="217"/>
      <c r="HGT15" s="217"/>
      <c r="HGU15" s="217"/>
      <c r="HGV15" s="217"/>
      <c r="HGW15" s="217"/>
      <c r="HGX15" s="217"/>
      <c r="HGY15" s="217"/>
      <c r="HGZ15" s="217"/>
      <c r="HHA15" s="217"/>
      <c r="HHB15" s="217"/>
      <c r="HHC15" s="217"/>
      <c r="HHD15" s="217"/>
      <c r="HHE15" s="217"/>
      <c r="HHF15" s="217"/>
      <c r="HHG15" s="217"/>
      <c r="HHH15" s="217"/>
      <c r="HHI15" s="217"/>
      <c r="HHJ15" s="217"/>
      <c r="HHK15" s="217"/>
      <c r="HHL15" s="217"/>
      <c r="HHM15" s="217"/>
      <c r="HHN15" s="217"/>
      <c r="HHO15" s="217"/>
      <c r="HHP15" s="217"/>
      <c r="HHQ15" s="217"/>
      <c r="HHR15" s="217"/>
      <c r="HHS15" s="217"/>
      <c r="HHT15" s="217"/>
      <c r="HHU15" s="217"/>
      <c r="HHV15" s="217"/>
      <c r="HHW15" s="217"/>
      <c r="HHX15" s="217"/>
      <c r="HHY15" s="217"/>
      <c r="HHZ15" s="217"/>
      <c r="HIA15" s="217"/>
      <c r="HIB15" s="217"/>
      <c r="HIC15" s="217"/>
      <c r="HID15" s="217"/>
      <c r="HIE15" s="217"/>
      <c r="HIF15" s="217"/>
      <c r="HIG15" s="217"/>
      <c r="HIH15" s="217"/>
      <c r="HII15" s="217"/>
      <c r="HIJ15" s="217"/>
      <c r="HIK15" s="217"/>
      <c r="HIL15" s="217"/>
      <c r="HIM15" s="217"/>
      <c r="HIN15" s="217"/>
      <c r="HIO15" s="217"/>
      <c r="HIP15" s="217"/>
      <c r="HIQ15" s="217"/>
      <c r="HIR15" s="217"/>
      <c r="HIS15" s="217"/>
      <c r="HIT15" s="217"/>
      <c r="HIU15" s="217"/>
      <c r="HIV15" s="217"/>
      <c r="HIW15" s="217"/>
      <c r="HIX15" s="217"/>
      <c r="HIY15" s="217"/>
      <c r="HIZ15" s="217"/>
      <c r="HJA15" s="217"/>
      <c r="HJB15" s="217"/>
      <c r="HJC15" s="217"/>
      <c r="HJD15" s="217"/>
      <c r="HJE15" s="217"/>
      <c r="HJF15" s="217"/>
      <c r="HJG15" s="217"/>
      <c r="HJH15" s="217"/>
      <c r="HJI15" s="217"/>
      <c r="HJJ15" s="217"/>
      <c r="HJK15" s="217"/>
      <c r="HJL15" s="217"/>
      <c r="HJM15" s="217"/>
      <c r="HJN15" s="217"/>
      <c r="HJO15" s="217"/>
      <c r="HJP15" s="217"/>
      <c r="HJQ15" s="217"/>
      <c r="HJR15" s="217"/>
      <c r="HJS15" s="217"/>
      <c r="HJT15" s="217"/>
      <c r="HJU15" s="217"/>
      <c r="HJV15" s="217"/>
      <c r="HJW15" s="217"/>
      <c r="HJX15" s="217"/>
      <c r="HJY15" s="217"/>
      <c r="HJZ15" s="217"/>
      <c r="HKA15" s="217"/>
      <c r="HKB15" s="217"/>
      <c r="HKC15" s="217"/>
      <c r="HKD15" s="217"/>
      <c r="HKE15" s="217"/>
      <c r="HKF15" s="217"/>
      <c r="HKG15" s="217"/>
      <c r="HKH15" s="217"/>
      <c r="HKI15" s="217"/>
      <c r="HKJ15" s="217"/>
      <c r="HKK15" s="217"/>
      <c r="HKL15" s="217"/>
      <c r="HKM15" s="217"/>
      <c r="HKN15" s="217"/>
      <c r="HKO15" s="217"/>
      <c r="HKP15" s="217"/>
      <c r="HKQ15" s="217"/>
      <c r="HKR15" s="217"/>
      <c r="HKS15" s="217"/>
      <c r="HKT15" s="217"/>
      <c r="HKU15" s="217"/>
      <c r="HKV15" s="217"/>
      <c r="HKW15" s="217"/>
      <c r="HKX15" s="217"/>
      <c r="HKY15" s="217"/>
      <c r="HKZ15" s="217"/>
      <c r="HLA15" s="217"/>
      <c r="HLB15" s="217"/>
      <c r="HLC15" s="217"/>
      <c r="HLD15" s="217"/>
      <c r="HLE15" s="217"/>
      <c r="HLF15" s="217"/>
      <c r="HLG15" s="217"/>
      <c r="HLH15" s="217"/>
      <c r="HLI15" s="217"/>
      <c r="HLJ15" s="217"/>
      <c r="HLK15" s="217"/>
      <c r="HLL15" s="217"/>
      <c r="HLM15" s="217"/>
      <c r="HLN15" s="217"/>
      <c r="HLO15" s="217"/>
      <c r="HLP15" s="217"/>
      <c r="HLQ15" s="217"/>
      <c r="HLR15" s="217"/>
      <c r="HLS15" s="217"/>
      <c r="HLT15" s="217"/>
      <c r="HLU15" s="217"/>
      <c r="HLV15" s="217"/>
      <c r="HLW15" s="217"/>
      <c r="HLX15" s="217"/>
      <c r="HLY15" s="217"/>
      <c r="HLZ15" s="217"/>
      <c r="HMA15" s="217"/>
      <c r="HMB15" s="217"/>
      <c r="HMC15" s="217"/>
      <c r="HMD15" s="217"/>
      <c r="HME15" s="217"/>
      <c r="HMF15" s="217"/>
      <c r="HMG15" s="217"/>
      <c r="HMH15" s="217"/>
      <c r="HMI15" s="217"/>
      <c r="HMJ15" s="217"/>
      <c r="HMK15" s="217"/>
      <c r="HML15" s="217"/>
      <c r="HMM15" s="217"/>
      <c r="HMN15" s="217"/>
      <c r="HMO15" s="217"/>
      <c r="HMP15" s="217"/>
      <c r="HMQ15" s="217"/>
      <c r="HMR15" s="217"/>
      <c r="HMS15" s="217"/>
      <c r="HMT15" s="217"/>
      <c r="HMU15" s="217"/>
      <c r="HMV15" s="217"/>
      <c r="HMW15" s="217"/>
      <c r="HMX15" s="217"/>
      <c r="HMY15" s="217"/>
      <c r="HMZ15" s="217"/>
      <c r="HNA15" s="217"/>
      <c r="HNB15" s="217"/>
      <c r="HNC15" s="217"/>
      <c r="HND15" s="217"/>
      <c r="HNE15" s="217"/>
      <c r="HNF15" s="217"/>
      <c r="HNG15" s="217"/>
      <c r="HNH15" s="217"/>
      <c r="HNI15" s="217"/>
      <c r="HNJ15" s="217"/>
      <c r="HNK15" s="217"/>
      <c r="HNL15" s="217"/>
      <c r="HNM15" s="217"/>
      <c r="HNN15" s="217"/>
      <c r="HNO15" s="217"/>
      <c r="HNP15" s="217"/>
      <c r="HNQ15" s="217"/>
      <c r="HNR15" s="217"/>
      <c r="HNS15" s="217"/>
      <c r="HNT15" s="217"/>
      <c r="HNU15" s="217"/>
      <c r="HNV15" s="217"/>
      <c r="HNW15" s="217"/>
      <c r="HNX15" s="217"/>
      <c r="HNY15" s="217"/>
      <c r="HNZ15" s="217"/>
      <c r="HOA15" s="217"/>
      <c r="HOB15" s="217"/>
      <c r="HOC15" s="217"/>
      <c r="HOD15" s="217"/>
      <c r="HOE15" s="217"/>
      <c r="HOF15" s="217"/>
      <c r="HOG15" s="217"/>
      <c r="HOH15" s="217"/>
      <c r="HOI15" s="217"/>
      <c r="HOJ15" s="217"/>
      <c r="HOK15" s="217"/>
      <c r="HOL15" s="217"/>
      <c r="HOM15" s="217"/>
      <c r="HON15" s="217"/>
      <c r="HOO15" s="217"/>
      <c r="HOP15" s="217"/>
      <c r="HOQ15" s="217"/>
      <c r="HOR15" s="217"/>
      <c r="HOS15" s="217"/>
      <c r="HOT15" s="217"/>
      <c r="HOU15" s="217"/>
      <c r="HOV15" s="217"/>
      <c r="HOW15" s="217"/>
      <c r="HOX15" s="217"/>
      <c r="HOY15" s="217"/>
      <c r="HOZ15" s="217"/>
      <c r="HPA15" s="217"/>
      <c r="HPB15" s="217"/>
      <c r="HPC15" s="217"/>
      <c r="HPD15" s="217"/>
      <c r="HPE15" s="217"/>
      <c r="HPF15" s="217"/>
      <c r="HPG15" s="217"/>
      <c r="HPH15" s="217"/>
      <c r="HPI15" s="217"/>
      <c r="HPJ15" s="217"/>
      <c r="HPK15" s="217"/>
      <c r="HPL15" s="217"/>
      <c r="HPM15" s="217"/>
      <c r="HPN15" s="217"/>
      <c r="HPO15" s="217"/>
      <c r="HPP15" s="217"/>
      <c r="HPQ15" s="217"/>
      <c r="HPR15" s="217"/>
      <c r="HPS15" s="217"/>
      <c r="HPT15" s="217"/>
      <c r="HPU15" s="217"/>
      <c r="HPV15" s="217"/>
      <c r="HPW15" s="217"/>
      <c r="HPX15" s="217"/>
      <c r="HPY15" s="217"/>
      <c r="HPZ15" s="217"/>
      <c r="HQA15" s="217"/>
      <c r="HQB15" s="217"/>
      <c r="HQC15" s="217"/>
      <c r="HQD15" s="217"/>
      <c r="HQE15" s="217"/>
      <c r="HQF15" s="217"/>
      <c r="HQG15" s="217"/>
      <c r="HQH15" s="217"/>
      <c r="HQI15" s="217"/>
      <c r="HQJ15" s="217"/>
      <c r="HQK15" s="217"/>
      <c r="HQL15" s="217"/>
      <c r="HQM15" s="217"/>
      <c r="HQN15" s="217"/>
      <c r="HQO15" s="217"/>
      <c r="HQP15" s="217"/>
      <c r="HQQ15" s="217"/>
      <c r="HQR15" s="217"/>
      <c r="HQS15" s="217"/>
      <c r="HQT15" s="217"/>
      <c r="HQU15" s="217"/>
      <c r="HQV15" s="217"/>
      <c r="HQW15" s="217"/>
      <c r="HQX15" s="217"/>
      <c r="HQY15" s="217"/>
      <c r="HQZ15" s="217"/>
      <c r="HRA15" s="217"/>
      <c r="HRB15" s="217"/>
      <c r="HRC15" s="217"/>
      <c r="HRD15" s="217"/>
      <c r="HRE15" s="217"/>
      <c r="HRF15" s="217"/>
      <c r="HRG15" s="217"/>
      <c r="HRH15" s="217"/>
      <c r="HRI15" s="217"/>
      <c r="HRJ15" s="217"/>
      <c r="HRK15" s="217"/>
      <c r="HRL15" s="217"/>
      <c r="HRM15" s="217"/>
      <c r="HRN15" s="217"/>
      <c r="HRO15" s="217"/>
      <c r="HRP15" s="217"/>
      <c r="HRQ15" s="217"/>
      <c r="HRR15" s="217"/>
      <c r="HRS15" s="217"/>
      <c r="HRT15" s="217"/>
      <c r="HRU15" s="217"/>
      <c r="HRV15" s="217"/>
      <c r="HRW15" s="217"/>
      <c r="HRX15" s="217"/>
      <c r="HRY15" s="217"/>
      <c r="HRZ15" s="217"/>
      <c r="HSA15" s="217"/>
      <c r="HSB15" s="217"/>
      <c r="HSC15" s="217"/>
      <c r="HSD15" s="217"/>
      <c r="HSE15" s="217"/>
      <c r="HSF15" s="217"/>
      <c r="HSG15" s="217"/>
      <c r="HSH15" s="217"/>
      <c r="HSI15" s="217"/>
      <c r="HSJ15" s="217"/>
      <c r="HSK15" s="217"/>
      <c r="HSL15" s="217"/>
      <c r="HSM15" s="217"/>
      <c r="HSN15" s="217"/>
      <c r="HSO15" s="217"/>
      <c r="HSP15" s="217"/>
      <c r="HSQ15" s="217"/>
      <c r="HSR15" s="217"/>
      <c r="HSS15" s="217"/>
      <c r="HST15" s="217"/>
      <c r="HSU15" s="217"/>
      <c r="HSV15" s="217"/>
      <c r="HSW15" s="217"/>
      <c r="HSX15" s="217"/>
      <c r="HSY15" s="217"/>
      <c r="HSZ15" s="217"/>
      <c r="HTA15" s="217"/>
      <c r="HTB15" s="217"/>
      <c r="HTC15" s="217"/>
      <c r="HTD15" s="217"/>
      <c r="HTE15" s="217"/>
      <c r="HTF15" s="217"/>
      <c r="HTG15" s="217"/>
      <c r="HTH15" s="217"/>
      <c r="HTI15" s="217"/>
      <c r="HTJ15" s="217"/>
      <c r="HTK15" s="217"/>
      <c r="HTL15" s="217"/>
      <c r="HTM15" s="217"/>
      <c r="HTN15" s="217"/>
      <c r="HTO15" s="217"/>
      <c r="HTP15" s="217"/>
      <c r="HTQ15" s="217"/>
      <c r="HTR15" s="217"/>
      <c r="HTS15" s="217"/>
      <c r="HTT15" s="217"/>
      <c r="HTU15" s="217"/>
      <c r="HTV15" s="217"/>
      <c r="HTW15" s="217"/>
      <c r="HTX15" s="217"/>
      <c r="HTY15" s="217"/>
      <c r="HTZ15" s="217"/>
      <c r="HUA15" s="217"/>
      <c r="HUB15" s="217"/>
      <c r="HUC15" s="217"/>
      <c r="HUD15" s="217"/>
      <c r="HUE15" s="217"/>
      <c r="HUF15" s="217"/>
      <c r="HUG15" s="217"/>
      <c r="HUH15" s="217"/>
      <c r="HUI15" s="217"/>
      <c r="HUJ15" s="217"/>
      <c r="HUK15" s="217"/>
      <c r="HUL15" s="217"/>
      <c r="HUM15" s="217"/>
      <c r="HUN15" s="217"/>
      <c r="HUO15" s="217"/>
      <c r="HUP15" s="217"/>
      <c r="HUQ15" s="217"/>
      <c r="HUR15" s="217"/>
      <c r="HUS15" s="217"/>
      <c r="HUT15" s="217"/>
      <c r="HUU15" s="217"/>
      <c r="HUV15" s="217"/>
      <c r="HUW15" s="217"/>
      <c r="HUX15" s="217"/>
      <c r="HUY15" s="217"/>
      <c r="HUZ15" s="217"/>
      <c r="HVA15" s="217"/>
      <c r="HVB15" s="217"/>
      <c r="HVC15" s="217"/>
      <c r="HVD15" s="217"/>
      <c r="HVE15" s="217"/>
      <c r="HVF15" s="217"/>
      <c r="HVG15" s="217"/>
      <c r="HVH15" s="217"/>
      <c r="HVI15" s="217"/>
      <c r="HVJ15" s="217"/>
      <c r="HVK15" s="217"/>
      <c r="HVL15" s="217"/>
      <c r="HVM15" s="217"/>
      <c r="HVN15" s="217"/>
      <c r="HVO15" s="217"/>
      <c r="HVP15" s="217"/>
      <c r="HVQ15" s="217"/>
      <c r="HVR15" s="217"/>
      <c r="HVS15" s="217"/>
      <c r="HVT15" s="217"/>
      <c r="HVU15" s="217"/>
      <c r="HVV15" s="217"/>
      <c r="HVW15" s="217"/>
      <c r="HVX15" s="217"/>
      <c r="HVY15" s="217"/>
      <c r="HVZ15" s="217"/>
      <c r="HWA15" s="217"/>
      <c r="HWB15" s="217"/>
      <c r="HWC15" s="217"/>
      <c r="HWD15" s="217"/>
      <c r="HWE15" s="217"/>
      <c r="HWF15" s="217"/>
      <c r="HWG15" s="217"/>
      <c r="HWH15" s="217"/>
      <c r="HWI15" s="217"/>
      <c r="HWJ15" s="217"/>
      <c r="HWK15" s="217"/>
      <c r="HWL15" s="217"/>
      <c r="HWM15" s="217"/>
      <c r="HWN15" s="217"/>
      <c r="HWO15" s="217"/>
      <c r="HWP15" s="217"/>
      <c r="HWQ15" s="217"/>
      <c r="HWR15" s="217"/>
      <c r="HWS15" s="217"/>
      <c r="HWT15" s="217"/>
      <c r="HWU15" s="217"/>
      <c r="HWV15" s="217"/>
      <c r="HWW15" s="217"/>
      <c r="HWX15" s="217"/>
      <c r="HWY15" s="217"/>
      <c r="HWZ15" s="217"/>
      <c r="HXA15" s="217"/>
      <c r="HXB15" s="217"/>
      <c r="HXC15" s="217"/>
      <c r="HXD15" s="217"/>
      <c r="HXE15" s="217"/>
      <c r="HXF15" s="217"/>
      <c r="HXG15" s="217"/>
      <c r="HXH15" s="217"/>
      <c r="HXI15" s="217"/>
      <c r="HXJ15" s="217"/>
      <c r="HXK15" s="217"/>
      <c r="HXL15" s="217"/>
      <c r="HXM15" s="217"/>
      <c r="HXN15" s="217"/>
      <c r="HXO15" s="217"/>
      <c r="HXP15" s="217"/>
      <c r="HXQ15" s="217"/>
      <c r="HXR15" s="217"/>
      <c r="HXS15" s="217"/>
      <c r="HXT15" s="217"/>
      <c r="HXU15" s="217"/>
      <c r="HXV15" s="217"/>
      <c r="HXW15" s="217"/>
      <c r="HXX15" s="217"/>
      <c r="HXY15" s="217"/>
      <c r="HXZ15" s="217"/>
      <c r="HYA15" s="217"/>
      <c r="HYB15" s="217"/>
      <c r="HYC15" s="217"/>
      <c r="HYD15" s="217"/>
      <c r="HYE15" s="217"/>
      <c r="HYF15" s="217"/>
      <c r="HYG15" s="217"/>
      <c r="HYH15" s="217"/>
      <c r="HYI15" s="217"/>
      <c r="HYJ15" s="217"/>
      <c r="HYK15" s="217"/>
      <c r="HYL15" s="217"/>
      <c r="HYM15" s="217"/>
      <c r="HYN15" s="217"/>
      <c r="HYO15" s="217"/>
      <c r="HYP15" s="217"/>
      <c r="HYQ15" s="217"/>
      <c r="HYR15" s="217"/>
      <c r="HYS15" s="217"/>
      <c r="HYT15" s="217"/>
      <c r="HYU15" s="217"/>
      <c r="HYV15" s="217"/>
      <c r="HYW15" s="217"/>
      <c r="HYX15" s="217"/>
      <c r="HYY15" s="217"/>
      <c r="HYZ15" s="217"/>
      <c r="HZA15" s="217"/>
      <c r="HZB15" s="217"/>
      <c r="HZC15" s="217"/>
      <c r="HZD15" s="217"/>
      <c r="HZE15" s="217"/>
      <c r="HZF15" s="217"/>
      <c r="HZG15" s="217"/>
      <c r="HZH15" s="217"/>
      <c r="HZI15" s="217"/>
      <c r="HZJ15" s="217"/>
      <c r="HZK15" s="217"/>
      <c r="HZL15" s="217"/>
      <c r="HZM15" s="217"/>
      <c r="HZN15" s="217"/>
      <c r="HZO15" s="217"/>
      <c r="HZP15" s="217"/>
      <c r="HZQ15" s="217"/>
      <c r="HZR15" s="217"/>
      <c r="HZS15" s="217"/>
      <c r="HZT15" s="217"/>
      <c r="HZU15" s="217"/>
      <c r="HZV15" s="217"/>
      <c r="HZW15" s="217"/>
      <c r="HZX15" s="217"/>
      <c r="HZY15" s="217"/>
      <c r="HZZ15" s="217"/>
      <c r="IAA15" s="217"/>
      <c r="IAB15" s="217"/>
      <c r="IAC15" s="217"/>
      <c r="IAD15" s="217"/>
      <c r="IAE15" s="217"/>
      <c r="IAF15" s="217"/>
      <c r="IAG15" s="217"/>
      <c r="IAH15" s="217"/>
      <c r="IAI15" s="217"/>
      <c r="IAJ15" s="217"/>
      <c r="IAK15" s="217"/>
      <c r="IAL15" s="217"/>
      <c r="IAM15" s="217"/>
      <c r="IAN15" s="217"/>
      <c r="IAO15" s="217"/>
      <c r="IAP15" s="217"/>
      <c r="IAQ15" s="217"/>
      <c r="IAR15" s="217"/>
      <c r="IAS15" s="217"/>
      <c r="IAT15" s="217"/>
      <c r="IAU15" s="217"/>
      <c r="IAV15" s="217"/>
      <c r="IAW15" s="217"/>
      <c r="IAX15" s="217"/>
      <c r="IAY15" s="217"/>
      <c r="IAZ15" s="217"/>
      <c r="IBA15" s="217"/>
      <c r="IBB15" s="217"/>
      <c r="IBC15" s="217"/>
      <c r="IBD15" s="217"/>
      <c r="IBE15" s="217"/>
      <c r="IBF15" s="217"/>
      <c r="IBG15" s="217"/>
      <c r="IBH15" s="217"/>
      <c r="IBI15" s="217"/>
      <c r="IBJ15" s="217"/>
      <c r="IBK15" s="217"/>
      <c r="IBL15" s="217"/>
      <c r="IBM15" s="217"/>
      <c r="IBN15" s="217"/>
      <c r="IBO15" s="217"/>
      <c r="IBP15" s="217"/>
      <c r="IBQ15" s="217"/>
      <c r="IBR15" s="217"/>
      <c r="IBS15" s="217"/>
      <c r="IBT15" s="217"/>
      <c r="IBU15" s="217"/>
      <c r="IBV15" s="217"/>
      <c r="IBW15" s="217"/>
      <c r="IBX15" s="217"/>
      <c r="IBY15" s="217"/>
      <c r="IBZ15" s="217"/>
      <c r="ICA15" s="217"/>
      <c r="ICB15" s="217"/>
      <c r="ICC15" s="217"/>
      <c r="ICD15" s="217"/>
      <c r="ICE15" s="217"/>
      <c r="ICF15" s="217"/>
      <c r="ICG15" s="217"/>
      <c r="ICH15" s="217"/>
      <c r="ICI15" s="217"/>
      <c r="ICJ15" s="217"/>
      <c r="ICK15" s="217"/>
      <c r="ICL15" s="217"/>
      <c r="ICM15" s="217"/>
      <c r="ICN15" s="217"/>
      <c r="ICO15" s="217"/>
      <c r="ICP15" s="217"/>
      <c r="ICQ15" s="217"/>
      <c r="ICR15" s="217"/>
      <c r="ICS15" s="217"/>
      <c r="ICT15" s="217"/>
      <c r="ICU15" s="217"/>
      <c r="ICV15" s="217"/>
      <c r="ICW15" s="217"/>
      <c r="ICX15" s="217"/>
      <c r="ICY15" s="217"/>
      <c r="ICZ15" s="217"/>
      <c r="IDA15" s="217"/>
      <c r="IDB15" s="217"/>
      <c r="IDC15" s="217"/>
      <c r="IDD15" s="217"/>
      <c r="IDE15" s="217"/>
      <c r="IDF15" s="217"/>
      <c r="IDG15" s="217"/>
      <c r="IDH15" s="217"/>
      <c r="IDI15" s="217"/>
      <c r="IDJ15" s="217"/>
      <c r="IDK15" s="217"/>
      <c r="IDL15" s="217"/>
      <c r="IDM15" s="217"/>
      <c r="IDN15" s="217"/>
      <c r="IDO15" s="217"/>
      <c r="IDP15" s="217"/>
      <c r="IDQ15" s="217"/>
      <c r="IDR15" s="217"/>
      <c r="IDS15" s="217"/>
      <c r="IDT15" s="217"/>
      <c r="IDU15" s="217"/>
      <c r="IDV15" s="217"/>
      <c r="IDW15" s="217"/>
      <c r="IDX15" s="217"/>
      <c r="IDY15" s="217"/>
      <c r="IDZ15" s="217"/>
      <c r="IEA15" s="217"/>
      <c r="IEB15" s="217"/>
      <c r="IEC15" s="217"/>
      <c r="IED15" s="217"/>
      <c r="IEE15" s="217"/>
      <c r="IEF15" s="217"/>
      <c r="IEG15" s="217"/>
      <c r="IEH15" s="217"/>
      <c r="IEI15" s="217"/>
      <c r="IEJ15" s="217"/>
      <c r="IEK15" s="217"/>
      <c r="IEL15" s="217"/>
      <c r="IEM15" s="217"/>
      <c r="IEN15" s="217"/>
      <c r="IEO15" s="217"/>
      <c r="IEP15" s="217"/>
      <c r="IEQ15" s="217"/>
      <c r="IER15" s="217"/>
      <c r="IES15" s="217"/>
      <c r="IET15" s="217"/>
      <c r="IEU15" s="217"/>
      <c r="IEV15" s="217"/>
      <c r="IEW15" s="217"/>
      <c r="IEX15" s="217"/>
      <c r="IEY15" s="217"/>
      <c r="IEZ15" s="217"/>
      <c r="IFA15" s="217"/>
      <c r="IFB15" s="217"/>
      <c r="IFC15" s="217"/>
      <c r="IFD15" s="217"/>
      <c r="IFE15" s="217"/>
      <c r="IFF15" s="217"/>
      <c r="IFG15" s="217"/>
      <c r="IFH15" s="217"/>
      <c r="IFI15" s="217"/>
      <c r="IFJ15" s="217"/>
      <c r="IFK15" s="217"/>
      <c r="IFL15" s="217"/>
      <c r="IFM15" s="217"/>
      <c r="IFN15" s="217"/>
      <c r="IFO15" s="217"/>
      <c r="IFP15" s="217"/>
      <c r="IFQ15" s="217"/>
      <c r="IFR15" s="217"/>
      <c r="IFS15" s="217"/>
      <c r="IFT15" s="217"/>
      <c r="IFU15" s="217"/>
      <c r="IFV15" s="217"/>
      <c r="IFW15" s="217"/>
      <c r="IFX15" s="217"/>
      <c r="IFY15" s="217"/>
      <c r="IFZ15" s="217"/>
      <c r="IGA15" s="217"/>
      <c r="IGB15" s="217"/>
      <c r="IGC15" s="217"/>
      <c r="IGD15" s="217"/>
      <c r="IGE15" s="217"/>
      <c r="IGF15" s="217"/>
      <c r="IGG15" s="217"/>
      <c r="IGH15" s="217"/>
      <c r="IGI15" s="217"/>
      <c r="IGJ15" s="217"/>
      <c r="IGK15" s="217"/>
      <c r="IGL15" s="217"/>
      <c r="IGM15" s="217"/>
      <c r="IGN15" s="217"/>
      <c r="IGO15" s="217"/>
      <c r="IGP15" s="217"/>
      <c r="IGQ15" s="217"/>
      <c r="IGR15" s="217"/>
      <c r="IGS15" s="217"/>
      <c r="IGT15" s="217"/>
      <c r="IGU15" s="217"/>
      <c r="IGV15" s="217"/>
      <c r="IGW15" s="217"/>
      <c r="IGX15" s="217"/>
      <c r="IGY15" s="217"/>
      <c r="IGZ15" s="217"/>
      <c r="IHA15" s="217"/>
      <c r="IHB15" s="217"/>
      <c r="IHC15" s="217"/>
      <c r="IHD15" s="217"/>
      <c r="IHE15" s="217"/>
      <c r="IHF15" s="217"/>
      <c r="IHG15" s="217"/>
      <c r="IHH15" s="217"/>
      <c r="IHI15" s="217"/>
      <c r="IHJ15" s="217"/>
      <c r="IHK15" s="217"/>
      <c r="IHL15" s="217"/>
      <c r="IHM15" s="217"/>
      <c r="IHN15" s="217"/>
      <c r="IHO15" s="217"/>
      <c r="IHP15" s="217"/>
      <c r="IHQ15" s="217"/>
      <c r="IHR15" s="217"/>
      <c r="IHS15" s="217"/>
      <c r="IHT15" s="217"/>
      <c r="IHU15" s="217"/>
      <c r="IHV15" s="217"/>
      <c r="IHW15" s="217"/>
      <c r="IHX15" s="217"/>
      <c r="IHY15" s="217"/>
      <c r="IHZ15" s="217"/>
      <c r="IIA15" s="217"/>
      <c r="IIB15" s="217"/>
      <c r="IIC15" s="217"/>
      <c r="IID15" s="217"/>
      <c r="IIE15" s="217"/>
      <c r="IIF15" s="217"/>
      <c r="IIG15" s="217"/>
      <c r="IIH15" s="217"/>
      <c r="III15" s="217"/>
      <c r="IIJ15" s="217"/>
      <c r="IIK15" s="217"/>
      <c r="IIL15" s="217"/>
      <c r="IIM15" s="217"/>
      <c r="IIN15" s="217"/>
      <c r="IIO15" s="217"/>
      <c r="IIP15" s="217"/>
      <c r="IIQ15" s="217"/>
      <c r="IIR15" s="217"/>
      <c r="IIS15" s="217"/>
      <c r="IIT15" s="217"/>
      <c r="IIU15" s="217"/>
      <c r="IIV15" s="217"/>
      <c r="IIW15" s="217"/>
      <c r="IIX15" s="217"/>
      <c r="IIY15" s="217"/>
      <c r="IIZ15" s="217"/>
      <c r="IJA15" s="217"/>
      <c r="IJB15" s="217"/>
      <c r="IJC15" s="217"/>
      <c r="IJD15" s="217"/>
      <c r="IJE15" s="217"/>
      <c r="IJF15" s="217"/>
      <c r="IJG15" s="217"/>
      <c r="IJH15" s="217"/>
      <c r="IJI15" s="217"/>
      <c r="IJJ15" s="217"/>
      <c r="IJK15" s="217"/>
      <c r="IJL15" s="217"/>
      <c r="IJM15" s="217"/>
      <c r="IJN15" s="217"/>
      <c r="IJO15" s="217"/>
      <c r="IJP15" s="217"/>
      <c r="IJQ15" s="217"/>
      <c r="IJR15" s="217"/>
      <c r="IJS15" s="217"/>
      <c r="IJT15" s="217"/>
      <c r="IJU15" s="217"/>
      <c r="IJV15" s="217"/>
      <c r="IJW15" s="217"/>
      <c r="IJX15" s="217"/>
      <c r="IJY15" s="217"/>
      <c r="IJZ15" s="217"/>
      <c r="IKA15" s="217"/>
      <c r="IKB15" s="217"/>
      <c r="IKC15" s="217"/>
      <c r="IKD15" s="217"/>
      <c r="IKE15" s="217"/>
      <c r="IKF15" s="217"/>
      <c r="IKG15" s="217"/>
      <c r="IKH15" s="217"/>
      <c r="IKI15" s="217"/>
      <c r="IKJ15" s="217"/>
      <c r="IKK15" s="217"/>
      <c r="IKL15" s="217"/>
      <c r="IKM15" s="217"/>
      <c r="IKN15" s="217"/>
      <c r="IKO15" s="217"/>
      <c r="IKP15" s="217"/>
      <c r="IKQ15" s="217"/>
      <c r="IKR15" s="217"/>
      <c r="IKS15" s="217"/>
      <c r="IKT15" s="217"/>
      <c r="IKU15" s="217"/>
      <c r="IKV15" s="217"/>
      <c r="IKW15" s="217"/>
      <c r="IKX15" s="217"/>
      <c r="IKY15" s="217"/>
      <c r="IKZ15" s="217"/>
      <c r="ILA15" s="217"/>
      <c r="ILB15" s="217"/>
      <c r="ILC15" s="217"/>
      <c r="ILD15" s="217"/>
      <c r="ILE15" s="217"/>
      <c r="ILF15" s="217"/>
      <c r="ILG15" s="217"/>
      <c r="ILH15" s="217"/>
      <c r="ILI15" s="217"/>
      <c r="ILJ15" s="217"/>
      <c r="ILK15" s="217"/>
      <c r="ILL15" s="217"/>
      <c r="ILM15" s="217"/>
      <c r="ILN15" s="217"/>
      <c r="ILO15" s="217"/>
      <c r="ILP15" s="217"/>
      <c r="ILQ15" s="217"/>
      <c r="ILR15" s="217"/>
      <c r="ILS15" s="217"/>
      <c r="ILT15" s="217"/>
      <c r="ILU15" s="217"/>
      <c r="ILV15" s="217"/>
      <c r="ILW15" s="217"/>
      <c r="ILX15" s="217"/>
      <c r="ILY15" s="217"/>
      <c r="ILZ15" s="217"/>
      <c r="IMA15" s="217"/>
      <c r="IMB15" s="217"/>
      <c r="IMC15" s="217"/>
      <c r="IMD15" s="217"/>
      <c r="IME15" s="217"/>
      <c r="IMF15" s="217"/>
      <c r="IMG15" s="217"/>
      <c r="IMH15" s="217"/>
      <c r="IMI15" s="217"/>
      <c r="IMJ15" s="217"/>
      <c r="IMK15" s="217"/>
      <c r="IML15" s="217"/>
      <c r="IMM15" s="217"/>
      <c r="IMN15" s="217"/>
      <c r="IMO15" s="217"/>
      <c r="IMP15" s="217"/>
      <c r="IMQ15" s="217"/>
      <c r="IMR15" s="217"/>
      <c r="IMS15" s="217"/>
      <c r="IMT15" s="217"/>
      <c r="IMU15" s="217"/>
      <c r="IMV15" s="217"/>
      <c r="IMW15" s="217"/>
      <c r="IMX15" s="217"/>
      <c r="IMY15" s="217"/>
      <c r="IMZ15" s="217"/>
      <c r="INA15" s="217"/>
      <c r="INB15" s="217"/>
      <c r="INC15" s="217"/>
      <c r="IND15" s="217"/>
      <c r="INE15" s="217"/>
      <c r="INF15" s="217"/>
      <c r="ING15" s="217"/>
      <c r="INH15" s="217"/>
      <c r="INI15" s="217"/>
      <c r="INJ15" s="217"/>
      <c r="INK15" s="217"/>
      <c r="INL15" s="217"/>
      <c r="INM15" s="217"/>
      <c r="INN15" s="217"/>
      <c r="INO15" s="217"/>
      <c r="INP15" s="217"/>
      <c r="INQ15" s="217"/>
      <c r="INR15" s="217"/>
      <c r="INS15" s="217"/>
      <c r="INT15" s="217"/>
      <c r="INU15" s="217"/>
      <c r="INV15" s="217"/>
      <c r="INW15" s="217"/>
      <c r="INX15" s="217"/>
      <c r="INY15" s="217"/>
      <c r="INZ15" s="217"/>
      <c r="IOA15" s="217"/>
      <c r="IOB15" s="217"/>
      <c r="IOC15" s="217"/>
      <c r="IOD15" s="217"/>
      <c r="IOE15" s="217"/>
      <c r="IOF15" s="217"/>
      <c r="IOG15" s="217"/>
      <c r="IOH15" s="217"/>
      <c r="IOI15" s="217"/>
      <c r="IOJ15" s="217"/>
      <c r="IOK15" s="217"/>
      <c r="IOL15" s="217"/>
      <c r="IOM15" s="217"/>
      <c r="ION15" s="217"/>
      <c r="IOO15" s="217"/>
      <c r="IOP15" s="217"/>
      <c r="IOQ15" s="217"/>
      <c r="IOR15" s="217"/>
      <c r="IOS15" s="217"/>
      <c r="IOT15" s="217"/>
      <c r="IOU15" s="217"/>
      <c r="IOV15" s="217"/>
      <c r="IOW15" s="217"/>
      <c r="IOX15" s="217"/>
      <c r="IOY15" s="217"/>
      <c r="IOZ15" s="217"/>
      <c r="IPA15" s="217"/>
      <c r="IPB15" s="217"/>
      <c r="IPC15" s="217"/>
      <c r="IPD15" s="217"/>
      <c r="IPE15" s="217"/>
      <c r="IPF15" s="217"/>
      <c r="IPG15" s="217"/>
      <c r="IPH15" s="217"/>
      <c r="IPI15" s="217"/>
      <c r="IPJ15" s="217"/>
      <c r="IPK15" s="217"/>
      <c r="IPL15" s="217"/>
      <c r="IPM15" s="217"/>
      <c r="IPN15" s="217"/>
      <c r="IPO15" s="217"/>
      <c r="IPP15" s="217"/>
      <c r="IPQ15" s="217"/>
      <c r="IPR15" s="217"/>
      <c r="IPS15" s="217"/>
      <c r="IPT15" s="217"/>
      <c r="IPU15" s="217"/>
      <c r="IPV15" s="217"/>
      <c r="IPW15" s="217"/>
      <c r="IPX15" s="217"/>
      <c r="IPY15" s="217"/>
      <c r="IPZ15" s="217"/>
      <c r="IQA15" s="217"/>
      <c r="IQB15" s="217"/>
      <c r="IQC15" s="217"/>
      <c r="IQD15" s="217"/>
      <c r="IQE15" s="217"/>
      <c r="IQF15" s="217"/>
      <c r="IQG15" s="217"/>
      <c r="IQH15" s="217"/>
      <c r="IQI15" s="217"/>
      <c r="IQJ15" s="217"/>
      <c r="IQK15" s="217"/>
      <c r="IQL15" s="217"/>
      <c r="IQM15" s="217"/>
      <c r="IQN15" s="217"/>
      <c r="IQO15" s="217"/>
      <c r="IQP15" s="217"/>
      <c r="IQQ15" s="217"/>
      <c r="IQR15" s="217"/>
      <c r="IQS15" s="217"/>
      <c r="IQT15" s="217"/>
      <c r="IQU15" s="217"/>
      <c r="IQV15" s="217"/>
      <c r="IQW15" s="217"/>
      <c r="IQX15" s="217"/>
      <c r="IQY15" s="217"/>
      <c r="IQZ15" s="217"/>
      <c r="IRA15" s="217"/>
      <c r="IRB15" s="217"/>
      <c r="IRC15" s="217"/>
      <c r="IRD15" s="217"/>
      <c r="IRE15" s="217"/>
      <c r="IRF15" s="217"/>
      <c r="IRG15" s="217"/>
      <c r="IRH15" s="217"/>
      <c r="IRI15" s="217"/>
      <c r="IRJ15" s="217"/>
      <c r="IRK15" s="217"/>
      <c r="IRL15" s="217"/>
      <c r="IRM15" s="217"/>
      <c r="IRN15" s="217"/>
      <c r="IRO15" s="217"/>
      <c r="IRP15" s="217"/>
      <c r="IRQ15" s="217"/>
      <c r="IRR15" s="217"/>
      <c r="IRS15" s="217"/>
      <c r="IRT15" s="217"/>
      <c r="IRU15" s="217"/>
      <c r="IRV15" s="217"/>
      <c r="IRW15" s="217"/>
      <c r="IRX15" s="217"/>
      <c r="IRY15" s="217"/>
      <c r="IRZ15" s="217"/>
      <c r="ISA15" s="217"/>
      <c r="ISB15" s="217"/>
      <c r="ISC15" s="217"/>
      <c r="ISD15" s="217"/>
      <c r="ISE15" s="217"/>
      <c r="ISF15" s="217"/>
      <c r="ISG15" s="217"/>
      <c r="ISH15" s="217"/>
      <c r="ISI15" s="217"/>
      <c r="ISJ15" s="217"/>
      <c r="ISK15" s="217"/>
      <c r="ISL15" s="217"/>
      <c r="ISM15" s="217"/>
      <c r="ISN15" s="217"/>
      <c r="ISO15" s="217"/>
      <c r="ISP15" s="217"/>
      <c r="ISQ15" s="217"/>
      <c r="ISR15" s="217"/>
      <c r="ISS15" s="217"/>
      <c r="IST15" s="217"/>
      <c r="ISU15" s="217"/>
      <c r="ISV15" s="217"/>
      <c r="ISW15" s="217"/>
      <c r="ISX15" s="217"/>
      <c r="ISY15" s="217"/>
      <c r="ISZ15" s="217"/>
      <c r="ITA15" s="217"/>
      <c r="ITB15" s="217"/>
      <c r="ITC15" s="217"/>
      <c r="ITD15" s="217"/>
      <c r="ITE15" s="217"/>
      <c r="ITF15" s="217"/>
      <c r="ITG15" s="217"/>
      <c r="ITH15" s="217"/>
      <c r="ITI15" s="217"/>
      <c r="ITJ15" s="217"/>
      <c r="ITK15" s="217"/>
      <c r="ITL15" s="217"/>
      <c r="ITM15" s="217"/>
      <c r="ITN15" s="217"/>
      <c r="ITO15" s="217"/>
      <c r="ITP15" s="217"/>
      <c r="ITQ15" s="217"/>
      <c r="ITR15" s="217"/>
      <c r="ITS15" s="217"/>
      <c r="ITT15" s="217"/>
      <c r="ITU15" s="217"/>
      <c r="ITV15" s="217"/>
      <c r="ITW15" s="217"/>
      <c r="ITX15" s="217"/>
      <c r="ITY15" s="217"/>
      <c r="ITZ15" s="217"/>
      <c r="IUA15" s="217"/>
      <c r="IUB15" s="217"/>
      <c r="IUC15" s="217"/>
      <c r="IUD15" s="217"/>
      <c r="IUE15" s="217"/>
      <c r="IUF15" s="217"/>
      <c r="IUG15" s="217"/>
      <c r="IUH15" s="217"/>
      <c r="IUI15" s="217"/>
      <c r="IUJ15" s="217"/>
      <c r="IUK15" s="217"/>
      <c r="IUL15" s="217"/>
      <c r="IUM15" s="217"/>
      <c r="IUN15" s="217"/>
      <c r="IUO15" s="217"/>
      <c r="IUP15" s="217"/>
      <c r="IUQ15" s="217"/>
      <c r="IUR15" s="217"/>
      <c r="IUS15" s="217"/>
      <c r="IUT15" s="217"/>
      <c r="IUU15" s="217"/>
      <c r="IUV15" s="217"/>
      <c r="IUW15" s="217"/>
      <c r="IUX15" s="217"/>
      <c r="IUY15" s="217"/>
      <c r="IUZ15" s="217"/>
      <c r="IVA15" s="217"/>
      <c r="IVB15" s="217"/>
      <c r="IVC15" s="217"/>
      <c r="IVD15" s="217"/>
      <c r="IVE15" s="217"/>
      <c r="IVF15" s="217"/>
      <c r="IVG15" s="217"/>
      <c r="IVH15" s="217"/>
      <c r="IVI15" s="217"/>
      <c r="IVJ15" s="217"/>
      <c r="IVK15" s="217"/>
      <c r="IVL15" s="217"/>
      <c r="IVM15" s="217"/>
      <c r="IVN15" s="217"/>
      <c r="IVO15" s="217"/>
      <c r="IVP15" s="217"/>
      <c r="IVQ15" s="217"/>
      <c r="IVR15" s="217"/>
      <c r="IVS15" s="217"/>
      <c r="IVT15" s="217"/>
      <c r="IVU15" s="217"/>
      <c r="IVV15" s="217"/>
      <c r="IVW15" s="217"/>
      <c r="IVX15" s="217"/>
      <c r="IVY15" s="217"/>
      <c r="IVZ15" s="217"/>
      <c r="IWA15" s="217"/>
      <c r="IWB15" s="217"/>
      <c r="IWC15" s="217"/>
      <c r="IWD15" s="217"/>
      <c r="IWE15" s="217"/>
      <c r="IWF15" s="217"/>
      <c r="IWG15" s="217"/>
      <c r="IWH15" s="217"/>
      <c r="IWI15" s="217"/>
      <c r="IWJ15" s="217"/>
      <c r="IWK15" s="217"/>
      <c r="IWL15" s="217"/>
      <c r="IWM15" s="217"/>
      <c r="IWN15" s="217"/>
      <c r="IWO15" s="217"/>
      <c r="IWP15" s="217"/>
      <c r="IWQ15" s="217"/>
      <c r="IWR15" s="217"/>
      <c r="IWS15" s="217"/>
      <c r="IWT15" s="217"/>
      <c r="IWU15" s="217"/>
      <c r="IWV15" s="217"/>
      <c r="IWW15" s="217"/>
      <c r="IWX15" s="217"/>
      <c r="IWY15" s="217"/>
      <c r="IWZ15" s="217"/>
      <c r="IXA15" s="217"/>
      <c r="IXB15" s="217"/>
      <c r="IXC15" s="217"/>
      <c r="IXD15" s="217"/>
      <c r="IXE15" s="217"/>
      <c r="IXF15" s="217"/>
      <c r="IXG15" s="217"/>
      <c r="IXH15" s="217"/>
      <c r="IXI15" s="217"/>
      <c r="IXJ15" s="217"/>
      <c r="IXK15" s="217"/>
      <c r="IXL15" s="217"/>
      <c r="IXM15" s="217"/>
      <c r="IXN15" s="217"/>
      <c r="IXO15" s="217"/>
      <c r="IXP15" s="217"/>
      <c r="IXQ15" s="217"/>
      <c r="IXR15" s="217"/>
      <c r="IXS15" s="217"/>
      <c r="IXT15" s="217"/>
      <c r="IXU15" s="217"/>
      <c r="IXV15" s="217"/>
      <c r="IXW15" s="217"/>
      <c r="IXX15" s="217"/>
      <c r="IXY15" s="217"/>
      <c r="IXZ15" s="217"/>
      <c r="IYA15" s="217"/>
      <c r="IYB15" s="217"/>
      <c r="IYC15" s="217"/>
      <c r="IYD15" s="217"/>
      <c r="IYE15" s="217"/>
      <c r="IYF15" s="217"/>
      <c r="IYG15" s="217"/>
      <c r="IYH15" s="217"/>
      <c r="IYI15" s="217"/>
      <c r="IYJ15" s="217"/>
      <c r="IYK15" s="217"/>
      <c r="IYL15" s="217"/>
      <c r="IYM15" s="217"/>
      <c r="IYN15" s="217"/>
      <c r="IYO15" s="217"/>
      <c r="IYP15" s="217"/>
      <c r="IYQ15" s="217"/>
      <c r="IYR15" s="217"/>
      <c r="IYS15" s="217"/>
      <c r="IYT15" s="217"/>
      <c r="IYU15" s="217"/>
      <c r="IYV15" s="217"/>
      <c r="IYW15" s="217"/>
      <c r="IYX15" s="217"/>
      <c r="IYY15" s="217"/>
      <c r="IYZ15" s="217"/>
      <c r="IZA15" s="217"/>
      <c r="IZB15" s="217"/>
      <c r="IZC15" s="217"/>
      <c r="IZD15" s="217"/>
      <c r="IZE15" s="217"/>
      <c r="IZF15" s="217"/>
      <c r="IZG15" s="217"/>
      <c r="IZH15" s="217"/>
      <c r="IZI15" s="217"/>
      <c r="IZJ15" s="217"/>
      <c r="IZK15" s="217"/>
      <c r="IZL15" s="217"/>
      <c r="IZM15" s="217"/>
      <c r="IZN15" s="217"/>
      <c r="IZO15" s="217"/>
      <c r="IZP15" s="217"/>
      <c r="IZQ15" s="217"/>
      <c r="IZR15" s="217"/>
      <c r="IZS15" s="217"/>
      <c r="IZT15" s="217"/>
      <c r="IZU15" s="217"/>
      <c r="IZV15" s="217"/>
      <c r="IZW15" s="217"/>
      <c r="IZX15" s="217"/>
      <c r="IZY15" s="217"/>
      <c r="IZZ15" s="217"/>
      <c r="JAA15" s="217"/>
      <c r="JAB15" s="217"/>
      <c r="JAC15" s="217"/>
      <c r="JAD15" s="217"/>
      <c r="JAE15" s="217"/>
      <c r="JAF15" s="217"/>
      <c r="JAG15" s="217"/>
      <c r="JAH15" s="217"/>
      <c r="JAI15" s="217"/>
      <c r="JAJ15" s="217"/>
      <c r="JAK15" s="217"/>
      <c r="JAL15" s="217"/>
      <c r="JAM15" s="217"/>
      <c r="JAN15" s="217"/>
      <c r="JAO15" s="217"/>
      <c r="JAP15" s="217"/>
      <c r="JAQ15" s="217"/>
      <c r="JAR15" s="217"/>
      <c r="JAS15" s="217"/>
      <c r="JAT15" s="217"/>
      <c r="JAU15" s="217"/>
      <c r="JAV15" s="217"/>
      <c r="JAW15" s="217"/>
      <c r="JAX15" s="217"/>
      <c r="JAY15" s="217"/>
      <c r="JAZ15" s="217"/>
      <c r="JBA15" s="217"/>
      <c r="JBB15" s="217"/>
      <c r="JBC15" s="217"/>
      <c r="JBD15" s="217"/>
      <c r="JBE15" s="217"/>
      <c r="JBF15" s="217"/>
      <c r="JBG15" s="217"/>
      <c r="JBH15" s="217"/>
      <c r="JBI15" s="217"/>
      <c r="JBJ15" s="217"/>
      <c r="JBK15" s="217"/>
      <c r="JBL15" s="217"/>
      <c r="JBM15" s="217"/>
      <c r="JBN15" s="217"/>
      <c r="JBO15" s="217"/>
      <c r="JBP15" s="217"/>
      <c r="JBQ15" s="217"/>
      <c r="JBR15" s="217"/>
      <c r="JBS15" s="217"/>
      <c r="JBT15" s="217"/>
      <c r="JBU15" s="217"/>
      <c r="JBV15" s="217"/>
      <c r="JBW15" s="217"/>
      <c r="JBX15" s="217"/>
      <c r="JBY15" s="217"/>
      <c r="JBZ15" s="217"/>
      <c r="JCA15" s="217"/>
      <c r="JCB15" s="217"/>
      <c r="JCC15" s="217"/>
      <c r="JCD15" s="217"/>
      <c r="JCE15" s="217"/>
      <c r="JCF15" s="217"/>
      <c r="JCG15" s="217"/>
      <c r="JCH15" s="217"/>
      <c r="JCI15" s="217"/>
      <c r="JCJ15" s="217"/>
      <c r="JCK15" s="217"/>
      <c r="JCL15" s="217"/>
      <c r="JCM15" s="217"/>
      <c r="JCN15" s="217"/>
      <c r="JCO15" s="217"/>
      <c r="JCP15" s="217"/>
      <c r="JCQ15" s="217"/>
      <c r="JCR15" s="217"/>
      <c r="JCS15" s="217"/>
      <c r="JCT15" s="217"/>
      <c r="JCU15" s="217"/>
      <c r="JCV15" s="217"/>
      <c r="JCW15" s="217"/>
      <c r="JCX15" s="217"/>
      <c r="JCY15" s="217"/>
      <c r="JCZ15" s="217"/>
      <c r="JDA15" s="217"/>
      <c r="JDB15" s="217"/>
      <c r="JDC15" s="217"/>
      <c r="JDD15" s="217"/>
      <c r="JDE15" s="217"/>
      <c r="JDF15" s="217"/>
      <c r="JDG15" s="217"/>
      <c r="JDH15" s="217"/>
      <c r="JDI15" s="217"/>
      <c r="JDJ15" s="217"/>
      <c r="JDK15" s="217"/>
      <c r="JDL15" s="217"/>
      <c r="JDM15" s="217"/>
      <c r="JDN15" s="217"/>
      <c r="JDO15" s="217"/>
      <c r="JDP15" s="217"/>
      <c r="JDQ15" s="217"/>
      <c r="JDR15" s="217"/>
      <c r="JDS15" s="217"/>
      <c r="JDT15" s="217"/>
      <c r="JDU15" s="217"/>
      <c r="JDV15" s="217"/>
      <c r="JDW15" s="217"/>
      <c r="JDX15" s="217"/>
      <c r="JDY15" s="217"/>
      <c r="JDZ15" s="217"/>
      <c r="JEA15" s="217"/>
      <c r="JEB15" s="217"/>
      <c r="JEC15" s="217"/>
      <c r="JED15" s="217"/>
      <c r="JEE15" s="217"/>
      <c r="JEF15" s="217"/>
      <c r="JEG15" s="217"/>
      <c r="JEH15" s="217"/>
      <c r="JEI15" s="217"/>
      <c r="JEJ15" s="217"/>
      <c r="JEK15" s="217"/>
      <c r="JEL15" s="217"/>
      <c r="JEM15" s="217"/>
      <c r="JEN15" s="217"/>
      <c r="JEO15" s="217"/>
      <c r="JEP15" s="217"/>
      <c r="JEQ15" s="217"/>
      <c r="JER15" s="217"/>
      <c r="JES15" s="217"/>
      <c r="JET15" s="217"/>
      <c r="JEU15" s="217"/>
      <c r="JEV15" s="217"/>
      <c r="JEW15" s="217"/>
      <c r="JEX15" s="217"/>
      <c r="JEY15" s="217"/>
      <c r="JEZ15" s="217"/>
      <c r="JFA15" s="217"/>
      <c r="JFB15" s="217"/>
      <c r="JFC15" s="217"/>
      <c r="JFD15" s="217"/>
      <c r="JFE15" s="217"/>
      <c r="JFF15" s="217"/>
      <c r="JFG15" s="217"/>
      <c r="JFH15" s="217"/>
      <c r="JFI15" s="217"/>
      <c r="JFJ15" s="217"/>
      <c r="JFK15" s="217"/>
      <c r="JFL15" s="217"/>
      <c r="JFM15" s="217"/>
      <c r="JFN15" s="217"/>
      <c r="JFO15" s="217"/>
      <c r="JFP15" s="217"/>
      <c r="JFQ15" s="217"/>
      <c r="JFR15" s="217"/>
      <c r="JFS15" s="217"/>
      <c r="JFT15" s="217"/>
      <c r="JFU15" s="217"/>
      <c r="JFV15" s="217"/>
      <c r="JFW15" s="217"/>
      <c r="JFX15" s="217"/>
      <c r="JFY15" s="217"/>
      <c r="JFZ15" s="217"/>
      <c r="JGA15" s="217"/>
      <c r="JGB15" s="217"/>
      <c r="JGC15" s="217"/>
      <c r="JGD15" s="217"/>
      <c r="JGE15" s="217"/>
      <c r="JGF15" s="217"/>
      <c r="JGG15" s="217"/>
      <c r="JGH15" s="217"/>
      <c r="JGI15" s="217"/>
      <c r="JGJ15" s="217"/>
      <c r="JGK15" s="217"/>
      <c r="JGL15" s="217"/>
      <c r="JGM15" s="217"/>
      <c r="JGN15" s="217"/>
      <c r="JGO15" s="217"/>
      <c r="JGP15" s="217"/>
      <c r="JGQ15" s="217"/>
      <c r="JGR15" s="217"/>
      <c r="JGS15" s="217"/>
      <c r="JGT15" s="217"/>
      <c r="JGU15" s="217"/>
      <c r="JGV15" s="217"/>
      <c r="JGW15" s="217"/>
      <c r="JGX15" s="217"/>
      <c r="JGY15" s="217"/>
      <c r="JGZ15" s="217"/>
      <c r="JHA15" s="217"/>
      <c r="JHB15" s="217"/>
      <c r="JHC15" s="217"/>
      <c r="JHD15" s="217"/>
      <c r="JHE15" s="217"/>
      <c r="JHF15" s="217"/>
      <c r="JHG15" s="217"/>
      <c r="JHH15" s="217"/>
      <c r="JHI15" s="217"/>
      <c r="JHJ15" s="217"/>
      <c r="JHK15" s="217"/>
      <c r="JHL15" s="217"/>
      <c r="JHM15" s="217"/>
      <c r="JHN15" s="217"/>
      <c r="JHO15" s="217"/>
      <c r="JHP15" s="217"/>
      <c r="JHQ15" s="217"/>
      <c r="JHR15" s="217"/>
      <c r="JHS15" s="217"/>
      <c r="JHT15" s="217"/>
      <c r="JHU15" s="217"/>
      <c r="JHV15" s="217"/>
      <c r="JHW15" s="217"/>
      <c r="JHX15" s="217"/>
      <c r="JHY15" s="217"/>
      <c r="JHZ15" s="217"/>
      <c r="JIA15" s="217"/>
      <c r="JIB15" s="217"/>
      <c r="JIC15" s="217"/>
      <c r="JID15" s="217"/>
      <c r="JIE15" s="217"/>
      <c r="JIF15" s="217"/>
      <c r="JIG15" s="217"/>
      <c r="JIH15" s="217"/>
      <c r="JII15" s="217"/>
      <c r="JIJ15" s="217"/>
      <c r="JIK15" s="217"/>
      <c r="JIL15" s="217"/>
      <c r="JIM15" s="217"/>
      <c r="JIN15" s="217"/>
      <c r="JIO15" s="217"/>
      <c r="JIP15" s="217"/>
      <c r="JIQ15" s="217"/>
      <c r="JIR15" s="217"/>
      <c r="JIS15" s="217"/>
      <c r="JIT15" s="217"/>
      <c r="JIU15" s="217"/>
      <c r="JIV15" s="217"/>
      <c r="JIW15" s="217"/>
      <c r="JIX15" s="217"/>
      <c r="JIY15" s="217"/>
      <c r="JIZ15" s="217"/>
      <c r="JJA15" s="217"/>
      <c r="JJB15" s="217"/>
      <c r="JJC15" s="217"/>
      <c r="JJD15" s="217"/>
      <c r="JJE15" s="217"/>
      <c r="JJF15" s="217"/>
      <c r="JJG15" s="217"/>
      <c r="JJH15" s="217"/>
      <c r="JJI15" s="217"/>
      <c r="JJJ15" s="217"/>
      <c r="JJK15" s="217"/>
      <c r="JJL15" s="217"/>
      <c r="JJM15" s="217"/>
      <c r="JJN15" s="217"/>
      <c r="JJO15" s="217"/>
      <c r="JJP15" s="217"/>
      <c r="JJQ15" s="217"/>
      <c r="JJR15" s="217"/>
      <c r="JJS15" s="217"/>
      <c r="JJT15" s="217"/>
      <c r="JJU15" s="217"/>
      <c r="JJV15" s="217"/>
      <c r="JJW15" s="217"/>
      <c r="JJX15" s="217"/>
      <c r="JJY15" s="217"/>
      <c r="JJZ15" s="217"/>
      <c r="JKA15" s="217"/>
      <c r="JKB15" s="217"/>
      <c r="JKC15" s="217"/>
      <c r="JKD15" s="217"/>
      <c r="JKE15" s="217"/>
      <c r="JKF15" s="217"/>
      <c r="JKG15" s="217"/>
      <c r="JKH15" s="217"/>
      <c r="JKI15" s="217"/>
      <c r="JKJ15" s="217"/>
      <c r="JKK15" s="217"/>
      <c r="JKL15" s="217"/>
      <c r="JKM15" s="217"/>
      <c r="JKN15" s="217"/>
      <c r="JKO15" s="217"/>
      <c r="JKP15" s="217"/>
      <c r="JKQ15" s="217"/>
      <c r="JKR15" s="217"/>
      <c r="JKS15" s="217"/>
      <c r="JKT15" s="217"/>
      <c r="JKU15" s="217"/>
      <c r="JKV15" s="217"/>
      <c r="JKW15" s="217"/>
      <c r="JKX15" s="217"/>
      <c r="JKY15" s="217"/>
      <c r="JKZ15" s="217"/>
      <c r="JLA15" s="217"/>
      <c r="JLB15" s="217"/>
      <c r="JLC15" s="217"/>
      <c r="JLD15" s="217"/>
      <c r="JLE15" s="217"/>
      <c r="JLF15" s="217"/>
      <c r="JLG15" s="217"/>
      <c r="JLH15" s="217"/>
      <c r="JLI15" s="217"/>
      <c r="JLJ15" s="217"/>
      <c r="JLK15" s="217"/>
      <c r="JLL15" s="217"/>
      <c r="JLM15" s="217"/>
      <c r="JLN15" s="217"/>
      <c r="JLO15" s="217"/>
      <c r="JLP15" s="217"/>
      <c r="JLQ15" s="217"/>
      <c r="JLR15" s="217"/>
      <c r="JLS15" s="217"/>
      <c r="JLT15" s="217"/>
      <c r="JLU15" s="217"/>
      <c r="JLV15" s="217"/>
      <c r="JLW15" s="217"/>
      <c r="JLX15" s="217"/>
      <c r="JLY15" s="217"/>
      <c r="JLZ15" s="217"/>
      <c r="JMA15" s="217"/>
      <c r="JMB15" s="217"/>
      <c r="JMC15" s="217"/>
      <c r="JMD15" s="217"/>
      <c r="JME15" s="217"/>
      <c r="JMF15" s="217"/>
      <c r="JMG15" s="217"/>
      <c r="JMH15" s="217"/>
      <c r="JMI15" s="217"/>
      <c r="JMJ15" s="217"/>
      <c r="JMK15" s="217"/>
      <c r="JML15" s="217"/>
      <c r="JMM15" s="217"/>
      <c r="JMN15" s="217"/>
      <c r="JMO15" s="217"/>
      <c r="JMP15" s="217"/>
      <c r="JMQ15" s="217"/>
      <c r="JMR15" s="217"/>
      <c r="JMS15" s="217"/>
      <c r="JMT15" s="217"/>
      <c r="JMU15" s="217"/>
      <c r="JMV15" s="217"/>
      <c r="JMW15" s="217"/>
      <c r="JMX15" s="217"/>
      <c r="JMY15" s="217"/>
      <c r="JMZ15" s="217"/>
      <c r="JNA15" s="217"/>
      <c r="JNB15" s="217"/>
      <c r="JNC15" s="217"/>
      <c r="JND15" s="217"/>
      <c r="JNE15" s="217"/>
      <c r="JNF15" s="217"/>
      <c r="JNG15" s="217"/>
      <c r="JNH15" s="217"/>
      <c r="JNI15" s="217"/>
      <c r="JNJ15" s="217"/>
      <c r="JNK15" s="217"/>
      <c r="JNL15" s="217"/>
      <c r="JNM15" s="217"/>
      <c r="JNN15" s="217"/>
      <c r="JNO15" s="217"/>
      <c r="JNP15" s="217"/>
      <c r="JNQ15" s="217"/>
      <c r="JNR15" s="217"/>
      <c r="JNS15" s="217"/>
      <c r="JNT15" s="217"/>
      <c r="JNU15" s="217"/>
      <c r="JNV15" s="217"/>
      <c r="JNW15" s="217"/>
      <c r="JNX15" s="217"/>
      <c r="JNY15" s="217"/>
      <c r="JNZ15" s="217"/>
      <c r="JOA15" s="217"/>
      <c r="JOB15" s="217"/>
      <c r="JOC15" s="217"/>
      <c r="JOD15" s="217"/>
      <c r="JOE15" s="217"/>
      <c r="JOF15" s="217"/>
      <c r="JOG15" s="217"/>
      <c r="JOH15" s="217"/>
      <c r="JOI15" s="217"/>
      <c r="JOJ15" s="217"/>
      <c r="JOK15" s="217"/>
      <c r="JOL15" s="217"/>
      <c r="JOM15" s="217"/>
      <c r="JON15" s="217"/>
      <c r="JOO15" s="217"/>
      <c r="JOP15" s="217"/>
      <c r="JOQ15" s="217"/>
      <c r="JOR15" s="217"/>
      <c r="JOS15" s="217"/>
      <c r="JOT15" s="217"/>
      <c r="JOU15" s="217"/>
      <c r="JOV15" s="217"/>
      <c r="JOW15" s="217"/>
      <c r="JOX15" s="217"/>
      <c r="JOY15" s="217"/>
      <c r="JOZ15" s="217"/>
      <c r="JPA15" s="217"/>
      <c r="JPB15" s="217"/>
      <c r="JPC15" s="217"/>
      <c r="JPD15" s="217"/>
      <c r="JPE15" s="217"/>
      <c r="JPF15" s="217"/>
      <c r="JPG15" s="217"/>
      <c r="JPH15" s="217"/>
      <c r="JPI15" s="217"/>
      <c r="JPJ15" s="217"/>
      <c r="JPK15" s="217"/>
      <c r="JPL15" s="217"/>
      <c r="JPM15" s="217"/>
      <c r="JPN15" s="217"/>
      <c r="JPO15" s="217"/>
      <c r="JPP15" s="217"/>
      <c r="JPQ15" s="217"/>
      <c r="JPR15" s="217"/>
      <c r="JPS15" s="217"/>
      <c r="JPT15" s="217"/>
      <c r="JPU15" s="217"/>
      <c r="JPV15" s="217"/>
      <c r="JPW15" s="217"/>
      <c r="JPX15" s="217"/>
      <c r="JPY15" s="217"/>
      <c r="JPZ15" s="217"/>
      <c r="JQA15" s="217"/>
      <c r="JQB15" s="217"/>
      <c r="JQC15" s="217"/>
      <c r="JQD15" s="217"/>
      <c r="JQE15" s="217"/>
      <c r="JQF15" s="217"/>
      <c r="JQG15" s="217"/>
      <c r="JQH15" s="217"/>
      <c r="JQI15" s="217"/>
      <c r="JQJ15" s="217"/>
      <c r="JQK15" s="217"/>
      <c r="JQL15" s="217"/>
      <c r="JQM15" s="217"/>
      <c r="JQN15" s="217"/>
      <c r="JQO15" s="217"/>
      <c r="JQP15" s="217"/>
      <c r="JQQ15" s="217"/>
      <c r="JQR15" s="217"/>
      <c r="JQS15" s="217"/>
      <c r="JQT15" s="217"/>
      <c r="JQU15" s="217"/>
      <c r="JQV15" s="217"/>
      <c r="JQW15" s="217"/>
      <c r="JQX15" s="217"/>
      <c r="JQY15" s="217"/>
      <c r="JQZ15" s="217"/>
      <c r="JRA15" s="217"/>
      <c r="JRB15" s="217"/>
      <c r="JRC15" s="217"/>
      <c r="JRD15" s="217"/>
      <c r="JRE15" s="217"/>
      <c r="JRF15" s="217"/>
      <c r="JRG15" s="217"/>
      <c r="JRH15" s="217"/>
      <c r="JRI15" s="217"/>
      <c r="JRJ15" s="217"/>
      <c r="JRK15" s="217"/>
      <c r="JRL15" s="217"/>
      <c r="JRM15" s="217"/>
      <c r="JRN15" s="217"/>
      <c r="JRO15" s="217"/>
      <c r="JRP15" s="217"/>
      <c r="JRQ15" s="217"/>
      <c r="JRR15" s="217"/>
      <c r="JRS15" s="217"/>
      <c r="JRT15" s="217"/>
      <c r="JRU15" s="217"/>
      <c r="JRV15" s="217"/>
      <c r="JRW15" s="217"/>
      <c r="JRX15" s="217"/>
      <c r="JRY15" s="217"/>
      <c r="JRZ15" s="217"/>
      <c r="JSA15" s="217"/>
      <c r="JSB15" s="217"/>
      <c r="JSC15" s="217"/>
      <c r="JSD15" s="217"/>
      <c r="JSE15" s="217"/>
      <c r="JSF15" s="217"/>
      <c r="JSG15" s="217"/>
      <c r="JSH15" s="217"/>
      <c r="JSI15" s="217"/>
      <c r="JSJ15" s="217"/>
      <c r="JSK15" s="217"/>
      <c r="JSL15" s="217"/>
      <c r="JSM15" s="217"/>
      <c r="JSN15" s="217"/>
      <c r="JSO15" s="217"/>
      <c r="JSP15" s="217"/>
      <c r="JSQ15" s="217"/>
      <c r="JSR15" s="217"/>
      <c r="JSS15" s="217"/>
      <c r="JST15" s="217"/>
      <c r="JSU15" s="217"/>
      <c r="JSV15" s="217"/>
      <c r="JSW15" s="217"/>
      <c r="JSX15" s="217"/>
      <c r="JSY15" s="217"/>
      <c r="JSZ15" s="217"/>
      <c r="JTA15" s="217"/>
      <c r="JTB15" s="217"/>
      <c r="JTC15" s="217"/>
      <c r="JTD15" s="217"/>
      <c r="JTE15" s="217"/>
      <c r="JTF15" s="217"/>
      <c r="JTG15" s="217"/>
      <c r="JTH15" s="217"/>
      <c r="JTI15" s="217"/>
      <c r="JTJ15" s="217"/>
      <c r="JTK15" s="217"/>
      <c r="JTL15" s="217"/>
      <c r="JTM15" s="217"/>
      <c r="JTN15" s="217"/>
      <c r="JTO15" s="217"/>
      <c r="JTP15" s="217"/>
      <c r="JTQ15" s="217"/>
      <c r="JTR15" s="217"/>
      <c r="JTS15" s="217"/>
      <c r="JTT15" s="217"/>
      <c r="JTU15" s="217"/>
      <c r="JTV15" s="217"/>
      <c r="JTW15" s="217"/>
      <c r="JTX15" s="217"/>
      <c r="JTY15" s="217"/>
      <c r="JTZ15" s="217"/>
      <c r="JUA15" s="217"/>
      <c r="JUB15" s="217"/>
      <c r="JUC15" s="217"/>
      <c r="JUD15" s="217"/>
      <c r="JUE15" s="217"/>
      <c r="JUF15" s="217"/>
      <c r="JUG15" s="217"/>
      <c r="JUH15" s="217"/>
      <c r="JUI15" s="217"/>
      <c r="JUJ15" s="217"/>
      <c r="JUK15" s="217"/>
      <c r="JUL15" s="217"/>
      <c r="JUM15" s="217"/>
      <c r="JUN15" s="217"/>
      <c r="JUO15" s="217"/>
      <c r="JUP15" s="217"/>
      <c r="JUQ15" s="217"/>
      <c r="JUR15" s="217"/>
      <c r="JUS15" s="217"/>
      <c r="JUT15" s="217"/>
      <c r="JUU15" s="217"/>
      <c r="JUV15" s="217"/>
      <c r="JUW15" s="217"/>
      <c r="JUX15" s="217"/>
      <c r="JUY15" s="217"/>
      <c r="JUZ15" s="217"/>
      <c r="JVA15" s="217"/>
      <c r="JVB15" s="217"/>
      <c r="JVC15" s="217"/>
      <c r="JVD15" s="217"/>
      <c r="JVE15" s="217"/>
      <c r="JVF15" s="217"/>
      <c r="JVG15" s="217"/>
      <c r="JVH15" s="217"/>
      <c r="JVI15" s="217"/>
      <c r="JVJ15" s="217"/>
      <c r="JVK15" s="217"/>
      <c r="JVL15" s="217"/>
      <c r="JVM15" s="217"/>
      <c r="JVN15" s="217"/>
      <c r="JVO15" s="217"/>
      <c r="JVP15" s="217"/>
      <c r="JVQ15" s="217"/>
      <c r="JVR15" s="217"/>
      <c r="JVS15" s="217"/>
      <c r="JVT15" s="217"/>
      <c r="JVU15" s="217"/>
      <c r="JVV15" s="217"/>
      <c r="JVW15" s="217"/>
      <c r="JVX15" s="217"/>
      <c r="JVY15" s="217"/>
      <c r="JVZ15" s="217"/>
      <c r="JWA15" s="217"/>
      <c r="JWB15" s="217"/>
      <c r="JWC15" s="217"/>
      <c r="JWD15" s="217"/>
      <c r="JWE15" s="217"/>
      <c r="JWF15" s="217"/>
      <c r="JWG15" s="217"/>
      <c r="JWH15" s="217"/>
      <c r="JWI15" s="217"/>
      <c r="JWJ15" s="217"/>
      <c r="JWK15" s="217"/>
      <c r="JWL15" s="217"/>
      <c r="JWM15" s="217"/>
      <c r="JWN15" s="217"/>
      <c r="JWO15" s="217"/>
      <c r="JWP15" s="217"/>
      <c r="JWQ15" s="217"/>
      <c r="JWR15" s="217"/>
      <c r="JWS15" s="217"/>
      <c r="JWT15" s="217"/>
      <c r="JWU15" s="217"/>
      <c r="JWV15" s="217"/>
      <c r="JWW15" s="217"/>
      <c r="JWX15" s="217"/>
      <c r="JWY15" s="217"/>
      <c r="JWZ15" s="217"/>
      <c r="JXA15" s="217"/>
      <c r="JXB15" s="217"/>
      <c r="JXC15" s="217"/>
      <c r="JXD15" s="217"/>
      <c r="JXE15" s="217"/>
      <c r="JXF15" s="217"/>
      <c r="JXG15" s="217"/>
      <c r="JXH15" s="217"/>
      <c r="JXI15" s="217"/>
      <c r="JXJ15" s="217"/>
      <c r="JXK15" s="217"/>
      <c r="JXL15" s="217"/>
      <c r="JXM15" s="217"/>
      <c r="JXN15" s="217"/>
      <c r="JXO15" s="217"/>
      <c r="JXP15" s="217"/>
      <c r="JXQ15" s="217"/>
      <c r="JXR15" s="217"/>
      <c r="JXS15" s="217"/>
      <c r="JXT15" s="217"/>
      <c r="JXU15" s="217"/>
      <c r="JXV15" s="217"/>
      <c r="JXW15" s="217"/>
      <c r="JXX15" s="217"/>
      <c r="JXY15" s="217"/>
      <c r="JXZ15" s="217"/>
      <c r="JYA15" s="217"/>
      <c r="JYB15" s="217"/>
      <c r="JYC15" s="217"/>
      <c r="JYD15" s="217"/>
      <c r="JYE15" s="217"/>
      <c r="JYF15" s="217"/>
      <c r="JYG15" s="217"/>
      <c r="JYH15" s="217"/>
      <c r="JYI15" s="217"/>
      <c r="JYJ15" s="217"/>
      <c r="JYK15" s="217"/>
      <c r="JYL15" s="217"/>
      <c r="JYM15" s="217"/>
      <c r="JYN15" s="217"/>
      <c r="JYO15" s="217"/>
      <c r="JYP15" s="217"/>
      <c r="JYQ15" s="217"/>
      <c r="JYR15" s="217"/>
      <c r="JYS15" s="217"/>
      <c r="JYT15" s="217"/>
      <c r="JYU15" s="217"/>
      <c r="JYV15" s="217"/>
      <c r="JYW15" s="217"/>
      <c r="JYX15" s="217"/>
      <c r="JYY15" s="217"/>
      <c r="JYZ15" s="217"/>
      <c r="JZA15" s="217"/>
      <c r="JZB15" s="217"/>
      <c r="JZC15" s="217"/>
      <c r="JZD15" s="217"/>
      <c r="JZE15" s="217"/>
      <c r="JZF15" s="217"/>
      <c r="JZG15" s="217"/>
      <c r="JZH15" s="217"/>
      <c r="JZI15" s="217"/>
      <c r="JZJ15" s="217"/>
      <c r="JZK15" s="217"/>
      <c r="JZL15" s="217"/>
      <c r="JZM15" s="217"/>
      <c r="JZN15" s="217"/>
      <c r="JZO15" s="217"/>
      <c r="JZP15" s="217"/>
      <c r="JZQ15" s="217"/>
      <c r="JZR15" s="217"/>
      <c r="JZS15" s="217"/>
      <c r="JZT15" s="217"/>
      <c r="JZU15" s="217"/>
      <c r="JZV15" s="217"/>
      <c r="JZW15" s="217"/>
      <c r="JZX15" s="217"/>
      <c r="JZY15" s="217"/>
      <c r="JZZ15" s="217"/>
      <c r="KAA15" s="217"/>
      <c r="KAB15" s="217"/>
      <c r="KAC15" s="217"/>
      <c r="KAD15" s="217"/>
      <c r="KAE15" s="217"/>
      <c r="KAF15" s="217"/>
      <c r="KAG15" s="217"/>
      <c r="KAH15" s="217"/>
      <c r="KAI15" s="217"/>
      <c r="KAJ15" s="217"/>
      <c r="KAK15" s="217"/>
      <c r="KAL15" s="217"/>
      <c r="KAM15" s="217"/>
      <c r="KAN15" s="217"/>
      <c r="KAO15" s="217"/>
      <c r="KAP15" s="217"/>
      <c r="KAQ15" s="217"/>
      <c r="KAR15" s="217"/>
      <c r="KAS15" s="217"/>
      <c r="KAT15" s="217"/>
      <c r="KAU15" s="217"/>
      <c r="KAV15" s="217"/>
      <c r="KAW15" s="217"/>
      <c r="KAX15" s="217"/>
      <c r="KAY15" s="217"/>
      <c r="KAZ15" s="217"/>
      <c r="KBA15" s="217"/>
      <c r="KBB15" s="217"/>
      <c r="KBC15" s="217"/>
      <c r="KBD15" s="217"/>
      <c r="KBE15" s="217"/>
      <c r="KBF15" s="217"/>
      <c r="KBG15" s="217"/>
      <c r="KBH15" s="217"/>
      <c r="KBI15" s="217"/>
      <c r="KBJ15" s="217"/>
      <c r="KBK15" s="217"/>
      <c r="KBL15" s="217"/>
      <c r="KBM15" s="217"/>
      <c r="KBN15" s="217"/>
      <c r="KBO15" s="217"/>
      <c r="KBP15" s="217"/>
      <c r="KBQ15" s="217"/>
      <c r="KBR15" s="217"/>
      <c r="KBS15" s="217"/>
      <c r="KBT15" s="217"/>
      <c r="KBU15" s="217"/>
      <c r="KBV15" s="217"/>
      <c r="KBW15" s="217"/>
      <c r="KBX15" s="217"/>
      <c r="KBY15" s="217"/>
      <c r="KBZ15" s="217"/>
      <c r="KCA15" s="217"/>
      <c r="KCB15" s="217"/>
      <c r="KCC15" s="217"/>
      <c r="KCD15" s="217"/>
      <c r="KCE15" s="217"/>
      <c r="KCF15" s="217"/>
      <c r="KCG15" s="217"/>
      <c r="KCH15" s="217"/>
      <c r="KCI15" s="217"/>
      <c r="KCJ15" s="217"/>
      <c r="KCK15" s="217"/>
      <c r="KCL15" s="217"/>
      <c r="KCM15" s="217"/>
      <c r="KCN15" s="217"/>
      <c r="KCO15" s="217"/>
      <c r="KCP15" s="217"/>
      <c r="KCQ15" s="217"/>
      <c r="KCR15" s="217"/>
      <c r="KCS15" s="217"/>
      <c r="KCT15" s="217"/>
      <c r="KCU15" s="217"/>
      <c r="KCV15" s="217"/>
      <c r="KCW15" s="217"/>
      <c r="KCX15" s="217"/>
      <c r="KCY15" s="217"/>
      <c r="KCZ15" s="217"/>
      <c r="KDA15" s="217"/>
      <c r="KDB15" s="217"/>
      <c r="KDC15" s="217"/>
      <c r="KDD15" s="217"/>
      <c r="KDE15" s="217"/>
      <c r="KDF15" s="217"/>
      <c r="KDG15" s="217"/>
      <c r="KDH15" s="217"/>
      <c r="KDI15" s="217"/>
      <c r="KDJ15" s="217"/>
      <c r="KDK15" s="217"/>
      <c r="KDL15" s="217"/>
      <c r="KDM15" s="217"/>
      <c r="KDN15" s="217"/>
      <c r="KDO15" s="217"/>
      <c r="KDP15" s="217"/>
      <c r="KDQ15" s="217"/>
      <c r="KDR15" s="217"/>
      <c r="KDS15" s="217"/>
      <c r="KDT15" s="217"/>
      <c r="KDU15" s="217"/>
      <c r="KDV15" s="217"/>
      <c r="KDW15" s="217"/>
      <c r="KDX15" s="217"/>
      <c r="KDY15" s="217"/>
      <c r="KDZ15" s="217"/>
      <c r="KEA15" s="217"/>
      <c r="KEB15" s="217"/>
      <c r="KEC15" s="217"/>
      <c r="KED15" s="217"/>
      <c r="KEE15" s="217"/>
      <c r="KEF15" s="217"/>
      <c r="KEG15" s="217"/>
      <c r="KEH15" s="217"/>
      <c r="KEI15" s="217"/>
      <c r="KEJ15" s="217"/>
      <c r="KEK15" s="217"/>
      <c r="KEL15" s="217"/>
      <c r="KEM15" s="217"/>
      <c r="KEN15" s="217"/>
      <c r="KEO15" s="217"/>
      <c r="KEP15" s="217"/>
      <c r="KEQ15" s="217"/>
      <c r="KER15" s="217"/>
      <c r="KES15" s="217"/>
      <c r="KET15" s="217"/>
      <c r="KEU15" s="217"/>
      <c r="KEV15" s="217"/>
      <c r="KEW15" s="217"/>
      <c r="KEX15" s="217"/>
      <c r="KEY15" s="217"/>
      <c r="KEZ15" s="217"/>
      <c r="KFA15" s="217"/>
      <c r="KFB15" s="217"/>
      <c r="KFC15" s="217"/>
      <c r="KFD15" s="217"/>
      <c r="KFE15" s="217"/>
      <c r="KFF15" s="217"/>
      <c r="KFG15" s="217"/>
      <c r="KFH15" s="217"/>
      <c r="KFI15" s="217"/>
      <c r="KFJ15" s="217"/>
      <c r="KFK15" s="217"/>
      <c r="KFL15" s="217"/>
      <c r="KFM15" s="217"/>
      <c r="KFN15" s="217"/>
      <c r="KFO15" s="217"/>
      <c r="KFP15" s="217"/>
      <c r="KFQ15" s="217"/>
      <c r="KFR15" s="217"/>
      <c r="KFS15" s="217"/>
      <c r="KFT15" s="217"/>
      <c r="KFU15" s="217"/>
      <c r="KFV15" s="217"/>
      <c r="KFW15" s="217"/>
      <c r="KFX15" s="217"/>
      <c r="KFY15" s="217"/>
      <c r="KFZ15" s="217"/>
      <c r="KGA15" s="217"/>
      <c r="KGB15" s="217"/>
      <c r="KGC15" s="217"/>
      <c r="KGD15" s="217"/>
      <c r="KGE15" s="217"/>
      <c r="KGF15" s="217"/>
      <c r="KGG15" s="217"/>
      <c r="KGH15" s="217"/>
      <c r="KGI15" s="217"/>
      <c r="KGJ15" s="217"/>
      <c r="KGK15" s="217"/>
      <c r="KGL15" s="217"/>
      <c r="KGM15" s="217"/>
      <c r="KGN15" s="217"/>
      <c r="KGO15" s="217"/>
      <c r="KGP15" s="217"/>
      <c r="KGQ15" s="217"/>
      <c r="KGR15" s="217"/>
      <c r="KGS15" s="217"/>
      <c r="KGT15" s="217"/>
      <c r="KGU15" s="217"/>
      <c r="KGV15" s="217"/>
      <c r="KGW15" s="217"/>
      <c r="KGX15" s="217"/>
      <c r="KGY15" s="217"/>
      <c r="KGZ15" s="217"/>
      <c r="KHA15" s="217"/>
      <c r="KHB15" s="217"/>
      <c r="KHC15" s="217"/>
      <c r="KHD15" s="217"/>
      <c r="KHE15" s="217"/>
      <c r="KHF15" s="217"/>
      <c r="KHG15" s="217"/>
      <c r="KHH15" s="217"/>
      <c r="KHI15" s="217"/>
      <c r="KHJ15" s="217"/>
      <c r="KHK15" s="217"/>
      <c r="KHL15" s="217"/>
      <c r="KHM15" s="217"/>
      <c r="KHN15" s="217"/>
      <c r="KHO15" s="217"/>
      <c r="KHP15" s="217"/>
      <c r="KHQ15" s="217"/>
      <c r="KHR15" s="217"/>
      <c r="KHS15" s="217"/>
      <c r="KHT15" s="217"/>
      <c r="KHU15" s="217"/>
      <c r="KHV15" s="217"/>
      <c r="KHW15" s="217"/>
      <c r="KHX15" s="217"/>
      <c r="KHY15" s="217"/>
      <c r="KHZ15" s="217"/>
      <c r="KIA15" s="217"/>
      <c r="KIB15" s="217"/>
      <c r="KIC15" s="217"/>
      <c r="KID15" s="217"/>
      <c r="KIE15" s="217"/>
      <c r="KIF15" s="217"/>
      <c r="KIG15" s="217"/>
      <c r="KIH15" s="217"/>
      <c r="KII15" s="217"/>
      <c r="KIJ15" s="217"/>
      <c r="KIK15" s="217"/>
      <c r="KIL15" s="217"/>
      <c r="KIM15" s="217"/>
      <c r="KIN15" s="217"/>
      <c r="KIO15" s="217"/>
      <c r="KIP15" s="217"/>
      <c r="KIQ15" s="217"/>
      <c r="KIR15" s="217"/>
      <c r="KIS15" s="217"/>
      <c r="KIT15" s="217"/>
      <c r="KIU15" s="217"/>
      <c r="KIV15" s="217"/>
      <c r="KIW15" s="217"/>
      <c r="KIX15" s="217"/>
      <c r="KIY15" s="217"/>
      <c r="KIZ15" s="217"/>
      <c r="KJA15" s="217"/>
      <c r="KJB15" s="217"/>
      <c r="KJC15" s="217"/>
      <c r="KJD15" s="217"/>
      <c r="KJE15" s="217"/>
      <c r="KJF15" s="217"/>
      <c r="KJG15" s="217"/>
      <c r="KJH15" s="217"/>
      <c r="KJI15" s="217"/>
      <c r="KJJ15" s="217"/>
      <c r="KJK15" s="217"/>
      <c r="KJL15" s="217"/>
      <c r="KJM15" s="217"/>
      <c r="KJN15" s="217"/>
      <c r="KJO15" s="217"/>
      <c r="KJP15" s="217"/>
      <c r="KJQ15" s="217"/>
      <c r="KJR15" s="217"/>
      <c r="KJS15" s="217"/>
      <c r="KJT15" s="217"/>
      <c r="KJU15" s="217"/>
      <c r="KJV15" s="217"/>
      <c r="KJW15" s="217"/>
      <c r="KJX15" s="217"/>
      <c r="KJY15" s="217"/>
      <c r="KJZ15" s="217"/>
      <c r="KKA15" s="217"/>
      <c r="KKB15" s="217"/>
      <c r="KKC15" s="217"/>
      <c r="KKD15" s="217"/>
      <c r="KKE15" s="217"/>
      <c r="KKF15" s="217"/>
      <c r="KKG15" s="217"/>
      <c r="KKH15" s="217"/>
      <c r="KKI15" s="217"/>
      <c r="KKJ15" s="217"/>
      <c r="KKK15" s="217"/>
      <c r="KKL15" s="217"/>
      <c r="KKM15" s="217"/>
      <c r="KKN15" s="217"/>
      <c r="KKO15" s="217"/>
      <c r="KKP15" s="217"/>
      <c r="KKQ15" s="217"/>
      <c r="KKR15" s="217"/>
      <c r="KKS15" s="217"/>
      <c r="KKT15" s="217"/>
      <c r="KKU15" s="217"/>
      <c r="KKV15" s="217"/>
      <c r="KKW15" s="217"/>
      <c r="KKX15" s="217"/>
      <c r="KKY15" s="217"/>
      <c r="KKZ15" s="217"/>
      <c r="KLA15" s="217"/>
      <c r="KLB15" s="217"/>
      <c r="KLC15" s="217"/>
      <c r="KLD15" s="217"/>
      <c r="KLE15" s="217"/>
      <c r="KLF15" s="217"/>
      <c r="KLG15" s="217"/>
      <c r="KLH15" s="217"/>
      <c r="KLI15" s="217"/>
      <c r="KLJ15" s="217"/>
      <c r="KLK15" s="217"/>
      <c r="KLL15" s="217"/>
      <c r="KLM15" s="217"/>
      <c r="KLN15" s="217"/>
      <c r="KLO15" s="217"/>
      <c r="KLP15" s="217"/>
      <c r="KLQ15" s="217"/>
      <c r="KLR15" s="217"/>
      <c r="KLS15" s="217"/>
      <c r="KLT15" s="217"/>
      <c r="KLU15" s="217"/>
      <c r="KLV15" s="217"/>
      <c r="KLW15" s="217"/>
      <c r="KLX15" s="217"/>
      <c r="KLY15" s="217"/>
      <c r="KLZ15" s="217"/>
      <c r="KMA15" s="217"/>
      <c r="KMB15" s="217"/>
      <c r="KMC15" s="217"/>
      <c r="KMD15" s="217"/>
      <c r="KME15" s="217"/>
      <c r="KMF15" s="217"/>
      <c r="KMG15" s="217"/>
      <c r="KMH15" s="217"/>
      <c r="KMI15" s="217"/>
      <c r="KMJ15" s="217"/>
      <c r="KMK15" s="217"/>
      <c r="KML15" s="217"/>
      <c r="KMM15" s="217"/>
      <c r="KMN15" s="217"/>
      <c r="KMO15" s="217"/>
      <c r="KMP15" s="217"/>
      <c r="KMQ15" s="217"/>
      <c r="KMR15" s="217"/>
      <c r="KMS15" s="217"/>
      <c r="KMT15" s="217"/>
      <c r="KMU15" s="217"/>
      <c r="KMV15" s="217"/>
      <c r="KMW15" s="217"/>
      <c r="KMX15" s="217"/>
      <c r="KMY15" s="217"/>
      <c r="KMZ15" s="217"/>
      <c r="KNA15" s="217"/>
      <c r="KNB15" s="217"/>
      <c r="KNC15" s="217"/>
      <c r="KND15" s="217"/>
      <c r="KNE15" s="217"/>
      <c r="KNF15" s="217"/>
      <c r="KNG15" s="217"/>
      <c r="KNH15" s="217"/>
      <c r="KNI15" s="217"/>
      <c r="KNJ15" s="217"/>
      <c r="KNK15" s="217"/>
      <c r="KNL15" s="217"/>
      <c r="KNM15" s="217"/>
      <c r="KNN15" s="217"/>
      <c r="KNO15" s="217"/>
      <c r="KNP15" s="217"/>
      <c r="KNQ15" s="217"/>
      <c r="KNR15" s="217"/>
      <c r="KNS15" s="217"/>
      <c r="KNT15" s="217"/>
      <c r="KNU15" s="217"/>
      <c r="KNV15" s="217"/>
      <c r="KNW15" s="217"/>
      <c r="KNX15" s="217"/>
      <c r="KNY15" s="217"/>
      <c r="KNZ15" s="217"/>
      <c r="KOA15" s="217"/>
      <c r="KOB15" s="217"/>
      <c r="KOC15" s="217"/>
      <c r="KOD15" s="217"/>
      <c r="KOE15" s="217"/>
      <c r="KOF15" s="217"/>
      <c r="KOG15" s="217"/>
      <c r="KOH15" s="217"/>
      <c r="KOI15" s="217"/>
      <c r="KOJ15" s="217"/>
      <c r="KOK15" s="217"/>
      <c r="KOL15" s="217"/>
      <c r="KOM15" s="217"/>
      <c r="KON15" s="217"/>
      <c r="KOO15" s="217"/>
      <c r="KOP15" s="217"/>
      <c r="KOQ15" s="217"/>
      <c r="KOR15" s="217"/>
      <c r="KOS15" s="217"/>
      <c r="KOT15" s="217"/>
      <c r="KOU15" s="217"/>
      <c r="KOV15" s="217"/>
      <c r="KOW15" s="217"/>
      <c r="KOX15" s="217"/>
      <c r="KOY15" s="217"/>
      <c r="KOZ15" s="217"/>
      <c r="KPA15" s="217"/>
      <c r="KPB15" s="217"/>
      <c r="KPC15" s="217"/>
      <c r="KPD15" s="217"/>
      <c r="KPE15" s="217"/>
      <c r="KPF15" s="217"/>
      <c r="KPG15" s="217"/>
      <c r="KPH15" s="217"/>
      <c r="KPI15" s="217"/>
      <c r="KPJ15" s="217"/>
      <c r="KPK15" s="217"/>
      <c r="KPL15" s="217"/>
      <c r="KPM15" s="217"/>
      <c r="KPN15" s="217"/>
      <c r="KPO15" s="217"/>
      <c r="KPP15" s="217"/>
      <c r="KPQ15" s="217"/>
      <c r="KPR15" s="217"/>
      <c r="KPS15" s="217"/>
      <c r="KPT15" s="217"/>
      <c r="KPU15" s="217"/>
      <c r="KPV15" s="217"/>
      <c r="KPW15" s="217"/>
      <c r="KPX15" s="217"/>
      <c r="KPY15" s="217"/>
      <c r="KPZ15" s="217"/>
      <c r="KQA15" s="217"/>
      <c r="KQB15" s="217"/>
      <c r="KQC15" s="217"/>
      <c r="KQD15" s="217"/>
      <c r="KQE15" s="217"/>
      <c r="KQF15" s="217"/>
      <c r="KQG15" s="217"/>
      <c r="KQH15" s="217"/>
      <c r="KQI15" s="217"/>
      <c r="KQJ15" s="217"/>
      <c r="KQK15" s="217"/>
      <c r="KQL15" s="217"/>
      <c r="KQM15" s="217"/>
      <c r="KQN15" s="217"/>
      <c r="KQO15" s="217"/>
      <c r="KQP15" s="217"/>
      <c r="KQQ15" s="217"/>
      <c r="KQR15" s="217"/>
      <c r="KQS15" s="217"/>
      <c r="KQT15" s="217"/>
      <c r="KQU15" s="217"/>
      <c r="KQV15" s="217"/>
      <c r="KQW15" s="217"/>
      <c r="KQX15" s="217"/>
      <c r="KQY15" s="217"/>
      <c r="KQZ15" s="217"/>
      <c r="KRA15" s="217"/>
      <c r="KRB15" s="217"/>
      <c r="KRC15" s="217"/>
      <c r="KRD15" s="217"/>
      <c r="KRE15" s="217"/>
      <c r="KRF15" s="217"/>
      <c r="KRG15" s="217"/>
      <c r="KRH15" s="217"/>
      <c r="KRI15" s="217"/>
      <c r="KRJ15" s="217"/>
      <c r="KRK15" s="217"/>
      <c r="KRL15" s="217"/>
      <c r="KRM15" s="217"/>
      <c r="KRN15" s="217"/>
      <c r="KRO15" s="217"/>
      <c r="KRP15" s="217"/>
      <c r="KRQ15" s="217"/>
      <c r="KRR15" s="217"/>
      <c r="KRS15" s="217"/>
      <c r="KRT15" s="217"/>
      <c r="KRU15" s="217"/>
      <c r="KRV15" s="217"/>
      <c r="KRW15" s="217"/>
      <c r="KRX15" s="217"/>
      <c r="KRY15" s="217"/>
      <c r="KRZ15" s="217"/>
      <c r="KSA15" s="217"/>
      <c r="KSB15" s="217"/>
      <c r="KSC15" s="217"/>
      <c r="KSD15" s="217"/>
      <c r="KSE15" s="217"/>
      <c r="KSF15" s="217"/>
      <c r="KSG15" s="217"/>
      <c r="KSH15" s="217"/>
      <c r="KSI15" s="217"/>
      <c r="KSJ15" s="217"/>
      <c r="KSK15" s="217"/>
      <c r="KSL15" s="217"/>
      <c r="KSM15" s="217"/>
      <c r="KSN15" s="217"/>
      <c r="KSO15" s="217"/>
      <c r="KSP15" s="217"/>
      <c r="KSQ15" s="217"/>
      <c r="KSR15" s="217"/>
      <c r="KSS15" s="217"/>
      <c r="KST15" s="217"/>
      <c r="KSU15" s="217"/>
      <c r="KSV15" s="217"/>
      <c r="KSW15" s="217"/>
      <c r="KSX15" s="217"/>
      <c r="KSY15" s="217"/>
      <c r="KSZ15" s="217"/>
      <c r="KTA15" s="217"/>
      <c r="KTB15" s="217"/>
      <c r="KTC15" s="217"/>
      <c r="KTD15" s="217"/>
      <c r="KTE15" s="217"/>
      <c r="KTF15" s="217"/>
      <c r="KTG15" s="217"/>
      <c r="KTH15" s="217"/>
      <c r="KTI15" s="217"/>
      <c r="KTJ15" s="217"/>
      <c r="KTK15" s="217"/>
      <c r="KTL15" s="217"/>
      <c r="KTM15" s="217"/>
      <c r="KTN15" s="217"/>
      <c r="KTO15" s="217"/>
      <c r="KTP15" s="217"/>
      <c r="KTQ15" s="217"/>
      <c r="KTR15" s="217"/>
      <c r="KTS15" s="217"/>
      <c r="KTT15" s="217"/>
      <c r="KTU15" s="217"/>
      <c r="KTV15" s="217"/>
      <c r="KTW15" s="217"/>
      <c r="KTX15" s="217"/>
      <c r="KTY15" s="217"/>
      <c r="KTZ15" s="217"/>
      <c r="KUA15" s="217"/>
      <c r="KUB15" s="217"/>
      <c r="KUC15" s="217"/>
      <c r="KUD15" s="217"/>
      <c r="KUE15" s="217"/>
      <c r="KUF15" s="217"/>
      <c r="KUG15" s="217"/>
      <c r="KUH15" s="217"/>
      <c r="KUI15" s="217"/>
      <c r="KUJ15" s="217"/>
      <c r="KUK15" s="217"/>
      <c r="KUL15" s="217"/>
      <c r="KUM15" s="217"/>
      <c r="KUN15" s="217"/>
      <c r="KUO15" s="217"/>
      <c r="KUP15" s="217"/>
      <c r="KUQ15" s="217"/>
      <c r="KUR15" s="217"/>
      <c r="KUS15" s="217"/>
      <c r="KUT15" s="217"/>
      <c r="KUU15" s="217"/>
      <c r="KUV15" s="217"/>
      <c r="KUW15" s="217"/>
      <c r="KUX15" s="217"/>
      <c r="KUY15" s="217"/>
      <c r="KUZ15" s="217"/>
      <c r="KVA15" s="217"/>
      <c r="KVB15" s="217"/>
      <c r="KVC15" s="217"/>
      <c r="KVD15" s="217"/>
      <c r="KVE15" s="217"/>
      <c r="KVF15" s="217"/>
      <c r="KVG15" s="217"/>
      <c r="KVH15" s="217"/>
      <c r="KVI15" s="217"/>
      <c r="KVJ15" s="217"/>
      <c r="KVK15" s="217"/>
      <c r="KVL15" s="217"/>
      <c r="KVM15" s="217"/>
      <c r="KVN15" s="217"/>
      <c r="KVO15" s="217"/>
      <c r="KVP15" s="217"/>
      <c r="KVQ15" s="217"/>
      <c r="KVR15" s="217"/>
      <c r="KVS15" s="217"/>
      <c r="KVT15" s="217"/>
      <c r="KVU15" s="217"/>
      <c r="KVV15" s="217"/>
      <c r="KVW15" s="217"/>
      <c r="KVX15" s="217"/>
      <c r="KVY15" s="217"/>
      <c r="KVZ15" s="217"/>
      <c r="KWA15" s="217"/>
      <c r="KWB15" s="217"/>
      <c r="KWC15" s="217"/>
      <c r="KWD15" s="217"/>
      <c r="KWE15" s="217"/>
      <c r="KWF15" s="217"/>
      <c r="KWG15" s="217"/>
      <c r="KWH15" s="217"/>
      <c r="KWI15" s="217"/>
      <c r="KWJ15" s="217"/>
      <c r="KWK15" s="217"/>
      <c r="KWL15" s="217"/>
      <c r="KWM15" s="217"/>
      <c r="KWN15" s="217"/>
      <c r="KWO15" s="217"/>
      <c r="KWP15" s="217"/>
      <c r="KWQ15" s="217"/>
      <c r="KWR15" s="217"/>
      <c r="KWS15" s="217"/>
      <c r="KWT15" s="217"/>
      <c r="KWU15" s="217"/>
      <c r="KWV15" s="217"/>
      <c r="KWW15" s="217"/>
      <c r="KWX15" s="217"/>
      <c r="KWY15" s="217"/>
      <c r="KWZ15" s="217"/>
      <c r="KXA15" s="217"/>
      <c r="KXB15" s="217"/>
      <c r="KXC15" s="217"/>
      <c r="KXD15" s="217"/>
      <c r="KXE15" s="217"/>
      <c r="KXF15" s="217"/>
      <c r="KXG15" s="217"/>
      <c r="KXH15" s="217"/>
      <c r="KXI15" s="217"/>
      <c r="KXJ15" s="217"/>
      <c r="KXK15" s="217"/>
      <c r="KXL15" s="217"/>
      <c r="KXM15" s="217"/>
      <c r="KXN15" s="217"/>
      <c r="KXO15" s="217"/>
      <c r="KXP15" s="217"/>
      <c r="KXQ15" s="217"/>
      <c r="KXR15" s="217"/>
      <c r="KXS15" s="217"/>
      <c r="KXT15" s="217"/>
      <c r="KXU15" s="217"/>
      <c r="KXV15" s="217"/>
      <c r="KXW15" s="217"/>
      <c r="KXX15" s="217"/>
      <c r="KXY15" s="217"/>
      <c r="KXZ15" s="217"/>
      <c r="KYA15" s="217"/>
      <c r="KYB15" s="217"/>
      <c r="KYC15" s="217"/>
      <c r="KYD15" s="217"/>
      <c r="KYE15" s="217"/>
      <c r="KYF15" s="217"/>
      <c r="KYG15" s="217"/>
      <c r="KYH15" s="217"/>
      <c r="KYI15" s="217"/>
      <c r="KYJ15" s="217"/>
      <c r="KYK15" s="217"/>
      <c r="KYL15" s="217"/>
      <c r="KYM15" s="217"/>
      <c r="KYN15" s="217"/>
      <c r="KYO15" s="217"/>
      <c r="KYP15" s="217"/>
      <c r="KYQ15" s="217"/>
      <c r="KYR15" s="217"/>
      <c r="KYS15" s="217"/>
      <c r="KYT15" s="217"/>
      <c r="KYU15" s="217"/>
      <c r="KYV15" s="217"/>
      <c r="KYW15" s="217"/>
      <c r="KYX15" s="217"/>
      <c r="KYY15" s="217"/>
      <c r="KYZ15" s="217"/>
      <c r="KZA15" s="217"/>
      <c r="KZB15" s="217"/>
      <c r="KZC15" s="217"/>
      <c r="KZD15" s="217"/>
      <c r="KZE15" s="217"/>
      <c r="KZF15" s="217"/>
      <c r="KZG15" s="217"/>
      <c r="KZH15" s="217"/>
      <c r="KZI15" s="217"/>
      <c r="KZJ15" s="217"/>
      <c r="KZK15" s="217"/>
      <c r="KZL15" s="217"/>
      <c r="KZM15" s="217"/>
      <c r="KZN15" s="217"/>
      <c r="KZO15" s="217"/>
      <c r="KZP15" s="217"/>
      <c r="KZQ15" s="217"/>
      <c r="KZR15" s="217"/>
      <c r="KZS15" s="217"/>
      <c r="KZT15" s="217"/>
      <c r="KZU15" s="217"/>
      <c r="KZV15" s="217"/>
      <c r="KZW15" s="217"/>
      <c r="KZX15" s="217"/>
      <c r="KZY15" s="217"/>
      <c r="KZZ15" s="217"/>
      <c r="LAA15" s="217"/>
      <c r="LAB15" s="217"/>
      <c r="LAC15" s="217"/>
      <c r="LAD15" s="217"/>
      <c r="LAE15" s="217"/>
      <c r="LAF15" s="217"/>
      <c r="LAG15" s="217"/>
      <c r="LAH15" s="217"/>
      <c r="LAI15" s="217"/>
      <c r="LAJ15" s="217"/>
      <c r="LAK15" s="217"/>
      <c r="LAL15" s="217"/>
      <c r="LAM15" s="217"/>
      <c r="LAN15" s="217"/>
      <c r="LAO15" s="217"/>
      <c r="LAP15" s="217"/>
      <c r="LAQ15" s="217"/>
      <c r="LAR15" s="217"/>
      <c r="LAS15" s="217"/>
      <c r="LAT15" s="217"/>
      <c r="LAU15" s="217"/>
      <c r="LAV15" s="217"/>
      <c r="LAW15" s="217"/>
      <c r="LAX15" s="217"/>
      <c r="LAY15" s="217"/>
      <c r="LAZ15" s="217"/>
      <c r="LBA15" s="217"/>
      <c r="LBB15" s="217"/>
      <c r="LBC15" s="217"/>
      <c r="LBD15" s="217"/>
      <c r="LBE15" s="217"/>
      <c r="LBF15" s="217"/>
      <c r="LBG15" s="217"/>
      <c r="LBH15" s="217"/>
      <c r="LBI15" s="217"/>
      <c r="LBJ15" s="217"/>
      <c r="LBK15" s="217"/>
      <c r="LBL15" s="217"/>
      <c r="LBM15" s="217"/>
      <c r="LBN15" s="217"/>
      <c r="LBO15" s="217"/>
      <c r="LBP15" s="217"/>
      <c r="LBQ15" s="217"/>
      <c r="LBR15" s="217"/>
      <c r="LBS15" s="217"/>
      <c r="LBT15" s="217"/>
      <c r="LBU15" s="217"/>
      <c r="LBV15" s="217"/>
      <c r="LBW15" s="217"/>
      <c r="LBX15" s="217"/>
      <c r="LBY15" s="217"/>
      <c r="LBZ15" s="217"/>
      <c r="LCA15" s="217"/>
      <c r="LCB15" s="217"/>
      <c r="LCC15" s="217"/>
      <c r="LCD15" s="217"/>
      <c r="LCE15" s="217"/>
      <c r="LCF15" s="217"/>
      <c r="LCG15" s="217"/>
      <c r="LCH15" s="217"/>
      <c r="LCI15" s="217"/>
      <c r="LCJ15" s="217"/>
      <c r="LCK15" s="217"/>
      <c r="LCL15" s="217"/>
      <c r="LCM15" s="217"/>
      <c r="LCN15" s="217"/>
      <c r="LCO15" s="217"/>
      <c r="LCP15" s="217"/>
      <c r="LCQ15" s="217"/>
      <c r="LCR15" s="217"/>
      <c r="LCS15" s="217"/>
      <c r="LCT15" s="217"/>
      <c r="LCU15" s="217"/>
      <c r="LCV15" s="217"/>
      <c r="LCW15" s="217"/>
      <c r="LCX15" s="217"/>
      <c r="LCY15" s="217"/>
      <c r="LCZ15" s="217"/>
      <c r="LDA15" s="217"/>
      <c r="LDB15" s="217"/>
      <c r="LDC15" s="217"/>
      <c r="LDD15" s="217"/>
      <c r="LDE15" s="217"/>
      <c r="LDF15" s="217"/>
      <c r="LDG15" s="217"/>
      <c r="LDH15" s="217"/>
      <c r="LDI15" s="217"/>
      <c r="LDJ15" s="217"/>
      <c r="LDK15" s="217"/>
      <c r="LDL15" s="217"/>
      <c r="LDM15" s="217"/>
      <c r="LDN15" s="217"/>
      <c r="LDO15" s="217"/>
      <c r="LDP15" s="217"/>
      <c r="LDQ15" s="217"/>
      <c r="LDR15" s="217"/>
      <c r="LDS15" s="217"/>
      <c r="LDT15" s="217"/>
      <c r="LDU15" s="217"/>
      <c r="LDV15" s="217"/>
      <c r="LDW15" s="217"/>
      <c r="LDX15" s="217"/>
      <c r="LDY15" s="217"/>
      <c r="LDZ15" s="217"/>
      <c r="LEA15" s="217"/>
      <c r="LEB15" s="217"/>
      <c r="LEC15" s="217"/>
      <c r="LED15" s="217"/>
      <c r="LEE15" s="217"/>
      <c r="LEF15" s="217"/>
      <c r="LEG15" s="217"/>
      <c r="LEH15" s="217"/>
      <c r="LEI15" s="217"/>
      <c r="LEJ15" s="217"/>
      <c r="LEK15" s="217"/>
      <c r="LEL15" s="217"/>
      <c r="LEM15" s="217"/>
      <c r="LEN15" s="217"/>
      <c r="LEO15" s="217"/>
      <c r="LEP15" s="217"/>
      <c r="LEQ15" s="217"/>
      <c r="LER15" s="217"/>
      <c r="LES15" s="217"/>
      <c r="LET15" s="217"/>
      <c r="LEU15" s="217"/>
      <c r="LEV15" s="217"/>
      <c r="LEW15" s="217"/>
      <c r="LEX15" s="217"/>
      <c r="LEY15" s="217"/>
      <c r="LEZ15" s="217"/>
      <c r="LFA15" s="217"/>
      <c r="LFB15" s="217"/>
      <c r="LFC15" s="217"/>
      <c r="LFD15" s="217"/>
      <c r="LFE15" s="217"/>
      <c r="LFF15" s="217"/>
      <c r="LFG15" s="217"/>
      <c r="LFH15" s="217"/>
      <c r="LFI15" s="217"/>
      <c r="LFJ15" s="217"/>
      <c r="LFK15" s="217"/>
      <c r="LFL15" s="217"/>
      <c r="LFM15" s="217"/>
      <c r="LFN15" s="217"/>
      <c r="LFO15" s="217"/>
      <c r="LFP15" s="217"/>
      <c r="LFQ15" s="217"/>
      <c r="LFR15" s="217"/>
      <c r="LFS15" s="217"/>
      <c r="LFT15" s="217"/>
      <c r="LFU15" s="217"/>
      <c r="LFV15" s="217"/>
      <c r="LFW15" s="217"/>
      <c r="LFX15" s="217"/>
      <c r="LFY15" s="217"/>
      <c r="LFZ15" s="217"/>
      <c r="LGA15" s="217"/>
      <c r="LGB15" s="217"/>
      <c r="LGC15" s="217"/>
      <c r="LGD15" s="217"/>
      <c r="LGE15" s="217"/>
      <c r="LGF15" s="217"/>
      <c r="LGG15" s="217"/>
      <c r="LGH15" s="217"/>
      <c r="LGI15" s="217"/>
      <c r="LGJ15" s="217"/>
      <c r="LGK15" s="217"/>
      <c r="LGL15" s="217"/>
      <c r="LGM15" s="217"/>
      <c r="LGN15" s="217"/>
      <c r="LGO15" s="217"/>
      <c r="LGP15" s="217"/>
      <c r="LGQ15" s="217"/>
      <c r="LGR15" s="217"/>
      <c r="LGS15" s="217"/>
      <c r="LGT15" s="217"/>
      <c r="LGU15" s="217"/>
      <c r="LGV15" s="217"/>
      <c r="LGW15" s="217"/>
      <c r="LGX15" s="217"/>
      <c r="LGY15" s="217"/>
      <c r="LGZ15" s="217"/>
      <c r="LHA15" s="217"/>
      <c r="LHB15" s="217"/>
      <c r="LHC15" s="217"/>
      <c r="LHD15" s="217"/>
      <c r="LHE15" s="217"/>
      <c r="LHF15" s="217"/>
      <c r="LHG15" s="217"/>
      <c r="LHH15" s="217"/>
      <c r="LHI15" s="217"/>
      <c r="LHJ15" s="217"/>
      <c r="LHK15" s="217"/>
      <c r="LHL15" s="217"/>
      <c r="LHM15" s="217"/>
      <c r="LHN15" s="217"/>
      <c r="LHO15" s="217"/>
      <c r="LHP15" s="217"/>
      <c r="LHQ15" s="217"/>
      <c r="LHR15" s="217"/>
      <c r="LHS15" s="217"/>
      <c r="LHT15" s="217"/>
      <c r="LHU15" s="217"/>
      <c r="LHV15" s="217"/>
      <c r="LHW15" s="217"/>
      <c r="LHX15" s="217"/>
      <c r="LHY15" s="217"/>
      <c r="LHZ15" s="217"/>
      <c r="LIA15" s="217"/>
      <c r="LIB15" s="217"/>
      <c r="LIC15" s="217"/>
      <c r="LID15" s="217"/>
      <c r="LIE15" s="217"/>
      <c r="LIF15" s="217"/>
      <c r="LIG15" s="217"/>
      <c r="LIH15" s="217"/>
      <c r="LII15" s="217"/>
      <c r="LIJ15" s="217"/>
      <c r="LIK15" s="217"/>
      <c r="LIL15" s="217"/>
      <c r="LIM15" s="217"/>
      <c r="LIN15" s="217"/>
      <c r="LIO15" s="217"/>
      <c r="LIP15" s="217"/>
      <c r="LIQ15" s="217"/>
      <c r="LIR15" s="217"/>
      <c r="LIS15" s="217"/>
      <c r="LIT15" s="217"/>
      <c r="LIU15" s="217"/>
      <c r="LIV15" s="217"/>
      <c r="LIW15" s="217"/>
      <c r="LIX15" s="217"/>
      <c r="LIY15" s="217"/>
      <c r="LIZ15" s="217"/>
      <c r="LJA15" s="217"/>
      <c r="LJB15" s="217"/>
      <c r="LJC15" s="217"/>
      <c r="LJD15" s="217"/>
      <c r="LJE15" s="217"/>
      <c r="LJF15" s="217"/>
      <c r="LJG15" s="217"/>
      <c r="LJH15" s="217"/>
      <c r="LJI15" s="217"/>
      <c r="LJJ15" s="217"/>
      <c r="LJK15" s="217"/>
      <c r="LJL15" s="217"/>
      <c r="LJM15" s="217"/>
      <c r="LJN15" s="217"/>
      <c r="LJO15" s="217"/>
      <c r="LJP15" s="217"/>
      <c r="LJQ15" s="217"/>
      <c r="LJR15" s="217"/>
      <c r="LJS15" s="217"/>
      <c r="LJT15" s="217"/>
      <c r="LJU15" s="217"/>
      <c r="LJV15" s="217"/>
      <c r="LJW15" s="217"/>
      <c r="LJX15" s="217"/>
      <c r="LJY15" s="217"/>
      <c r="LJZ15" s="217"/>
      <c r="LKA15" s="217"/>
      <c r="LKB15" s="217"/>
      <c r="LKC15" s="217"/>
      <c r="LKD15" s="217"/>
      <c r="LKE15" s="217"/>
      <c r="LKF15" s="217"/>
      <c r="LKG15" s="217"/>
      <c r="LKH15" s="217"/>
      <c r="LKI15" s="217"/>
      <c r="LKJ15" s="217"/>
      <c r="LKK15" s="217"/>
      <c r="LKL15" s="217"/>
      <c r="LKM15" s="217"/>
      <c r="LKN15" s="217"/>
      <c r="LKO15" s="217"/>
      <c r="LKP15" s="217"/>
      <c r="LKQ15" s="217"/>
      <c r="LKR15" s="217"/>
      <c r="LKS15" s="217"/>
      <c r="LKT15" s="217"/>
      <c r="LKU15" s="217"/>
      <c r="LKV15" s="217"/>
      <c r="LKW15" s="217"/>
      <c r="LKX15" s="217"/>
      <c r="LKY15" s="217"/>
      <c r="LKZ15" s="217"/>
      <c r="LLA15" s="217"/>
      <c r="LLB15" s="217"/>
      <c r="LLC15" s="217"/>
      <c r="LLD15" s="217"/>
      <c r="LLE15" s="217"/>
      <c r="LLF15" s="217"/>
      <c r="LLG15" s="217"/>
      <c r="LLH15" s="217"/>
      <c r="LLI15" s="217"/>
      <c r="LLJ15" s="217"/>
      <c r="LLK15" s="217"/>
      <c r="LLL15" s="217"/>
      <c r="LLM15" s="217"/>
      <c r="LLN15" s="217"/>
      <c r="LLO15" s="217"/>
      <c r="LLP15" s="217"/>
      <c r="LLQ15" s="217"/>
      <c r="LLR15" s="217"/>
      <c r="LLS15" s="217"/>
      <c r="LLT15" s="217"/>
      <c r="LLU15" s="217"/>
      <c r="LLV15" s="217"/>
      <c r="LLW15" s="217"/>
      <c r="LLX15" s="217"/>
      <c r="LLY15" s="217"/>
      <c r="LLZ15" s="217"/>
      <c r="LMA15" s="217"/>
      <c r="LMB15" s="217"/>
      <c r="LMC15" s="217"/>
      <c r="LMD15" s="217"/>
      <c r="LME15" s="217"/>
      <c r="LMF15" s="217"/>
      <c r="LMG15" s="217"/>
      <c r="LMH15" s="217"/>
      <c r="LMI15" s="217"/>
      <c r="LMJ15" s="217"/>
      <c r="LMK15" s="217"/>
      <c r="LML15" s="217"/>
      <c r="LMM15" s="217"/>
      <c r="LMN15" s="217"/>
      <c r="LMO15" s="217"/>
      <c r="LMP15" s="217"/>
      <c r="LMQ15" s="217"/>
      <c r="LMR15" s="217"/>
      <c r="LMS15" s="217"/>
      <c r="LMT15" s="217"/>
      <c r="LMU15" s="217"/>
      <c r="LMV15" s="217"/>
      <c r="LMW15" s="217"/>
      <c r="LMX15" s="217"/>
      <c r="LMY15" s="217"/>
      <c r="LMZ15" s="217"/>
      <c r="LNA15" s="217"/>
      <c r="LNB15" s="217"/>
      <c r="LNC15" s="217"/>
      <c r="LND15" s="217"/>
      <c r="LNE15" s="217"/>
      <c r="LNF15" s="217"/>
      <c r="LNG15" s="217"/>
      <c r="LNH15" s="217"/>
      <c r="LNI15" s="217"/>
      <c r="LNJ15" s="217"/>
      <c r="LNK15" s="217"/>
      <c r="LNL15" s="217"/>
      <c r="LNM15" s="217"/>
      <c r="LNN15" s="217"/>
      <c r="LNO15" s="217"/>
      <c r="LNP15" s="217"/>
      <c r="LNQ15" s="217"/>
      <c r="LNR15" s="217"/>
      <c r="LNS15" s="217"/>
      <c r="LNT15" s="217"/>
      <c r="LNU15" s="217"/>
      <c r="LNV15" s="217"/>
      <c r="LNW15" s="217"/>
      <c r="LNX15" s="217"/>
      <c r="LNY15" s="217"/>
      <c r="LNZ15" s="217"/>
      <c r="LOA15" s="217"/>
      <c r="LOB15" s="217"/>
      <c r="LOC15" s="217"/>
      <c r="LOD15" s="217"/>
      <c r="LOE15" s="217"/>
      <c r="LOF15" s="217"/>
      <c r="LOG15" s="217"/>
      <c r="LOH15" s="217"/>
      <c r="LOI15" s="217"/>
      <c r="LOJ15" s="217"/>
      <c r="LOK15" s="217"/>
      <c r="LOL15" s="217"/>
      <c r="LOM15" s="217"/>
      <c r="LON15" s="217"/>
      <c r="LOO15" s="217"/>
      <c r="LOP15" s="217"/>
      <c r="LOQ15" s="217"/>
      <c r="LOR15" s="217"/>
      <c r="LOS15" s="217"/>
      <c r="LOT15" s="217"/>
      <c r="LOU15" s="217"/>
      <c r="LOV15" s="217"/>
      <c r="LOW15" s="217"/>
      <c r="LOX15" s="217"/>
      <c r="LOY15" s="217"/>
      <c r="LOZ15" s="217"/>
      <c r="LPA15" s="217"/>
      <c r="LPB15" s="217"/>
      <c r="LPC15" s="217"/>
      <c r="LPD15" s="217"/>
      <c r="LPE15" s="217"/>
      <c r="LPF15" s="217"/>
      <c r="LPG15" s="217"/>
      <c r="LPH15" s="217"/>
      <c r="LPI15" s="217"/>
      <c r="LPJ15" s="217"/>
      <c r="LPK15" s="217"/>
      <c r="LPL15" s="217"/>
      <c r="LPM15" s="217"/>
      <c r="LPN15" s="217"/>
      <c r="LPO15" s="217"/>
      <c r="LPP15" s="217"/>
      <c r="LPQ15" s="217"/>
      <c r="LPR15" s="217"/>
      <c r="LPS15" s="217"/>
      <c r="LPT15" s="217"/>
      <c r="LPU15" s="217"/>
      <c r="LPV15" s="217"/>
      <c r="LPW15" s="217"/>
      <c r="LPX15" s="217"/>
      <c r="LPY15" s="217"/>
      <c r="LPZ15" s="217"/>
      <c r="LQA15" s="217"/>
      <c r="LQB15" s="217"/>
      <c r="LQC15" s="217"/>
      <c r="LQD15" s="217"/>
      <c r="LQE15" s="217"/>
      <c r="LQF15" s="217"/>
      <c r="LQG15" s="217"/>
      <c r="LQH15" s="217"/>
      <c r="LQI15" s="217"/>
      <c r="LQJ15" s="217"/>
      <c r="LQK15" s="217"/>
      <c r="LQL15" s="217"/>
      <c r="LQM15" s="217"/>
      <c r="LQN15" s="217"/>
      <c r="LQO15" s="217"/>
      <c r="LQP15" s="217"/>
      <c r="LQQ15" s="217"/>
      <c r="LQR15" s="217"/>
      <c r="LQS15" s="217"/>
      <c r="LQT15" s="217"/>
      <c r="LQU15" s="217"/>
      <c r="LQV15" s="217"/>
      <c r="LQW15" s="217"/>
      <c r="LQX15" s="217"/>
      <c r="LQY15" s="217"/>
      <c r="LQZ15" s="217"/>
      <c r="LRA15" s="217"/>
      <c r="LRB15" s="217"/>
      <c r="LRC15" s="217"/>
      <c r="LRD15" s="217"/>
      <c r="LRE15" s="217"/>
      <c r="LRF15" s="217"/>
      <c r="LRG15" s="217"/>
      <c r="LRH15" s="217"/>
      <c r="LRI15" s="217"/>
      <c r="LRJ15" s="217"/>
      <c r="LRK15" s="217"/>
      <c r="LRL15" s="217"/>
      <c r="LRM15" s="217"/>
      <c r="LRN15" s="217"/>
      <c r="LRO15" s="217"/>
      <c r="LRP15" s="217"/>
      <c r="LRQ15" s="217"/>
      <c r="LRR15" s="217"/>
      <c r="LRS15" s="217"/>
      <c r="LRT15" s="217"/>
      <c r="LRU15" s="217"/>
      <c r="LRV15" s="217"/>
      <c r="LRW15" s="217"/>
      <c r="LRX15" s="217"/>
      <c r="LRY15" s="217"/>
      <c r="LRZ15" s="217"/>
      <c r="LSA15" s="217"/>
      <c r="LSB15" s="217"/>
      <c r="LSC15" s="217"/>
      <c r="LSD15" s="217"/>
      <c r="LSE15" s="217"/>
      <c r="LSF15" s="217"/>
      <c r="LSG15" s="217"/>
      <c r="LSH15" s="217"/>
      <c r="LSI15" s="217"/>
      <c r="LSJ15" s="217"/>
      <c r="LSK15" s="217"/>
      <c r="LSL15" s="217"/>
      <c r="LSM15" s="217"/>
      <c r="LSN15" s="217"/>
      <c r="LSO15" s="217"/>
      <c r="LSP15" s="217"/>
      <c r="LSQ15" s="217"/>
      <c r="LSR15" s="217"/>
      <c r="LSS15" s="217"/>
      <c r="LST15" s="217"/>
      <c r="LSU15" s="217"/>
      <c r="LSV15" s="217"/>
      <c r="LSW15" s="217"/>
      <c r="LSX15" s="217"/>
      <c r="LSY15" s="217"/>
      <c r="LSZ15" s="217"/>
      <c r="LTA15" s="217"/>
      <c r="LTB15" s="217"/>
      <c r="LTC15" s="217"/>
      <c r="LTD15" s="217"/>
      <c r="LTE15" s="217"/>
      <c r="LTF15" s="217"/>
      <c r="LTG15" s="217"/>
      <c r="LTH15" s="217"/>
      <c r="LTI15" s="217"/>
      <c r="LTJ15" s="217"/>
      <c r="LTK15" s="217"/>
      <c r="LTL15" s="217"/>
      <c r="LTM15" s="217"/>
      <c r="LTN15" s="217"/>
      <c r="LTO15" s="217"/>
      <c r="LTP15" s="217"/>
      <c r="LTQ15" s="217"/>
      <c r="LTR15" s="217"/>
      <c r="LTS15" s="217"/>
      <c r="LTT15" s="217"/>
      <c r="LTU15" s="217"/>
      <c r="LTV15" s="217"/>
      <c r="LTW15" s="217"/>
      <c r="LTX15" s="217"/>
      <c r="LTY15" s="217"/>
      <c r="LTZ15" s="217"/>
      <c r="LUA15" s="217"/>
      <c r="LUB15" s="217"/>
      <c r="LUC15" s="217"/>
      <c r="LUD15" s="217"/>
      <c r="LUE15" s="217"/>
      <c r="LUF15" s="217"/>
      <c r="LUG15" s="217"/>
      <c r="LUH15" s="217"/>
      <c r="LUI15" s="217"/>
      <c r="LUJ15" s="217"/>
      <c r="LUK15" s="217"/>
      <c r="LUL15" s="217"/>
      <c r="LUM15" s="217"/>
      <c r="LUN15" s="217"/>
      <c r="LUO15" s="217"/>
      <c r="LUP15" s="217"/>
      <c r="LUQ15" s="217"/>
      <c r="LUR15" s="217"/>
      <c r="LUS15" s="217"/>
      <c r="LUT15" s="217"/>
      <c r="LUU15" s="217"/>
      <c r="LUV15" s="217"/>
      <c r="LUW15" s="217"/>
      <c r="LUX15" s="217"/>
      <c r="LUY15" s="217"/>
      <c r="LUZ15" s="217"/>
      <c r="LVA15" s="217"/>
      <c r="LVB15" s="217"/>
      <c r="LVC15" s="217"/>
      <c r="LVD15" s="217"/>
      <c r="LVE15" s="217"/>
      <c r="LVF15" s="217"/>
      <c r="LVG15" s="217"/>
      <c r="LVH15" s="217"/>
      <c r="LVI15" s="217"/>
      <c r="LVJ15" s="217"/>
      <c r="LVK15" s="217"/>
      <c r="LVL15" s="217"/>
      <c r="LVM15" s="217"/>
      <c r="LVN15" s="217"/>
      <c r="LVO15" s="217"/>
      <c r="LVP15" s="217"/>
      <c r="LVQ15" s="217"/>
      <c r="LVR15" s="217"/>
      <c r="LVS15" s="217"/>
      <c r="LVT15" s="217"/>
      <c r="LVU15" s="217"/>
      <c r="LVV15" s="217"/>
      <c r="LVW15" s="217"/>
      <c r="LVX15" s="217"/>
      <c r="LVY15" s="217"/>
      <c r="LVZ15" s="217"/>
      <c r="LWA15" s="217"/>
      <c r="LWB15" s="217"/>
      <c r="LWC15" s="217"/>
      <c r="LWD15" s="217"/>
      <c r="LWE15" s="217"/>
      <c r="LWF15" s="217"/>
      <c r="LWG15" s="217"/>
      <c r="LWH15" s="217"/>
      <c r="LWI15" s="217"/>
      <c r="LWJ15" s="217"/>
      <c r="LWK15" s="217"/>
      <c r="LWL15" s="217"/>
      <c r="LWM15" s="217"/>
      <c r="LWN15" s="217"/>
      <c r="LWO15" s="217"/>
      <c r="LWP15" s="217"/>
      <c r="LWQ15" s="217"/>
      <c r="LWR15" s="217"/>
      <c r="LWS15" s="217"/>
      <c r="LWT15" s="217"/>
      <c r="LWU15" s="217"/>
      <c r="LWV15" s="217"/>
      <c r="LWW15" s="217"/>
      <c r="LWX15" s="217"/>
      <c r="LWY15" s="217"/>
      <c r="LWZ15" s="217"/>
      <c r="LXA15" s="217"/>
      <c r="LXB15" s="217"/>
      <c r="LXC15" s="217"/>
      <c r="LXD15" s="217"/>
      <c r="LXE15" s="217"/>
      <c r="LXF15" s="217"/>
      <c r="LXG15" s="217"/>
      <c r="LXH15" s="217"/>
      <c r="LXI15" s="217"/>
      <c r="LXJ15" s="217"/>
      <c r="LXK15" s="217"/>
      <c r="LXL15" s="217"/>
      <c r="LXM15" s="217"/>
      <c r="LXN15" s="217"/>
      <c r="LXO15" s="217"/>
      <c r="LXP15" s="217"/>
      <c r="LXQ15" s="217"/>
      <c r="LXR15" s="217"/>
      <c r="LXS15" s="217"/>
      <c r="LXT15" s="217"/>
      <c r="LXU15" s="217"/>
      <c r="LXV15" s="217"/>
      <c r="LXW15" s="217"/>
      <c r="LXX15" s="217"/>
      <c r="LXY15" s="217"/>
      <c r="LXZ15" s="217"/>
      <c r="LYA15" s="217"/>
      <c r="LYB15" s="217"/>
      <c r="LYC15" s="217"/>
      <c r="LYD15" s="217"/>
      <c r="LYE15" s="217"/>
      <c r="LYF15" s="217"/>
      <c r="LYG15" s="217"/>
      <c r="LYH15" s="217"/>
      <c r="LYI15" s="217"/>
      <c r="LYJ15" s="217"/>
      <c r="LYK15" s="217"/>
      <c r="LYL15" s="217"/>
      <c r="LYM15" s="217"/>
      <c r="LYN15" s="217"/>
      <c r="LYO15" s="217"/>
      <c r="LYP15" s="217"/>
      <c r="LYQ15" s="217"/>
      <c r="LYR15" s="217"/>
      <c r="LYS15" s="217"/>
      <c r="LYT15" s="217"/>
      <c r="LYU15" s="217"/>
      <c r="LYV15" s="217"/>
      <c r="LYW15" s="217"/>
      <c r="LYX15" s="217"/>
      <c r="LYY15" s="217"/>
      <c r="LYZ15" s="217"/>
      <c r="LZA15" s="217"/>
      <c r="LZB15" s="217"/>
      <c r="LZC15" s="217"/>
      <c r="LZD15" s="217"/>
      <c r="LZE15" s="217"/>
      <c r="LZF15" s="217"/>
      <c r="LZG15" s="217"/>
      <c r="LZH15" s="217"/>
      <c r="LZI15" s="217"/>
      <c r="LZJ15" s="217"/>
      <c r="LZK15" s="217"/>
      <c r="LZL15" s="217"/>
      <c r="LZM15" s="217"/>
      <c r="LZN15" s="217"/>
      <c r="LZO15" s="217"/>
      <c r="LZP15" s="217"/>
      <c r="LZQ15" s="217"/>
      <c r="LZR15" s="217"/>
      <c r="LZS15" s="217"/>
      <c r="LZT15" s="217"/>
      <c r="LZU15" s="217"/>
      <c r="LZV15" s="217"/>
      <c r="LZW15" s="217"/>
      <c r="LZX15" s="217"/>
      <c r="LZY15" s="217"/>
      <c r="LZZ15" s="217"/>
      <c r="MAA15" s="217"/>
      <c r="MAB15" s="217"/>
      <c r="MAC15" s="217"/>
      <c r="MAD15" s="217"/>
      <c r="MAE15" s="217"/>
      <c r="MAF15" s="217"/>
      <c r="MAG15" s="217"/>
      <c r="MAH15" s="217"/>
      <c r="MAI15" s="217"/>
      <c r="MAJ15" s="217"/>
      <c r="MAK15" s="217"/>
      <c r="MAL15" s="217"/>
      <c r="MAM15" s="217"/>
      <c r="MAN15" s="217"/>
      <c r="MAO15" s="217"/>
      <c r="MAP15" s="217"/>
      <c r="MAQ15" s="217"/>
      <c r="MAR15" s="217"/>
      <c r="MAS15" s="217"/>
      <c r="MAT15" s="217"/>
      <c r="MAU15" s="217"/>
      <c r="MAV15" s="217"/>
      <c r="MAW15" s="217"/>
      <c r="MAX15" s="217"/>
      <c r="MAY15" s="217"/>
      <c r="MAZ15" s="217"/>
      <c r="MBA15" s="217"/>
      <c r="MBB15" s="217"/>
      <c r="MBC15" s="217"/>
      <c r="MBD15" s="217"/>
      <c r="MBE15" s="217"/>
      <c r="MBF15" s="217"/>
      <c r="MBG15" s="217"/>
      <c r="MBH15" s="217"/>
      <c r="MBI15" s="217"/>
      <c r="MBJ15" s="217"/>
      <c r="MBK15" s="217"/>
      <c r="MBL15" s="217"/>
      <c r="MBM15" s="217"/>
      <c r="MBN15" s="217"/>
      <c r="MBO15" s="217"/>
      <c r="MBP15" s="217"/>
      <c r="MBQ15" s="217"/>
      <c r="MBR15" s="217"/>
      <c r="MBS15" s="217"/>
      <c r="MBT15" s="217"/>
      <c r="MBU15" s="217"/>
      <c r="MBV15" s="217"/>
      <c r="MBW15" s="217"/>
      <c r="MBX15" s="217"/>
      <c r="MBY15" s="217"/>
      <c r="MBZ15" s="217"/>
      <c r="MCA15" s="217"/>
      <c r="MCB15" s="217"/>
      <c r="MCC15" s="217"/>
      <c r="MCD15" s="217"/>
      <c r="MCE15" s="217"/>
      <c r="MCF15" s="217"/>
      <c r="MCG15" s="217"/>
      <c r="MCH15" s="217"/>
      <c r="MCI15" s="217"/>
      <c r="MCJ15" s="217"/>
      <c r="MCK15" s="217"/>
      <c r="MCL15" s="217"/>
      <c r="MCM15" s="217"/>
      <c r="MCN15" s="217"/>
      <c r="MCO15" s="217"/>
      <c r="MCP15" s="217"/>
      <c r="MCQ15" s="217"/>
      <c r="MCR15" s="217"/>
      <c r="MCS15" s="217"/>
      <c r="MCT15" s="217"/>
      <c r="MCU15" s="217"/>
      <c r="MCV15" s="217"/>
      <c r="MCW15" s="217"/>
      <c r="MCX15" s="217"/>
      <c r="MCY15" s="217"/>
      <c r="MCZ15" s="217"/>
      <c r="MDA15" s="217"/>
      <c r="MDB15" s="217"/>
      <c r="MDC15" s="217"/>
      <c r="MDD15" s="217"/>
      <c r="MDE15" s="217"/>
      <c r="MDF15" s="217"/>
      <c r="MDG15" s="217"/>
      <c r="MDH15" s="217"/>
      <c r="MDI15" s="217"/>
      <c r="MDJ15" s="217"/>
      <c r="MDK15" s="217"/>
      <c r="MDL15" s="217"/>
      <c r="MDM15" s="217"/>
      <c r="MDN15" s="217"/>
      <c r="MDO15" s="217"/>
      <c r="MDP15" s="217"/>
      <c r="MDQ15" s="217"/>
      <c r="MDR15" s="217"/>
      <c r="MDS15" s="217"/>
      <c r="MDT15" s="217"/>
      <c r="MDU15" s="217"/>
      <c r="MDV15" s="217"/>
      <c r="MDW15" s="217"/>
      <c r="MDX15" s="217"/>
      <c r="MDY15" s="217"/>
      <c r="MDZ15" s="217"/>
      <c r="MEA15" s="217"/>
      <c r="MEB15" s="217"/>
      <c r="MEC15" s="217"/>
      <c r="MED15" s="217"/>
      <c r="MEE15" s="217"/>
      <c r="MEF15" s="217"/>
      <c r="MEG15" s="217"/>
      <c r="MEH15" s="217"/>
      <c r="MEI15" s="217"/>
      <c r="MEJ15" s="217"/>
      <c r="MEK15" s="217"/>
      <c r="MEL15" s="217"/>
      <c r="MEM15" s="217"/>
      <c r="MEN15" s="217"/>
      <c r="MEO15" s="217"/>
      <c r="MEP15" s="217"/>
      <c r="MEQ15" s="217"/>
      <c r="MER15" s="217"/>
      <c r="MES15" s="217"/>
      <c r="MET15" s="217"/>
      <c r="MEU15" s="217"/>
      <c r="MEV15" s="217"/>
      <c r="MEW15" s="217"/>
      <c r="MEX15" s="217"/>
      <c r="MEY15" s="217"/>
      <c r="MEZ15" s="217"/>
      <c r="MFA15" s="217"/>
      <c r="MFB15" s="217"/>
      <c r="MFC15" s="217"/>
      <c r="MFD15" s="217"/>
      <c r="MFE15" s="217"/>
      <c r="MFF15" s="217"/>
      <c r="MFG15" s="217"/>
      <c r="MFH15" s="217"/>
      <c r="MFI15" s="217"/>
      <c r="MFJ15" s="217"/>
      <c r="MFK15" s="217"/>
      <c r="MFL15" s="217"/>
      <c r="MFM15" s="217"/>
      <c r="MFN15" s="217"/>
      <c r="MFO15" s="217"/>
      <c r="MFP15" s="217"/>
      <c r="MFQ15" s="217"/>
      <c r="MFR15" s="217"/>
      <c r="MFS15" s="217"/>
      <c r="MFT15" s="217"/>
      <c r="MFU15" s="217"/>
      <c r="MFV15" s="217"/>
      <c r="MFW15" s="217"/>
      <c r="MFX15" s="217"/>
      <c r="MFY15" s="217"/>
      <c r="MFZ15" s="217"/>
      <c r="MGA15" s="217"/>
      <c r="MGB15" s="217"/>
      <c r="MGC15" s="217"/>
      <c r="MGD15" s="217"/>
      <c r="MGE15" s="217"/>
      <c r="MGF15" s="217"/>
      <c r="MGG15" s="217"/>
      <c r="MGH15" s="217"/>
      <c r="MGI15" s="217"/>
      <c r="MGJ15" s="217"/>
      <c r="MGK15" s="217"/>
      <c r="MGL15" s="217"/>
      <c r="MGM15" s="217"/>
      <c r="MGN15" s="217"/>
      <c r="MGO15" s="217"/>
      <c r="MGP15" s="217"/>
      <c r="MGQ15" s="217"/>
      <c r="MGR15" s="217"/>
      <c r="MGS15" s="217"/>
      <c r="MGT15" s="217"/>
      <c r="MGU15" s="217"/>
      <c r="MGV15" s="217"/>
      <c r="MGW15" s="217"/>
      <c r="MGX15" s="217"/>
      <c r="MGY15" s="217"/>
      <c r="MGZ15" s="217"/>
      <c r="MHA15" s="217"/>
      <c r="MHB15" s="217"/>
      <c r="MHC15" s="217"/>
      <c r="MHD15" s="217"/>
      <c r="MHE15" s="217"/>
      <c r="MHF15" s="217"/>
      <c r="MHG15" s="217"/>
      <c r="MHH15" s="217"/>
      <c r="MHI15" s="217"/>
      <c r="MHJ15" s="217"/>
      <c r="MHK15" s="217"/>
      <c r="MHL15" s="217"/>
      <c r="MHM15" s="217"/>
      <c r="MHN15" s="217"/>
      <c r="MHO15" s="217"/>
      <c r="MHP15" s="217"/>
      <c r="MHQ15" s="217"/>
      <c r="MHR15" s="217"/>
      <c r="MHS15" s="217"/>
      <c r="MHT15" s="217"/>
      <c r="MHU15" s="217"/>
      <c r="MHV15" s="217"/>
      <c r="MHW15" s="217"/>
      <c r="MHX15" s="217"/>
      <c r="MHY15" s="217"/>
      <c r="MHZ15" s="217"/>
      <c r="MIA15" s="217"/>
      <c r="MIB15" s="217"/>
      <c r="MIC15" s="217"/>
      <c r="MID15" s="217"/>
      <c r="MIE15" s="217"/>
      <c r="MIF15" s="217"/>
      <c r="MIG15" s="217"/>
      <c r="MIH15" s="217"/>
      <c r="MII15" s="217"/>
      <c r="MIJ15" s="217"/>
      <c r="MIK15" s="217"/>
      <c r="MIL15" s="217"/>
      <c r="MIM15" s="217"/>
      <c r="MIN15" s="217"/>
      <c r="MIO15" s="217"/>
      <c r="MIP15" s="217"/>
      <c r="MIQ15" s="217"/>
      <c r="MIR15" s="217"/>
      <c r="MIS15" s="217"/>
      <c r="MIT15" s="217"/>
      <c r="MIU15" s="217"/>
      <c r="MIV15" s="217"/>
      <c r="MIW15" s="217"/>
      <c r="MIX15" s="217"/>
      <c r="MIY15" s="217"/>
      <c r="MIZ15" s="217"/>
      <c r="MJA15" s="217"/>
      <c r="MJB15" s="217"/>
      <c r="MJC15" s="217"/>
      <c r="MJD15" s="217"/>
      <c r="MJE15" s="217"/>
      <c r="MJF15" s="217"/>
      <c r="MJG15" s="217"/>
      <c r="MJH15" s="217"/>
      <c r="MJI15" s="217"/>
      <c r="MJJ15" s="217"/>
      <c r="MJK15" s="217"/>
      <c r="MJL15" s="217"/>
      <c r="MJM15" s="217"/>
      <c r="MJN15" s="217"/>
      <c r="MJO15" s="217"/>
      <c r="MJP15" s="217"/>
      <c r="MJQ15" s="217"/>
      <c r="MJR15" s="217"/>
      <c r="MJS15" s="217"/>
      <c r="MJT15" s="217"/>
      <c r="MJU15" s="217"/>
      <c r="MJV15" s="217"/>
      <c r="MJW15" s="217"/>
      <c r="MJX15" s="217"/>
      <c r="MJY15" s="217"/>
      <c r="MJZ15" s="217"/>
      <c r="MKA15" s="217"/>
      <c r="MKB15" s="217"/>
      <c r="MKC15" s="217"/>
      <c r="MKD15" s="217"/>
      <c r="MKE15" s="217"/>
      <c r="MKF15" s="217"/>
      <c r="MKG15" s="217"/>
      <c r="MKH15" s="217"/>
      <c r="MKI15" s="217"/>
      <c r="MKJ15" s="217"/>
      <c r="MKK15" s="217"/>
      <c r="MKL15" s="217"/>
      <c r="MKM15" s="217"/>
      <c r="MKN15" s="217"/>
      <c r="MKO15" s="217"/>
      <c r="MKP15" s="217"/>
      <c r="MKQ15" s="217"/>
      <c r="MKR15" s="217"/>
      <c r="MKS15" s="217"/>
      <c r="MKT15" s="217"/>
      <c r="MKU15" s="217"/>
      <c r="MKV15" s="217"/>
      <c r="MKW15" s="217"/>
      <c r="MKX15" s="217"/>
      <c r="MKY15" s="217"/>
      <c r="MKZ15" s="217"/>
      <c r="MLA15" s="217"/>
      <c r="MLB15" s="217"/>
      <c r="MLC15" s="217"/>
      <c r="MLD15" s="217"/>
      <c r="MLE15" s="217"/>
      <c r="MLF15" s="217"/>
      <c r="MLG15" s="217"/>
      <c r="MLH15" s="217"/>
      <c r="MLI15" s="217"/>
      <c r="MLJ15" s="217"/>
      <c r="MLK15" s="217"/>
      <c r="MLL15" s="217"/>
      <c r="MLM15" s="217"/>
      <c r="MLN15" s="217"/>
      <c r="MLO15" s="217"/>
      <c r="MLP15" s="217"/>
      <c r="MLQ15" s="217"/>
      <c r="MLR15" s="217"/>
      <c r="MLS15" s="217"/>
      <c r="MLT15" s="217"/>
      <c r="MLU15" s="217"/>
      <c r="MLV15" s="217"/>
      <c r="MLW15" s="217"/>
      <c r="MLX15" s="217"/>
      <c r="MLY15" s="217"/>
      <c r="MLZ15" s="217"/>
      <c r="MMA15" s="217"/>
      <c r="MMB15" s="217"/>
      <c r="MMC15" s="217"/>
      <c r="MMD15" s="217"/>
      <c r="MME15" s="217"/>
      <c r="MMF15" s="217"/>
      <c r="MMG15" s="217"/>
      <c r="MMH15" s="217"/>
      <c r="MMI15" s="217"/>
      <c r="MMJ15" s="217"/>
      <c r="MMK15" s="217"/>
      <c r="MML15" s="217"/>
      <c r="MMM15" s="217"/>
      <c r="MMN15" s="217"/>
      <c r="MMO15" s="217"/>
      <c r="MMP15" s="217"/>
      <c r="MMQ15" s="217"/>
      <c r="MMR15" s="217"/>
      <c r="MMS15" s="217"/>
      <c r="MMT15" s="217"/>
      <c r="MMU15" s="217"/>
      <c r="MMV15" s="217"/>
      <c r="MMW15" s="217"/>
      <c r="MMX15" s="217"/>
      <c r="MMY15" s="217"/>
      <c r="MMZ15" s="217"/>
      <c r="MNA15" s="217"/>
      <c r="MNB15" s="217"/>
      <c r="MNC15" s="217"/>
      <c r="MND15" s="217"/>
      <c r="MNE15" s="217"/>
      <c r="MNF15" s="217"/>
      <c r="MNG15" s="217"/>
      <c r="MNH15" s="217"/>
      <c r="MNI15" s="217"/>
      <c r="MNJ15" s="217"/>
      <c r="MNK15" s="217"/>
      <c r="MNL15" s="217"/>
      <c r="MNM15" s="217"/>
      <c r="MNN15" s="217"/>
      <c r="MNO15" s="217"/>
      <c r="MNP15" s="217"/>
      <c r="MNQ15" s="217"/>
      <c r="MNR15" s="217"/>
      <c r="MNS15" s="217"/>
      <c r="MNT15" s="217"/>
      <c r="MNU15" s="217"/>
      <c r="MNV15" s="217"/>
      <c r="MNW15" s="217"/>
      <c r="MNX15" s="217"/>
      <c r="MNY15" s="217"/>
      <c r="MNZ15" s="217"/>
      <c r="MOA15" s="217"/>
      <c r="MOB15" s="217"/>
      <c r="MOC15" s="217"/>
      <c r="MOD15" s="217"/>
      <c r="MOE15" s="217"/>
      <c r="MOF15" s="217"/>
      <c r="MOG15" s="217"/>
      <c r="MOH15" s="217"/>
      <c r="MOI15" s="217"/>
      <c r="MOJ15" s="217"/>
      <c r="MOK15" s="217"/>
      <c r="MOL15" s="217"/>
      <c r="MOM15" s="217"/>
      <c r="MON15" s="217"/>
      <c r="MOO15" s="217"/>
      <c r="MOP15" s="217"/>
      <c r="MOQ15" s="217"/>
      <c r="MOR15" s="217"/>
      <c r="MOS15" s="217"/>
      <c r="MOT15" s="217"/>
      <c r="MOU15" s="217"/>
      <c r="MOV15" s="217"/>
      <c r="MOW15" s="217"/>
      <c r="MOX15" s="217"/>
      <c r="MOY15" s="217"/>
      <c r="MOZ15" s="217"/>
      <c r="MPA15" s="217"/>
      <c r="MPB15" s="217"/>
      <c r="MPC15" s="217"/>
      <c r="MPD15" s="217"/>
      <c r="MPE15" s="217"/>
      <c r="MPF15" s="217"/>
      <c r="MPG15" s="217"/>
      <c r="MPH15" s="217"/>
      <c r="MPI15" s="217"/>
      <c r="MPJ15" s="217"/>
      <c r="MPK15" s="217"/>
      <c r="MPL15" s="217"/>
      <c r="MPM15" s="217"/>
      <c r="MPN15" s="217"/>
      <c r="MPO15" s="217"/>
      <c r="MPP15" s="217"/>
      <c r="MPQ15" s="217"/>
      <c r="MPR15" s="217"/>
      <c r="MPS15" s="217"/>
      <c r="MPT15" s="217"/>
      <c r="MPU15" s="217"/>
      <c r="MPV15" s="217"/>
      <c r="MPW15" s="217"/>
      <c r="MPX15" s="217"/>
      <c r="MPY15" s="217"/>
      <c r="MPZ15" s="217"/>
      <c r="MQA15" s="217"/>
      <c r="MQB15" s="217"/>
      <c r="MQC15" s="217"/>
      <c r="MQD15" s="217"/>
      <c r="MQE15" s="217"/>
      <c r="MQF15" s="217"/>
      <c r="MQG15" s="217"/>
      <c r="MQH15" s="217"/>
      <c r="MQI15" s="217"/>
      <c r="MQJ15" s="217"/>
      <c r="MQK15" s="217"/>
      <c r="MQL15" s="217"/>
      <c r="MQM15" s="217"/>
      <c r="MQN15" s="217"/>
      <c r="MQO15" s="217"/>
      <c r="MQP15" s="217"/>
      <c r="MQQ15" s="217"/>
      <c r="MQR15" s="217"/>
      <c r="MQS15" s="217"/>
      <c r="MQT15" s="217"/>
      <c r="MQU15" s="217"/>
      <c r="MQV15" s="217"/>
      <c r="MQW15" s="217"/>
      <c r="MQX15" s="217"/>
      <c r="MQY15" s="217"/>
      <c r="MQZ15" s="217"/>
      <c r="MRA15" s="217"/>
      <c r="MRB15" s="217"/>
      <c r="MRC15" s="217"/>
      <c r="MRD15" s="217"/>
      <c r="MRE15" s="217"/>
      <c r="MRF15" s="217"/>
      <c r="MRG15" s="217"/>
      <c r="MRH15" s="217"/>
      <c r="MRI15" s="217"/>
      <c r="MRJ15" s="217"/>
      <c r="MRK15" s="217"/>
      <c r="MRL15" s="217"/>
      <c r="MRM15" s="217"/>
      <c r="MRN15" s="217"/>
      <c r="MRO15" s="217"/>
      <c r="MRP15" s="217"/>
      <c r="MRQ15" s="217"/>
      <c r="MRR15" s="217"/>
      <c r="MRS15" s="217"/>
      <c r="MRT15" s="217"/>
      <c r="MRU15" s="217"/>
      <c r="MRV15" s="217"/>
      <c r="MRW15" s="217"/>
      <c r="MRX15" s="217"/>
      <c r="MRY15" s="217"/>
      <c r="MRZ15" s="217"/>
      <c r="MSA15" s="217"/>
      <c r="MSB15" s="217"/>
      <c r="MSC15" s="217"/>
      <c r="MSD15" s="217"/>
      <c r="MSE15" s="217"/>
      <c r="MSF15" s="217"/>
      <c r="MSG15" s="217"/>
      <c r="MSH15" s="217"/>
      <c r="MSI15" s="217"/>
      <c r="MSJ15" s="217"/>
      <c r="MSK15" s="217"/>
      <c r="MSL15" s="217"/>
      <c r="MSM15" s="217"/>
      <c r="MSN15" s="217"/>
      <c r="MSO15" s="217"/>
      <c r="MSP15" s="217"/>
      <c r="MSQ15" s="217"/>
      <c r="MSR15" s="217"/>
      <c r="MSS15" s="217"/>
      <c r="MST15" s="217"/>
      <c r="MSU15" s="217"/>
      <c r="MSV15" s="217"/>
      <c r="MSW15" s="217"/>
      <c r="MSX15" s="217"/>
      <c r="MSY15" s="217"/>
      <c r="MSZ15" s="217"/>
      <c r="MTA15" s="217"/>
      <c r="MTB15" s="217"/>
      <c r="MTC15" s="217"/>
      <c r="MTD15" s="217"/>
      <c r="MTE15" s="217"/>
      <c r="MTF15" s="217"/>
      <c r="MTG15" s="217"/>
      <c r="MTH15" s="217"/>
      <c r="MTI15" s="217"/>
      <c r="MTJ15" s="217"/>
      <c r="MTK15" s="217"/>
      <c r="MTL15" s="217"/>
      <c r="MTM15" s="217"/>
      <c r="MTN15" s="217"/>
      <c r="MTO15" s="217"/>
      <c r="MTP15" s="217"/>
      <c r="MTQ15" s="217"/>
      <c r="MTR15" s="217"/>
      <c r="MTS15" s="217"/>
      <c r="MTT15" s="217"/>
      <c r="MTU15" s="217"/>
      <c r="MTV15" s="217"/>
      <c r="MTW15" s="217"/>
      <c r="MTX15" s="217"/>
      <c r="MTY15" s="217"/>
      <c r="MTZ15" s="217"/>
      <c r="MUA15" s="217"/>
      <c r="MUB15" s="217"/>
      <c r="MUC15" s="217"/>
      <c r="MUD15" s="217"/>
      <c r="MUE15" s="217"/>
      <c r="MUF15" s="217"/>
      <c r="MUG15" s="217"/>
      <c r="MUH15" s="217"/>
      <c r="MUI15" s="217"/>
      <c r="MUJ15" s="217"/>
      <c r="MUK15" s="217"/>
      <c r="MUL15" s="217"/>
      <c r="MUM15" s="217"/>
      <c r="MUN15" s="217"/>
      <c r="MUO15" s="217"/>
      <c r="MUP15" s="217"/>
      <c r="MUQ15" s="217"/>
      <c r="MUR15" s="217"/>
      <c r="MUS15" s="217"/>
      <c r="MUT15" s="217"/>
      <c r="MUU15" s="217"/>
      <c r="MUV15" s="217"/>
      <c r="MUW15" s="217"/>
      <c r="MUX15" s="217"/>
      <c r="MUY15" s="217"/>
      <c r="MUZ15" s="217"/>
      <c r="MVA15" s="217"/>
      <c r="MVB15" s="217"/>
      <c r="MVC15" s="217"/>
      <c r="MVD15" s="217"/>
      <c r="MVE15" s="217"/>
      <c r="MVF15" s="217"/>
      <c r="MVG15" s="217"/>
      <c r="MVH15" s="217"/>
      <c r="MVI15" s="217"/>
      <c r="MVJ15" s="217"/>
      <c r="MVK15" s="217"/>
      <c r="MVL15" s="217"/>
      <c r="MVM15" s="217"/>
      <c r="MVN15" s="217"/>
      <c r="MVO15" s="217"/>
      <c r="MVP15" s="217"/>
      <c r="MVQ15" s="217"/>
      <c r="MVR15" s="217"/>
      <c r="MVS15" s="217"/>
      <c r="MVT15" s="217"/>
      <c r="MVU15" s="217"/>
      <c r="MVV15" s="217"/>
      <c r="MVW15" s="217"/>
      <c r="MVX15" s="217"/>
      <c r="MVY15" s="217"/>
      <c r="MVZ15" s="217"/>
      <c r="MWA15" s="217"/>
      <c r="MWB15" s="217"/>
      <c r="MWC15" s="217"/>
      <c r="MWD15" s="217"/>
      <c r="MWE15" s="217"/>
      <c r="MWF15" s="217"/>
      <c r="MWG15" s="217"/>
      <c r="MWH15" s="217"/>
      <c r="MWI15" s="217"/>
      <c r="MWJ15" s="217"/>
      <c r="MWK15" s="217"/>
      <c r="MWL15" s="217"/>
      <c r="MWM15" s="217"/>
      <c r="MWN15" s="217"/>
      <c r="MWO15" s="217"/>
      <c r="MWP15" s="217"/>
      <c r="MWQ15" s="217"/>
      <c r="MWR15" s="217"/>
      <c r="MWS15" s="217"/>
      <c r="MWT15" s="217"/>
      <c r="MWU15" s="217"/>
      <c r="MWV15" s="217"/>
      <c r="MWW15" s="217"/>
      <c r="MWX15" s="217"/>
      <c r="MWY15" s="217"/>
      <c r="MWZ15" s="217"/>
      <c r="MXA15" s="217"/>
      <c r="MXB15" s="217"/>
      <c r="MXC15" s="217"/>
      <c r="MXD15" s="217"/>
      <c r="MXE15" s="217"/>
      <c r="MXF15" s="217"/>
      <c r="MXG15" s="217"/>
      <c r="MXH15" s="217"/>
      <c r="MXI15" s="217"/>
      <c r="MXJ15" s="217"/>
      <c r="MXK15" s="217"/>
      <c r="MXL15" s="217"/>
      <c r="MXM15" s="217"/>
      <c r="MXN15" s="217"/>
      <c r="MXO15" s="217"/>
      <c r="MXP15" s="217"/>
      <c r="MXQ15" s="217"/>
      <c r="MXR15" s="217"/>
      <c r="MXS15" s="217"/>
      <c r="MXT15" s="217"/>
      <c r="MXU15" s="217"/>
      <c r="MXV15" s="217"/>
      <c r="MXW15" s="217"/>
      <c r="MXX15" s="217"/>
      <c r="MXY15" s="217"/>
      <c r="MXZ15" s="217"/>
      <c r="MYA15" s="217"/>
      <c r="MYB15" s="217"/>
      <c r="MYC15" s="217"/>
      <c r="MYD15" s="217"/>
      <c r="MYE15" s="217"/>
      <c r="MYF15" s="217"/>
      <c r="MYG15" s="217"/>
      <c r="MYH15" s="217"/>
      <c r="MYI15" s="217"/>
      <c r="MYJ15" s="217"/>
      <c r="MYK15" s="217"/>
      <c r="MYL15" s="217"/>
      <c r="MYM15" s="217"/>
      <c r="MYN15" s="217"/>
      <c r="MYO15" s="217"/>
      <c r="MYP15" s="217"/>
      <c r="MYQ15" s="217"/>
      <c r="MYR15" s="217"/>
      <c r="MYS15" s="217"/>
      <c r="MYT15" s="217"/>
      <c r="MYU15" s="217"/>
      <c r="MYV15" s="217"/>
      <c r="MYW15" s="217"/>
      <c r="MYX15" s="217"/>
      <c r="MYY15" s="217"/>
      <c r="MYZ15" s="217"/>
      <c r="MZA15" s="217"/>
      <c r="MZB15" s="217"/>
      <c r="MZC15" s="217"/>
      <c r="MZD15" s="217"/>
      <c r="MZE15" s="217"/>
      <c r="MZF15" s="217"/>
      <c r="MZG15" s="217"/>
      <c r="MZH15" s="217"/>
      <c r="MZI15" s="217"/>
      <c r="MZJ15" s="217"/>
      <c r="MZK15" s="217"/>
      <c r="MZL15" s="217"/>
      <c r="MZM15" s="217"/>
      <c r="MZN15" s="217"/>
      <c r="MZO15" s="217"/>
      <c r="MZP15" s="217"/>
      <c r="MZQ15" s="217"/>
      <c r="MZR15" s="217"/>
      <c r="MZS15" s="217"/>
      <c r="MZT15" s="217"/>
      <c r="MZU15" s="217"/>
      <c r="MZV15" s="217"/>
      <c r="MZW15" s="217"/>
      <c r="MZX15" s="217"/>
      <c r="MZY15" s="217"/>
      <c r="MZZ15" s="217"/>
      <c r="NAA15" s="217"/>
      <c r="NAB15" s="217"/>
      <c r="NAC15" s="217"/>
      <c r="NAD15" s="217"/>
      <c r="NAE15" s="217"/>
      <c r="NAF15" s="217"/>
      <c r="NAG15" s="217"/>
      <c r="NAH15" s="217"/>
      <c r="NAI15" s="217"/>
      <c r="NAJ15" s="217"/>
      <c r="NAK15" s="217"/>
      <c r="NAL15" s="217"/>
      <c r="NAM15" s="217"/>
      <c r="NAN15" s="217"/>
      <c r="NAO15" s="217"/>
      <c r="NAP15" s="217"/>
      <c r="NAQ15" s="217"/>
      <c r="NAR15" s="217"/>
      <c r="NAS15" s="217"/>
      <c r="NAT15" s="217"/>
      <c r="NAU15" s="217"/>
      <c r="NAV15" s="217"/>
      <c r="NAW15" s="217"/>
      <c r="NAX15" s="217"/>
      <c r="NAY15" s="217"/>
      <c r="NAZ15" s="217"/>
      <c r="NBA15" s="217"/>
      <c r="NBB15" s="217"/>
      <c r="NBC15" s="217"/>
      <c r="NBD15" s="217"/>
      <c r="NBE15" s="217"/>
      <c r="NBF15" s="217"/>
      <c r="NBG15" s="217"/>
      <c r="NBH15" s="217"/>
      <c r="NBI15" s="217"/>
      <c r="NBJ15" s="217"/>
      <c r="NBK15" s="217"/>
      <c r="NBL15" s="217"/>
      <c r="NBM15" s="217"/>
      <c r="NBN15" s="217"/>
      <c r="NBO15" s="217"/>
      <c r="NBP15" s="217"/>
      <c r="NBQ15" s="217"/>
      <c r="NBR15" s="217"/>
      <c r="NBS15" s="217"/>
      <c r="NBT15" s="217"/>
      <c r="NBU15" s="217"/>
      <c r="NBV15" s="217"/>
      <c r="NBW15" s="217"/>
      <c r="NBX15" s="217"/>
      <c r="NBY15" s="217"/>
      <c r="NBZ15" s="217"/>
      <c r="NCA15" s="217"/>
      <c r="NCB15" s="217"/>
      <c r="NCC15" s="217"/>
      <c r="NCD15" s="217"/>
      <c r="NCE15" s="217"/>
      <c r="NCF15" s="217"/>
      <c r="NCG15" s="217"/>
      <c r="NCH15" s="217"/>
      <c r="NCI15" s="217"/>
      <c r="NCJ15" s="217"/>
      <c r="NCK15" s="217"/>
      <c r="NCL15" s="217"/>
      <c r="NCM15" s="217"/>
      <c r="NCN15" s="217"/>
      <c r="NCO15" s="217"/>
      <c r="NCP15" s="217"/>
      <c r="NCQ15" s="217"/>
      <c r="NCR15" s="217"/>
      <c r="NCS15" s="217"/>
      <c r="NCT15" s="217"/>
      <c r="NCU15" s="217"/>
      <c r="NCV15" s="217"/>
      <c r="NCW15" s="217"/>
      <c r="NCX15" s="217"/>
      <c r="NCY15" s="217"/>
      <c r="NCZ15" s="217"/>
      <c r="NDA15" s="217"/>
      <c r="NDB15" s="217"/>
      <c r="NDC15" s="217"/>
      <c r="NDD15" s="217"/>
      <c r="NDE15" s="217"/>
      <c r="NDF15" s="217"/>
      <c r="NDG15" s="217"/>
      <c r="NDH15" s="217"/>
      <c r="NDI15" s="217"/>
      <c r="NDJ15" s="217"/>
      <c r="NDK15" s="217"/>
      <c r="NDL15" s="217"/>
      <c r="NDM15" s="217"/>
      <c r="NDN15" s="217"/>
      <c r="NDO15" s="217"/>
      <c r="NDP15" s="217"/>
      <c r="NDQ15" s="217"/>
      <c r="NDR15" s="217"/>
      <c r="NDS15" s="217"/>
      <c r="NDT15" s="217"/>
      <c r="NDU15" s="217"/>
      <c r="NDV15" s="217"/>
      <c r="NDW15" s="217"/>
      <c r="NDX15" s="217"/>
      <c r="NDY15" s="217"/>
      <c r="NDZ15" s="217"/>
      <c r="NEA15" s="217"/>
      <c r="NEB15" s="217"/>
      <c r="NEC15" s="217"/>
      <c r="NED15" s="217"/>
      <c r="NEE15" s="217"/>
      <c r="NEF15" s="217"/>
      <c r="NEG15" s="217"/>
      <c r="NEH15" s="217"/>
      <c r="NEI15" s="217"/>
      <c r="NEJ15" s="217"/>
      <c r="NEK15" s="217"/>
      <c r="NEL15" s="217"/>
      <c r="NEM15" s="217"/>
      <c r="NEN15" s="217"/>
      <c r="NEO15" s="217"/>
      <c r="NEP15" s="217"/>
      <c r="NEQ15" s="217"/>
      <c r="NER15" s="217"/>
      <c r="NES15" s="217"/>
      <c r="NET15" s="217"/>
      <c r="NEU15" s="217"/>
      <c r="NEV15" s="217"/>
      <c r="NEW15" s="217"/>
      <c r="NEX15" s="217"/>
      <c r="NEY15" s="217"/>
      <c r="NEZ15" s="217"/>
      <c r="NFA15" s="217"/>
      <c r="NFB15" s="217"/>
      <c r="NFC15" s="217"/>
      <c r="NFD15" s="217"/>
      <c r="NFE15" s="217"/>
      <c r="NFF15" s="217"/>
      <c r="NFG15" s="217"/>
      <c r="NFH15" s="217"/>
      <c r="NFI15" s="217"/>
      <c r="NFJ15" s="217"/>
      <c r="NFK15" s="217"/>
      <c r="NFL15" s="217"/>
      <c r="NFM15" s="217"/>
      <c r="NFN15" s="217"/>
      <c r="NFO15" s="217"/>
      <c r="NFP15" s="217"/>
      <c r="NFQ15" s="217"/>
      <c r="NFR15" s="217"/>
      <c r="NFS15" s="217"/>
      <c r="NFT15" s="217"/>
      <c r="NFU15" s="217"/>
      <c r="NFV15" s="217"/>
      <c r="NFW15" s="217"/>
      <c r="NFX15" s="217"/>
      <c r="NFY15" s="217"/>
      <c r="NFZ15" s="217"/>
      <c r="NGA15" s="217"/>
      <c r="NGB15" s="217"/>
      <c r="NGC15" s="217"/>
      <c r="NGD15" s="217"/>
      <c r="NGE15" s="217"/>
      <c r="NGF15" s="217"/>
      <c r="NGG15" s="217"/>
      <c r="NGH15" s="217"/>
      <c r="NGI15" s="217"/>
      <c r="NGJ15" s="217"/>
      <c r="NGK15" s="217"/>
      <c r="NGL15" s="217"/>
      <c r="NGM15" s="217"/>
      <c r="NGN15" s="217"/>
      <c r="NGO15" s="217"/>
      <c r="NGP15" s="217"/>
      <c r="NGQ15" s="217"/>
      <c r="NGR15" s="217"/>
      <c r="NGS15" s="217"/>
      <c r="NGT15" s="217"/>
      <c r="NGU15" s="217"/>
      <c r="NGV15" s="217"/>
      <c r="NGW15" s="217"/>
      <c r="NGX15" s="217"/>
      <c r="NGY15" s="217"/>
      <c r="NGZ15" s="217"/>
      <c r="NHA15" s="217"/>
      <c r="NHB15" s="217"/>
      <c r="NHC15" s="217"/>
      <c r="NHD15" s="217"/>
      <c r="NHE15" s="217"/>
      <c r="NHF15" s="217"/>
      <c r="NHG15" s="217"/>
      <c r="NHH15" s="217"/>
      <c r="NHI15" s="217"/>
      <c r="NHJ15" s="217"/>
      <c r="NHK15" s="217"/>
      <c r="NHL15" s="217"/>
      <c r="NHM15" s="217"/>
      <c r="NHN15" s="217"/>
      <c r="NHO15" s="217"/>
      <c r="NHP15" s="217"/>
      <c r="NHQ15" s="217"/>
      <c r="NHR15" s="217"/>
      <c r="NHS15" s="217"/>
      <c r="NHT15" s="217"/>
      <c r="NHU15" s="217"/>
      <c r="NHV15" s="217"/>
      <c r="NHW15" s="217"/>
      <c r="NHX15" s="217"/>
      <c r="NHY15" s="217"/>
      <c r="NHZ15" s="217"/>
      <c r="NIA15" s="217"/>
      <c r="NIB15" s="217"/>
      <c r="NIC15" s="217"/>
      <c r="NID15" s="217"/>
      <c r="NIE15" s="217"/>
      <c r="NIF15" s="217"/>
      <c r="NIG15" s="217"/>
      <c r="NIH15" s="217"/>
      <c r="NII15" s="217"/>
      <c r="NIJ15" s="217"/>
      <c r="NIK15" s="217"/>
      <c r="NIL15" s="217"/>
      <c r="NIM15" s="217"/>
      <c r="NIN15" s="217"/>
      <c r="NIO15" s="217"/>
      <c r="NIP15" s="217"/>
      <c r="NIQ15" s="217"/>
      <c r="NIR15" s="217"/>
      <c r="NIS15" s="217"/>
      <c r="NIT15" s="217"/>
      <c r="NIU15" s="217"/>
      <c r="NIV15" s="217"/>
      <c r="NIW15" s="217"/>
      <c r="NIX15" s="217"/>
      <c r="NIY15" s="217"/>
      <c r="NIZ15" s="217"/>
      <c r="NJA15" s="217"/>
      <c r="NJB15" s="217"/>
      <c r="NJC15" s="217"/>
      <c r="NJD15" s="217"/>
      <c r="NJE15" s="217"/>
      <c r="NJF15" s="217"/>
      <c r="NJG15" s="217"/>
      <c r="NJH15" s="217"/>
      <c r="NJI15" s="217"/>
      <c r="NJJ15" s="217"/>
      <c r="NJK15" s="217"/>
      <c r="NJL15" s="217"/>
      <c r="NJM15" s="217"/>
      <c r="NJN15" s="217"/>
      <c r="NJO15" s="217"/>
      <c r="NJP15" s="217"/>
      <c r="NJQ15" s="217"/>
      <c r="NJR15" s="217"/>
      <c r="NJS15" s="217"/>
      <c r="NJT15" s="217"/>
      <c r="NJU15" s="217"/>
      <c r="NJV15" s="217"/>
      <c r="NJW15" s="217"/>
      <c r="NJX15" s="217"/>
      <c r="NJY15" s="217"/>
      <c r="NJZ15" s="217"/>
      <c r="NKA15" s="217"/>
      <c r="NKB15" s="217"/>
      <c r="NKC15" s="217"/>
      <c r="NKD15" s="217"/>
      <c r="NKE15" s="217"/>
      <c r="NKF15" s="217"/>
      <c r="NKG15" s="217"/>
      <c r="NKH15" s="217"/>
      <c r="NKI15" s="217"/>
      <c r="NKJ15" s="217"/>
      <c r="NKK15" s="217"/>
      <c r="NKL15" s="217"/>
      <c r="NKM15" s="217"/>
      <c r="NKN15" s="217"/>
      <c r="NKO15" s="217"/>
      <c r="NKP15" s="217"/>
      <c r="NKQ15" s="217"/>
      <c r="NKR15" s="217"/>
      <c r="NKS15" s="217"/>
      <c r="NKT15" s="217"/>
      <c r="NKU15" s="217"/>
      <c r="NKV15" s="217"/>
      <c r="NKW15" s="217"/>
      <c r="NKX15" s="217"/>
      <c r="NKY15" s="217"/>
      <c r="NKZ15" s="217"/>
      <c r="NLA15" s="217"/>
      <c r="NLB15" s="217"/>
      <c r="NLC15" s="217"/>
      <c r="NLD15" s="217"/>
      <c r="NLE15" s="217"/>
      <c r="NLF15" s="217"/>
      <c r="NLG15" s="217"/>
      <c r="NLH15" s="217"/>
      <c r="NLI15" s="217"/>
      <c r="NLJ15" s="217"/>
      <c r="NLK15" s="217"/>
      <c r="NLL15" s="217"/>
      <c r="NLM15" s="217"/>
      <c r="NLN15" s="217"/>
      <c r="NLO15" s="217"/>
      <c r="NLP15" s="217"/>
      <c r="NLQ15" s="217"/>
      <c r="NLR15" s="217"/>
      <c r="NLS15" s="217"/>
      <c r="NLT15" s="217"/>
      <c r="NLU15" s="217"/>
      <c r="NLV15" s="217"/>
      <c r="NLW15" s="217"/>
      <c r="NLX15" s="217"/>
      <c r="NLY15" s="217"/>
      <c r="NLZ15" s="217"/>
      <c r="NMA15" s="217"/>
      <c r="NMB15" s="217"/>
      <c r="NMC15" s="217"/>
      <c r="NMD15" s="217"/>
      <c r="NME15" s="217"/>
      <c r="NMF15" s="217"/>
      <c r="NMG15" s="217"/>
      <c r="NMH15" s="217"/>
      <c r="NMI15" s="217"/>
      <c r="NMJ15" s="217"/>
      <c r="NMK15" s="217"/>
      <c r="NML15" s="217"/>
      <c r="NMM15" s="217"/>
      <c r="NMN15" s="217"/>
      <c r="NMO15" s="217"/>
      <c r="NMP15" s="217"/>
      <c r="NMQ15" s="217"/>
      <c r="NMR15" s="217"/>
      <c r="NMS15" s="217"/>
      <c r="NMT15" s="217"/>
      <c r="NMU15" s="217"/>
      <c r="NMV15" s="217"/>
      <c r="NMW15" s="217"/>
      <c r="NMX15" s="217"/>
      <c r="NMY15" s="217"/>
      <c r="NMZ15" s="217"/>
      <c r="NNA15" s="217"/>
      <c r="NNB15" s="217"/>
      <c r="NNC15" s="217"/>
      <c r="NND15" s="217"/>
      <c r="NNE15" s="217"/>
      <c r="NNF15" s="217"/>
      <c r="NNG15" s="217"/>
      <c r="NNH15" s="217"/>
      <c r="NNI15" s="217"/>
      <c r="NNJ15" s="217"/>
      <c r="NNK15" s="217"/>
      <c r="NNL15" s="217"/>
      <c r="NNM15" s="217"/>
      <c r="NNN15" s="217"/>
      <c r="NNO15" s="217"/>
      <c r="NNP15" s="217"/>
      <c r="NNQ15" s="217"/>
      <c r="NNR15" s="217"/>
      <c r="NNS15" s="217"/>
      <c r="NNT15" s="217"/>
      <c r="NNU15" s="217"/>
      <c r="NNV15" s="217"/>
      <c r="NNW15" s="217"/>
      <c r="NNX15" s="217"/>
      <c r="NNY15" s="217"/>
      <c r="NNZ15" s="217"/>
      <c r="NOA15" s="217"/>
      <c r="NOB15" s="217"/>
      <c r="NOC15" s="217"/>
      <c r="NOD15" s="217"/>
      <c r="NOE15" s="217"/>
      <c r="NOF15" s="217"/>
      <c r="NOG15" s="217"/>
      <c r="NOH15" s="217"/>
      <c r="NOI15" s="217"/>
      <c r="NOJ15" s="217"/>
      <c r="NOK15" s="217"/>
      <c r="NOL15" s="217"/>
      <c r="NOM15" s="217"/>
      <c r="NON15" s="217"/>
      <c r="NOO15" s="217"/>
      <c r="NOP15" s="217"/>
      <c r="NOQ15" s="217"/>
      <c r="NOR15" s="217"/>
      <c r="NOS15" s="217"/>
      <c r="NOT15" s="217"/>
      <c r="NOU15" s="217"/>
      <c r="NOV15" s="217"/>
      <c r="NOW15" s="217"/>
      <c r="NOX15" s="217"/>
      <c r="NOY15" s="217"/>
      <c r="NOZ15" s="217"/>
      <c r="NPA15" s="217"/>
      <c r="NPB15" s="217"/>
      <c r="NPC15" s="217"/>
      <c r="NPD15" s="217"/>
      <c r="NPE15" s="217"/>
      <c r="NPF15" s="217"/>
      <c r="NPG15" s="217"/>
      <c r="NPH15" s="217"/>
      <c r="NPI15" s="217"/>
      <c r="NPJ15" s="217"/>
      <c r="NPK15" s="217"/>
      <c r="NPL15" s="217"/>
      <c r="NPM15" s="217"/>
      <c r="NPN15" s="217"/>
      <c r="NPO15" s="217"/>
      <c r="NPP15" s="217"/>
      <c r="NPQ15" s="217"/>
      <c r="NPR15" s="217"/>
      <c r="NPS15" s="217"/>
      <c r="NPT15" s="217"/>
      <c r="NPU15" s="217"/>
      <c r="NPV15" s="217"/>
      <c r="NPW15" s="217"/>
      <c r="NPX15" s="217"/>
      <c r="NPY15" s="217"/>
      <c r="NPZ15" s="217"/>
      <c r="NQA15" s="217"/>
      <c r="NQB15" s="217"/>
      <c r="NQC15" s="217"/>
      <c r="NQD15" s="217"/>
      <c r="NQE15" s="217"/>
      <c r="NQF15" s="217"/>
      <c r="NQG15" s="217"/>
      <c r="NQH15" s="217"/>
      <c r="NQI15" s="217"/>
      <c r="NQJ15" s="217"/>
      <c r="NQK15" s="217"/>
      <c r="NQL15" s="217"/>
      <c r="NQM15" s="217"/>
      <c r="NQN15" s="217"/>
      <c r="NQO15" s="217"/>
      <c r="NQP15" s="217"/>
      <c r="NQQ15" s="217"/>
      <c r="NQR15" s="217"/>
      <c r="NQS15" s="217"/>
      <c r="NQT15" s="217"/>
      <c r="NQU15" s="217"/>
      <c r="NQV15" s="217"/>
      <c r="NQW15" s="217"/>
      <c r="NQX15" s="217"/>
      <c r="NQY15" s="217"/>
      <c r="NQZ15" s="217"/>
      <c r="NRA15" s="217"/>
      <c r="NRB15" s="217"/>
      <c r="NRC15" s="217"/>
      <c r="NRD15" s="217"/>
      <c r="NRE15" s="217"/>
      <c r="NRF15" s="217"/>
      <c r="NRG15" s="217"/>
      <c r="NRH15" s="217"/>
      <c r="NRI15" s="217"/>
      <c r="NRJ15" s="217"/>
      <c r="NRK15" s="217"/>
      <c r="NRL15" s="217"/>
      <c r="NRM15" s="217"/>
      <c r="NRN15" s="217"/>
      <c r="NRO15" s="217"/>
      <c r="NRP15" s="217"/>
      <c r="NRQ15" s="217"/>
      <c r="NRR15" s="217"/>
      <c r="NRS15" s="217"/>
      <c r="NRT15" s="217"/>
      <c r="NRU15" s="217"/>
      <c r="NRV15" s="217"/>
      <c r="NRW15" s="217"/>
      <c r="NRX15" s="217"/>
      <c r="NRY15" s="217"/>
      <c r="NRZ15" s="217"/>
      <c r="NSA15" s="217"/>
      <c r="NSB15" s="217"/>
      <c r="NSC15" s="217"/>
      <c r="NSD15" s="217"/>
      <c r="NSE15" s="217"/>
      <c r="NSF15" s="217"/>
      <c r="NSG15" s="217"/>
      <c r="NSH15" s="217"/>
      <c r="NSI15" s="217"/>
      <c r="NSJ15" s="217"/>
      <c r="NSK15" s="217"/>
      <c r="NSL15" s="217"/>
      <c r="NSM15" s="217"/>
      <c r="NSN15" s="217"/>
      <c r="NSO15" s="217"/>
      <c r="NSP15" s="217"/>
      <c r="NSQ15" s="217"/>
      <c r="NSR15" s="217"/>
      <c r="NSS15" s="217"/>
      <c r="NST15" s="217"/>
      <c r="NSU15" s="217"/>
      <c r="NSV15" s="217"/>
      <c r="NSW15" s="217"/>
      <c r="NSX15" s="217"/>
      <c r="NSY15" s="217"/>
      <c r="NSZ15" s="217"/>
      <c r="NTA15" s="217"/>
      <c r="NTB15" s="217"/>
      <c r="NTC15" s="217"/>
      <c r="NTD15" s="217"/>
      <c r="NTE15" s="217"/>
      <c r="NTF15" s="217"/>
      <c r="NTG15" s="217"/>
      <c r="NTH15" s="217"/>
      <c r="NTI15" s="217"/>
      <c r="NTJ15" s="217"/>
      <c r="NTK15" s="217"/>
      <c r="NTL15" s="217"/>
      <c r="NTM15" s="217"/>
      <c r="NTN15" s="217"/>
      <c r="NTO15" s="217"/>
      <c r="NTP15" s="217"/>
      <c r="NTQ15" s="217"/>
      <c r="NTR15" s="217"/>
      <c r="NTS15" s="217"/>
      <c r="NTT15" s="217"/>
      <c r="NTU15" s="217"/>
      <c r="NTV15" s="217"/>
      <c r="NTW15" s="217"/>
      <c r="NTX15" s="217"/>
      <c r="NTY15" s="217"/>
      <c r="NTZ15" s="217"/>
      <c r="NUA15" s="217"/>
      <c r="NUB15" s="217"/>
      <c r="NUC15" s="217"/>
      <c r="NUD15" s="217"/>
      <c r="NUE15" s="217"/>
      <c r="NUF15" s="217"/>
      <c r="NUG15" s="217"/>
      <c r="NUH15" s="217"/>
      <c r="NUI15" s="217"/>
      <c r="NUJ15" s="217"/>
      <c r="NUK15" s="217"/>
      <c r="NUL15" s="217"/>
      <c r="NUM15" s="217"/>
      <c r="NUN15" s="217"/>
      <c r="NUO15" s="217"/>
      <c r="NUP15" s="217"/>
      <c r="NUQ15" s="217"/>
      <c r="NUR15" s="217"/>
      <c r="NUS15" s="217"/>
      <c r="NUT15" s="217"/>
      <c r="NUU15" s="217"/>
      <c r="NUV15" s="217"/>
      <c r="NUW15" s="217"/>
      <c r="NUX15" s="217"/>
      <c r="NUY15" s="217"/>
      <c r="NUZ15" s="217"/>
      <c r="NVA15" s="217"/>
      <c r="NVB15" s="217"/>
      <c r="NVC15" s="217"/>
      <c r="NVD15" s="217"/>
      <c r="NVE15" s="217"/>
      <c r="NVF15" s="217"/>
      <c r="NVG15" s="217"/>
      <c r="NVH15" s="217"/>
      <c r="NVI15" s="217"/>
      <c r="NVJ15" s="217"/>
      <c r="NVK15" s="217"/>
      <c r="NVL15" s="217"/>
      <c r="NVM15" s="217"/>
      <c r="NVN15" s="217"/>
      <c r="NVO15" s="217"/>
      <c r="NVP15" s="217"/>
      <c r="NVQ15" s="217"/>
      <c r="NVR15" s="217"/>
      <c r="NVS15" s="217"/>
      <c r="NVT15" s="217"/>
      <c r="NVU15" s="217"/>
      <c r="NVV15" s="217"/>
      <c r="NVW15" s="217"/>
      <c r="NVX15" s="217"/>
      <c r="NVY15" s="217"/>
      <c r="NVZ15" s="217"/>
      <c r="NWA15" s="217"/>
      <c r="NWB15" s="217"/>
      <c r="NWC15" s="217"/>
      <c r="NWD15" s="217"/>
      <c r="NWE15" s="217"/>
      <c r="NWF15" s="217"/>
      <c r="NWG15" s="217"/>
      <c r="NWH15" s="217"/>
      <c r="NWI15" s="217"/>
      <c r="NWJ15" s="217"/>
      <c r="NWK15" s="217"/>
      <c r="NWL15" s="217"/>
      <c r="NWM15" s="217"/>
      <c r="NWN15" s="217"/>
      <c r="NWO15" s="217"/>
      <c r="NWP15" s="217"/>
      <c r="NWQ15" s="217"/>
      <c r="NWR15" s="217"/>
      <c r="NWS15" s="217"/>
      <c r="NWT15" s="217"/>
      <c r="NWU15" s="217"/>
      <c r="NWV15" s="217"/>
      <c r="NWW15" s="217"/>
      <c r="NWX15" s="217"/>
      <c r="NWY15" s="217"/>
      <c r="NWZ15" s="217"/>
      <c r="NXA15" s="217"/>
      <c r="NXB15" s="217"/>
      <c r="NXC15" s="217"/>
      <c r="NXD15" s="217"/>
      <c r="NXE15" s="217"/>
      <c r="NXF15" s="217"/>
      <c r="NXG15" s="217"/>
      <c r="NXH15" s="217"/>
      <c r="NXI15" s="217"/>
      <c r="NXJ15" s="217"/>
      <c r="NXK15" s="217"/>
      <c r="NXL15" s="217"/>
      <c r="NXM15" s="217"/>
      <c r="NXN15" s="217"/>
      <c r="NXO15" s="217"/>
      <c r="NXP15" s="217"/>
      <c r="NXQ15" s="217"/>
      <c r="NXR15" s="217"/>
      <c r="NXS15" s="217"/>
      <c r="NXT15" s="217"/>
      <c r="NXU15" s="217"/>
      <c r="NXV15" s="217"/>
      <c r="NXW15" s="217"/>
      <c r="NXX15" s="217"/>
      <c r="NXY15" s="217"/>
      <c r="NXZ15" s="217"/>
      <c r="NYA15" s="217"/>
      <c r="NYB15" s="217"/>
      <c r="NYC15" s="217"/>
      <c r="NYD15" s="217"/>
      <c r="NYE15" s="217"/>
      <c r="NYF15" s="217"/>
      <c r="NYG15" s="217"/>
      <c r="NYH15" s="217"/>
      <c r="NYI15" s="217"/>
      <c r="NYJ15" s="217"/>
      <c r="NYK15" s="217"/>
      <c r="NYL15" s="217"/>
      <c r="NYM15" s="217"/>
      <c r="NYN15" s="217"/>
      <c r="NYO15" s="217"/>
      <c r="NYP15" s="217"/>
      <c r="NYQ15" s="217"/>
      <c r="NYR15" s="217"/>
      <c r="NYS15" s="217"/>
      <c r="NYT15" s="217"/>
      <c r="NYU15" s="217"/>
      <c r="NYV15" s="217"/>
      <c r="NYW15" s="217"/>
      <c r="NYX15" s="217"/>
      <c r="NYY15" s="217"/>
      <c r="NYZ15" s="217"/>
      <c r="NZA15" s="217"/>
      <c r="NZB15" s="217"/>
      <c r="NZC15" s="217"/>
      <c r="NZD15" s="217"/>
      <c r="NZE15" s="217"/>
      <c r="NZF15" s="217"/>
      <c r="NZG15" s="217"/>
      <c r="NZH15" s="217"/>
      <c r="NZI15" s="217"/>
      <c r="NZJ15" s="217"/>
      <c r="NZK15" s="217"/>
      <c r="NZL15" s="217"/>
      <c r="NZM15" s="217"/>
      <c r="NZN15" s="217"/>
      <c r="NZO15" s="217"/>
      <c r="NZP15" s="217"/>
      <c r="NZQ15" s="217"/>
      <c r="NZR15" s="217"/>
      <c r="NZS15" s="217"/>
      <c r="NZT15" s="217"/>
      <c r="NZU15" s="217"/>
      <c r="NZV15" s="217"/>
      <c r="NZW15" s="217"/>
      <c r="NZX15" s="217"/>
      <c r="NZY15" s="217"/>
      <c r="NZZ15" s="217"/>
      <c r="OAA15" s="217"/>
      <c r="OAB15" s="217"/>
      <c r="OAC15" s="217"/>
      <c r="OAD15" s="217"/>
      <c r="OAE15" s="217"/>
      <c r="OAF15" s="217"/>
      <c r="OAG15" s="217"/>
      <c r="OAH15" s="217"/>
      <c r="OAI15" s="217"/>
      <c r="OAJ15" s="217"/>
      <c r="OAK15" s="217"/>
      <c r="OAL15" s="217"/>
      <c r="OAM15" s="217"/>
      <c r="OAN15" s="217"/>
      <c r="OAO15" s="217"/>
      <c r="OAP15" s="217"/>
      <c r="OAQ15" s="217"/>
      <c r="OAR15" s="217"/>
      <c r="OAS15" s="217"/>
      <c r="OAT15" s="217"/>
      <c r="OAU15" s="217"/>
      <c r="OAV15" s="217"/>
      <c r="OAW15" s="217"/>
      <c r="OAX15" s="217"/>
      <c r="OAY15" s="217"/>
      <c r="OAZ15" s="217"/>
      <c r="OBA15" s="217"/>
      <c r="OBB15" s="217"/>
      <c r="OBC15" s="217"/>
      <c r="OBD15" s="217"/>
      <c r="OBE15" s="217"/>
      <c r="OBF15" s="217"/>
      <c r="OBG15" s="217"/>
      <c r="OBH15" s="217"/>
      <c r="OBI15" s="217"/>
      <c r="OBJ15" s="217"/>
      <c r="OBK15" s="217"/>
      <c r="OBL15" s="217"/>
      <c r="OBM15" s="217"/>
      <c r="OBN15" s="217"/>
      <c r="OBO15" s="217"/>
      <c r="OBP15" s="217"/>
      <c r="OBQ15" s="217"/>
      <c r="OBR15" s="217"/>
      <c r="OBS15" s="217"/>
      <c r="OBT15" s="217"/>
      <c r="OBU15" s="217"/>
      <c r="OBV15" s="217"/>
      <c r="OBW15" s="217"/>
      <c r="OBX15" s="217"/>
      <c r="OBY15" s="217"/>
      <c r="OBZ15" s="217"/>
      <c r="OCA15" s="217"/>
      <c r="OCB15" s="217"/>
      <c r="OCC15" s="217"/>
      <c r="OCD15" s="217"/>
      <c r="OCE15" s="217"/>
      <c r="OCF15" s="217"/>
      <c r="OCG15" s="217"/>
      <c r="OCH15" s="217"/>
      <c r="OCI15" s="217"/>
      <c r="OCJ15" s="217"/>
      <c r="OCK15" s="217"/>
      <c r="OCL15" s="217"/>
      <c r="OCM15" s="217"/>
      <c r="OCN15" s="217"/>
      <c r="OCO15" s="217"/>
      <c r="OCP15" s="217"/>
      <c r="OCQ15" s="217"/>
      <c r="OCR15" s="217"/>
      <c r="OCS15" s="217"/>
      <c r="OCT15" s="217"/>
      <c r="OCU15" s="217"/>
      <c r="OCV15" s="217"/>
      <c r="OCW15" s="217"/>
      <c r="OCX15" s="217"/>
      <c r="OCY15" s="217"/>
      <c r="OCZ15" s="217"/>
      <c r="ODA15" s="217"/>
      <c r="ODB15" s="217"/>
      <c r="ODC15" s="217"/>
      <c r="ODD15" s="217"/>
      <c r="ODE15" s="217"/>
      <c r="ODF15" s="217"/>
      <c r="ODG15" s="217"/>
      <c r="ODH15" s="217"/>
      <c r="ODI15" s="217"/>
      <c r="ODJ15" s="217"/>
      <c r="ODK15" s="217"/>
      <c r="ODL15" s="217"/>
      <c r="ODM15" s="217"/>
      <c r="ODN15" s="217"/>
      <c r="ODO15" s="217"/>
      <c r="ODP15" s="217"/>
      <c r="ODQ15" s="217"/>
      <c r="ODR15" s="217"/>
      <c r="ODS15" s="217"/>
      <c r="ODT15" s="217"/>
      <c r="ODU15" s="217"/>
      <c r="ODV15" s="217"/>
      <c r="ODW15" s="217"/>
      <c r="ODX15" s="217"/>
      <c r="ODY15" s="217"/>
      <c r="ODZ15" s="217"/>
      <c r="OEA15" s="217"/>
      <c r="OEB15" s="217"/>
      <c r="OEC15" s="217"/>
      <c r="OED15" s="217"/>
      <c r="OEE15" s="217"/>
      <c r="OEF15" s="217"/>
      <c r="OEG15" s="217"/>
      <c r="OEH15" s="217"/>
      <c r="OEI15" s="217"/>
      <c r="OEJ15" s="217"/>
      <c r="OEK15" s="217"/>
      <c r="OEL15" s="217"/>
      <c r="OEM15" s="217"/>
      <c r="OEN15" s="217"/>
      <c r="OEO15" s="217"/>
      <c r="OEP15" s="217"/>
      <c r="OEQ15" s="217"/>
      <c r="OER15" s="217"/>
      <c r="OES15" s="217"/>
      <c r="OET15" s="217"/>
      <c r="OEU15" s="217"/>
      <c r="OEV15" s="217"/>
      <c r="OEW15" s="217"/>
      <c r="OEX15" s="217"/>
      <c r="OEY15" s="217"/>
      <c r="OEZ15" s="217"/>
      <c r="OFA15" s="217"/>
      <c r="OFB15" s="217"/>
      <c r="OFC15" s="217"/>
      <c r="OFD15" s="217"/>
      <c r="OFE15" s="217"/>
      <c r="OFF15" s="217"/>
      <c r="OFG15" s="217"/>
      <c r="OFH15" s="217"/>
      <c r="OFI15" s="217"/>
      <c r="OFJ15" s="217"/>
      <c r="OFK15" s="217"/>
      <c r="OFL15" s="217"/>
      <c r="OFM15" s="217"/>
      <c r="OFN15" s="217"/>
      <c r="OFO15" s="217"/>
      <c r="OFP15" s="217"/>
      <c r="OFQ15" s="217"/>
      <c r="OFR15" s="217"/>
      <c r="OFS15" s="217"/>
      <c r="OFT15" s="217"/>
      <c r="OFU15" s="217"/>
      <c r="OFV15" s="217"/>
      <c r="OFW15" s="217"/>
      <c r="OFX15" s="217"/>
      <c r="OFY15" s="217"/>
      <c r="OFZ15" s="217"/>
      <c r="OGA15" s="217"/>
      <c r="OGB15" s="217"/>
      <c r="OGC15" s="217"/>
      <c r="OGD15" s="217"/>
      <c r="OGE15" s="217"/>
      <c r="OGF15" s="217"/>
      <c r="OGG15" s="217"/>
      <c r="OGH15" s="217"/>
      <c r="OGI15" s="217"/>
      <c r="OGJ15" s="217"/>
      <c r="OGK15" s="217"/>
      <c r="OGL15" s="217"/>
      <c r="OGM15" s="217"/>
      <c r="OGN15" s="217"/>
      <c r="OGO15" s="217"/>
      <c r="OGP15" s="217"/>
      <c r="OGQ15" s="217"/>
      <c r="OGR15" s="217"/>
      <c r="OGS15" s="217"/>
      <c r="OGT15" s="217"/>
      <c r="OGU15" s="217"/>
      <c r="OGV15" s="217"/>
      <c r="OGW15" s="217"/>
      <c r="OGX15" s="217"/>
      <c r="OGY15" s="217"/>
      <c r="OGZ15" s="217"/>
      <c r="OHA15" s="217"/>
      <c r="OHB15" s="217"/>
      <c r="OHC15" s="217"/>
      <c r="OHD15" s="217"/>
      <c r="OHE15" s="217"/>
      <c r="OHF15" s="217"/>
      <c r="OHG15" s="217"/>
      <c r="OHH15" s="217"/>
      <c r="OHI15" s="217"/>
      <c r="OHJ15" s="217"/>
      <c r="OHK15" s="217"/>
      <c r="OHL15" s="217"/>
      <c r="OHM15" s="217"/>
      <c r="OHN15" s="217"/>
      <c r="OHO15" s="217"/>
      <c r="OHP15" s="217"/>
      <c r="OHQ15" s="217"/>
      <c r="OHR15" s="217"/>
      <c r="OHS15" s="217"/>
      <c r="OHT15" s="217"/>
      <c r="OHU15" s="217"/>
      <c r="OHV15" s="217"/>
      <c r="OHW15" s="217"/>
      <c r="OHX15" s="217"/>
      <c r="OHY15" s="217"/>
      <c r="OHZ15" s="217"/>
      <c r="OIA15" s="217"/>
      <c r="OIB15" s="217"/>
      <c r="OIC15" s="217"/>
      <c r="OID15" s="217"/>
      <c r="OIE15" s="217"/>
      <c r="OIF15" s="217"/>
      <c r="OIG15" s="217"/>
      <c r="OIH15" s="217"/>
      <c r="OII15" s="217"/>
      <c r="OIJ15" s="217"/>
      <c r="OIK15" s="217"/>
      <c r="OIL15" s="217"/>
      <c r="OIM15" s="217"/>
      <c r="OIN15" s="217"/>
      <c r="OIO15" s="217"/>
      <c r="OIP15" s="217"/>
      <c r="OIQ15" s="217"/>
      <c r="OIR15" s="217"/>
      <c r="OIS15" s="217"/>
      <c r="OIT15" s="217"/>
      <c r="OIU15" s="217"/>
      <c r="OIV15" s="217"/>
      <c r="OIW15" s="217"/>
      <c r="OIX15" s="217"/>
      <c r="OIY15" s="217"/>
      <c r="OIZ15" s="217"/>
      <c r="OJA15" s="217"/>
      <c r="OJB15" s="217"/>
      <c r="OJC15" s="217"/>
      <c r="OJD15" s="217"/>
      <c r="OJE15" s="217"/>
      <c r="OJF15" s="217"/>
      <c r="OJG15" s="217"/>
      <c r="OJH15" s="217"/>
      <c r="OJI15" s="217"/>
      <c r="OJJ15" s="217"/>
      <c r="OJK15" s="217"/>
      <c r="OJL15" s="217"/>
      <c r="OJM15" s="217"/>
      <c r="OJN15" s="217"/>
      <c r="OJO15" s="217"/>
      <c r="OJP15" s="217"/>
      <c r="OJQ15" s="217"/>
      <c r="OJR15" s="217"/>
      <c r="OJS15" s="217"/>
      <c r="OJT15" s="217"/>
      <c r="OJU15" s="217"/>
      <c r="OJV15" s="217"/>
      <c r="OJW15" s="217"/>
      <c r="OJX15" s="217"/>
      <c r="OJY15" s="217"/>
      <c r="OJZ15" s="217"/>
      <c r="OKA15" s="217"/>
      <c r="OKB15" s="217"/>
      <c r="OKC15" s="217"/>
      <c r="OKD15" s="217"/>
      <c r="OKE15" s="217"/>
      <c r="OKF15" s="217"/>
      <c r="OKG15" s="217"/>
      <c r="OKH15" s="217"/>
      <c r="OKI15" s="217"/>
      <c r="OKJ15" s="217"/>
      <c r="OKK15" s="217"/>
      <c r="OKL15" s="217"/>
      <c r="OKM15" s="217"/>
      <c r="OKN15" s="217"/>
      <c r="OKO15" s="217"/>
      <c r="OKP15" s="217"/>
      <c r="OKQ15" s="217"/>
      <c r="OKR15" s="217"/>
      <c r="OKS15" s="217"/>
      <c r="OKT15" s="217"/>
      <c r="OKU15" s="217"/>
      <c r="OKV15" s="217"/>
      <c r="OKW15" s="217"/>
      <c r="OKX15" s="217"/>
      <c r="OKY15" s="217"/>
      <c r="OKZ15" s="217"/>
      <c r="OLA15" s="217"/>
      <c r="OLB15" s="217"/>
      <c r="OLC15" s="217"/>
      <c r="OLD15" s="217"/>
      <c r="OLE15" s="217"/>
      <c r="OLF15" s="217"/>
      <c r="OLG15" s="217"/>
      <c r="OLH15" s="217"/>
      <c r="OLI15" s="217"/>
      <c r="OLJ15" s="217"/>
      <c r="OLK15" s="217"/>
      <c r="OLL15" s="217"/>
      <c r="OLM15" s="217"/>
      <c r="OLN15" s="217"/>
      <c r="OLO15" s="217"/>
      <c r="OLP15" s="217"/>
      <c r="OLQ15" s="217"/>
      <c r="OLR15" s="217"/>
      <c r="OLS15" s="217"/>
      <c r="OLT15" s="217"/>
      <c r="OLU15" s="217"/>
      <c r="OLV15" s="217"/>
      <c r="OLW15" s="217"/>
      <c r="OLX15" s="217"/>
      <c r="OLY15" s="217"/>
      <c r="OLZ15" s="217"/>
      <c r="OMA15" s="217"/>
      <c r="OMB15" s="217"/>
      <c r="OMC15" s="217"/>
      <c r="OMD15" s="217"/>
      <c r="OME15" s="217"/>
      <c r="OMF15" s="217"/>
      <c r="OMG15" s="217"/>
      <c r="OMH15" s="217"/>
      <c r="OMI15" s="217"/>
      <c r="OMJ15" s="217"/>
      <c r="OMK15" s="217"/>
      <c r="OML15" s="217"/>
      <c r="OMM15" s="217"/>
      <c r="OMN15" s="217"/>
      <c r="OMO15" s="217"/>
      <c r="OMP15" s="217"/>
      <c r="OMQ15" s="217"/>
      <c r="OMR15" s="217"/>
      <c r="OMS15" s="217"/>
      <c r="OMT15" s="217"/>
      <c r="OMU15" s="217"/>
      <c r="OMV15" s="217"/>
      <c r="OMW15" s="217"/>
      <c r="OMX15" s="217"/>
      <c r="OMY15" s="217"/>
      <c r="OMZ15" s="217"/>
      <c r="ONA15" s="217"/>
      <c r="ONB15" s="217"/>
      <c r="ONC15" s="217"/>
      <c r="OND15" s="217"/>
      <c r="ONE15" s="217"/>
      <c r="ONF15" s="217"/>
      <c r="ONG15" s="217"/>
      <c r="ONH15" s="217"/>
      <c r="ONI15" s="217"/>
      <c r="ONJ15" s="217"/>
      <c r="ONK15" s="217"/>
      <c r="ONL15" s="217"/>
      <c r="ONM15" s="217"/>
      <c r="ONN15" s="217"/>
      <c r="ONO15" s="217"/>
      <c r="ONP15" s="217"/>
      <c r="ONQ15" s="217"/>
      <c r="ONR15" s="217"/>
      <c r="ONS15" s="217"/>
      <c r="ONT15" s="217"/>
      <c r="ONU15" s="217"/>
      <c r="ONV15" s="217"/>
      <c r="ONW15" s="217"/>
      <c r="ONX15" s="217"/>
      <c r="ONY15" s="217"/>
      <c r="ONZ15" s="217"/>
      <c r="OOA15" s="217"/>
      <c r="OOB15" s="217"/>
      <c r="OOC15" s="217"/>
      <c r="OOD15" s="217"/>
      <c r="OOE15" s="217"/>
      <c r="OOF15" s="217"/>
      <c r="OOG15" s="217"/>
      <c r="OOH15" s="217"/>
      <c r="OOI15" s="217"/>
      <c r="OOJ15" s="217"/>
      <c r="OOK15" s="217"/>
      <c r="OOL15" s="217"/>
      <c r="OOM15" s="217"/>
      <c r="OON15" s="217"/>
      <c r="OOO15" s="217"/>
      <c r="OOP15" s="217"/>
      <c r="OOQ15" s="217"/>
      <c r="OOR15" s="217"/>
      <c r="OOS15" s="217"/>
      <c r="OOT15" s="217"/>
      <c r="OOU15" s="217"/>
      <c r="OOV15" s="217"/>
      <c r="OOW15" s="217"/>
      <c r="OOX15" s="217"/>
      <c r="OOY15" s="217"/>
      <c r="OOZ15" s="217"/>
      <c r="OPA15" s="217"/>
      <c r="OPB15" s="217"/>
      <c r="OPC15" s="217"/>
      <c r="OPD15" s="217"/>
      <c r="OPE15" s="217"/>
      <c r="OPF15" s="217"/>
      <c r="OPG15" s="217"/>
      <c r="OPH15" s="217"/>
      <c r="OPI15" s="217"/>
      <c r="OPJ15" s="217"/>
      <c r="OPK15" s="217"/>
      <c r="OPL15" s="217"/>
      <c r="OPM15" s="217"/>
      <c r="OPN15" s="217"/>
      <c r="OPO15" s="217"/>
      <c r="OPP15" s="217"/>
      <c r="OPQ15" s="217"/>
      <c r="OPR15" s="217"/>
      <c r="OPS15" s="217"/>
      <c r="OPT15" s="217"/>
      <c r="OPU15" s="217"/>
      <c r="OPV15" s="217"/>
      <c r="OPW15" s="217"/>
      <c r="OPX15" s="217"/>
      <c r="OPY15" s="217"/>
      <c r="OPZ15" s="217"/>
      <c r="OQA15" s="217"/>
      <c r="OQB15" s="217"/>
      <c r="OQC15" s="217"/>
      <c r="OQD15" s="217"/>
      <c r="OQE15" s="217"/>
      <c r="OQF15" s="217"/>
      <c r="OQG15" s="217"/>
      <c r="OQH15" s="217"/>
      <c r="OQI15" s="217"/>
      <c r="OQJ15" s="217"/>
      <c r="OQK15" s="217"/>
      <c r="OQL15" s="217"/>
      <c r="OQM15" s="217"/>
      <c r="OQN15" s="217"/>
      <c r="OQO15" s="217"/>
      <c r="OQP15" s="217"/>
      <c r="OQQ15" s="217"/>
      <c r="OQR15" s="217"/>
      <c r="OQS15" s="217"/>
      <c r="OQT15" s="217"/>
      <c r="OQU15" s="217"/>
      <c r="OQV15" s="217"/>
      <c r="OQW15" s="217"/>
      <c r="OQX15" s="217"/>
      <c r="OQY15" s="217"/>
      <c r="OQZ15" s="217"/>
      <c r="ORA15" s="217"/>
      <c r="ORB15" s="217"/>
      <c r="ORC15" s="217"/>
      <c r="ORD15" s="217"/>
      <c r="ORE15" s="217"/>
      <c r="ORF15" s="217"/>
      <c r="ORG15" s="217"/>
      <c r="ORH15" s="217"/>
      <c r="ORI15" s="217"/>
      <c r="ORJ15" s="217"/>
      <c r="ORK15" s="217"/>
      <c r="ORL15" s="217"/>
      <c r="ORM15" s="217"/>
      <c r="ORN15" s="217"/>
      <c r="ORO15" s="217"/>
      <c r="ORP15" s="217"/>
      <c r="ORQ15" s="217"/>
      <c r="ORR15" s="217"/>
      <c r="ORS15" s="217"/>
      <c r="ORT15" s="217"/>
      <c r="ORU15" s="217"/>
      <c r="ORV15" s="217"/>
      <c r="ORW15" s="217"/>
      <c r="ORX15" s="217"/>
      <c r="ORY15" s="217"/>
      <c r="ORZ15" s="217"/>
      <c r="OSA15" s="217"/>
      <c r="OSB15" s="217"/>
      <c r="OSC15" s="217"/>
      <c r="OSD15" s="217"/>
      <c r="OSE15" s="217"/>
      <c r="OSF15" s="217"/>
      <c r="OSG15" s="217"/>
      <c r="OSH15" s="217"/>
      <c r="OSI15" s="217"/>
      <c r="OSJ15" s="217"/>
      <c r="OSK15" s="217"/>
      <c r="OSL15" s="217"/>
      <c r="OSM15" s="217"/>
      <c r="OSN15" s="217"/>
      <c r="OSO15" s="217"/>
      <c r="OSP15" s="217"/>
      <c r="OSQ15" s="217"/>
      <c r="OSR15" s="217"/>
      <c r="OSS15" s="217"/>
      <c r="OST15" s="217"/>
      <c r="OSU15" s="217"/>
      <c r="OSV15" s="217"/>
      <c r="OSW15" s="217"/>
      <c r="OSX15" s="217"/>
      <c r="OSY15" s="217"/>
      <c r="OSZ15" s="217"/>
      <c r="OTA15" s="217"/>
      <c r="OTB15" s="217"/>
      <c r="OTC15" s="217"/>
      <c r="OTD15" s="217"/>
      <c r="OTE15" s="217"/>
      <c r="OTF15" s="217"/>
      <c r="OTG15" s="217"/>
      <c r="OTH15" s="217"/>
      <c r="OTI15" s="217"/>
      <c r="OTJ15" s="217"/>
      <c r="OTK15" s="217"/>
      <c r="OTL15" s="217"/>
      <c r="OTM15" s="217"/>
      <c r="OTN15" s="217"/>
      <c r="OTO15" s="217"/>
      <c r="OTP15" s="217"/>
      <c r="OTQ15" s="217"/>
      <c r="OTR15" s="217"/>
      <c r="OTS15" s="217"/>
      <c r="OTT15" s="217"/>
      <c r="OTU15" s="217"/>
      <c r="OTV15" s="217"/>
      <c r="OTW15" s="217"/>
      <c r="OTX15" s="217"/>
      <c r="OTY15" s="217"/>
      <c r="OTZ15" s="217"/>
      <c r="OUA15" s="217"/>
      <c r="OUB15" s="217"/>
      <c r="OUC15" s="217"/>
      <c r="OUD15" s="217"/>
      <c r="OUE15" s="217"/>
      <c r="OUF15" s="217"/>
      <c r="OUG15" s="217"/>
      <c r="OUH15" s="217"/>
      <c r="OUI15" s="217"/>
      <c r="OUJ15" s="217"/>
      <c r="OUK15" s="217"/>
      <c r="OUL15" s="217"/>
      <c r="OUM15" s="217"/>
      <c r="OUN15" s="217"/>
      <c r="OUO15" s="217"/>
      <c r="OUP15" s="217"/>
      <c r="OUQ15" s="217"/>
      <c r="OUR15" s="217"/>
      <c r="OUS15" s="217"/>
      <c r="OUT15" s="217"/>
      <c r="OUU15" s="217"/>
      <c r="OUV15" s="217"/>
      <c r="OUW15" s="217"/>
      <c r="OUX15" s="217"/>
      <c r="OUY15" s="217"/>
      <c r="OUZ15" s="217"/>
      <c r="OVA15" s="217"/>
      <c r="OVB15" s="217"/>
      <c r="OVC15" s="217"/>
      <c r="OVD15" s="217"/>
      <c r="OVE15" s="217"/>
      <c r="OVF15" s="217"/>
      <c r="OVG15" s="217"/>
      <c r="OVH15" s="217"/>
      <c r="OVI15" s="217"/>
      <c r="OVJ15" s="217"/>
      <c r="OVK15" s="217"/>
      <c r="OVL15" s="217"/>
      <c r="OVM15" s="217"/>
      <c r="OVN15" s="217"/>
      <c r="OVO15" s="217"/>
      <c r="OVP15" s="217"/>
      <c r="OVQ15" s="217"/>
      <c r="OVR15" s="217"/>
      <c r="OVS15" s="217"/>
      <c r="OVT15" s="217"/>
      <c r="OVU15" s="217"/>
      <c r="OVV15" s="217"/>
      <c r="OVW15" s="217"/>
      <c r="OVX15" s="217"/>
      <c r="OVY15" s="217"/>
      <c r="OVZ15" s="217"/>
      <c r="OWA15" s="217"/>
      <c r="OWB15" s="217"/>
      <c r="OWC15" s="217"/>
      <c r="OWD15" s="217"/>
      <c r="OWE15" s="217"/>
      <c r="OWF15" s="217"/>
      <c r="OWG15" s="217"/>
      <c r="OWH15" s="217"/>
      <c r="OWI15" s="217"/>
      <c r="OWJ15" s="217"/>
      <c r="OWK15" s="217"/>
      <c r="OWL15" s="217"/>
      <c r="OWM15" s="217"/>
      <c r="OWN15" s="217"/>
      <c r="OWO15" s="217"/>
      <c r="OWP15" s="217"/>
      <c r="OWQ15" s="217"/>
      <c r="OWR15" s="217"/>
      <c r="OWS15" s="217"/>
      <c r="OWT15" s="217"/>
      <c r="OWU15" s="217"/>
      <c r="OWV15" s="217"/>
      <c r="OWW15" s="217"/>
      <c r="OWX15" s="217"/>
      <c r="OWY15" s="217"/>
      <c r="OWZ15" s="217"/>
      <c r="OXA15" s="217"/>
      <c r="OXB15" s="217"/>
      <c r="OXC15" s="217"/>
      <c r="OXD15" s="217"/>
      <c r="OXE15" s="217"/>
      <c r="OXF15" s="217"/>
      <c r="OXG15" s="217"/>
      <c r="OXH15" s="217"/>
      <c r="OXI15" s="217"/>
      <c r="OXJ15" s="217"/>
      <c r="OXK15" s="217"/>
      <c r="OXL15" s="217"/>
      <c r="OXM15" s="217"/>
      <c r="OXN15" s="217"/>
      <c r="OXO15" s="217"/>
      <c r="OXP15" s="217"/>
      <c r="OXQ15" s="217"/>
      <c r="OXR15" s="217"/>
      <c r="OXS15" s="217"/>
      <c r="OXT15" s="217"/>
      <c r="OXU15" s="217"/>
      <c r="OXV15" s="217"/>
      <c r="OXW15" s="217"/>
      <c r="OXX15" s="217"/>
      <c r="OXY15" s="217"/>
      <c r="OXZ15" s="217"/>
      <c r="OYA15" s="217"/>
      <c r="OYB15" s="217"/>
      <c r="OYC15" s="217"/>
      <c r="OYD15" s="217"/>
      <c r="OYE15" s="217"/>
      <c r="OYF15" s="217"/>
      <c r="OYG15" s="217"/>
      <c r="OYH15" s="217"/>
      <c r="OYI15" s="217"/>
      <c r="OYJ15" s="217"/>
      <c r="OYK15" s="217"/>
      <c r="OYL15" s="217"/>
      <c r="OYM15" s="217"/>
      <c r="OYN15" s="217"/>
      <c r="OYO15" s="217"/>
      <c r="OYP15" s="217"/>
      <c r="OYQ15" s="217"/>
      <c r="OYR15" s="217"/>
      <c r="OYS15" s="217"/>
      <c r="OYT15" s="217"/>
      <c r="OYU15" s="217"/>
      <c r="OYV15" s="217"/>
      <c r="OYW15" s="217"/>
      <c r="OYX15" s="217"/>
      <c r="OYY15" s="217"/>
      <c r="OYZ15" s="217"/>
      <c r="OZA15" s="217"/>
      <c r="OZB15" s="217"/>
      <c r="OZC15" s="217"/>
      <c r="OZD15" s="217"/>
      <c r="OZE15" s="217"/>
      <c r="OZF15" s="217"/>
      <c r="OZG15" s="217"/>
      <c r="OZH15" s="217"/>
      <c r="OZI15" s="217"/>
      <c r="OZJ15" s="217"/>
      <c r="OZK15" s="217"/>
      <c r="OZL15" s="217"/>
      <c r="OZM15" s="217"/>
      <c r="OZN15" s="217"/>
      <c r="OZO15" s="217"/>
      <c r="OZP15" s="217"/>
      <c r="OZQ15" s="217"/>
      <c r="OZR15" s="217"/>
      <c r="OZS15" s="217"/>
      <c r="OZT15" s="217"/>
      <c r="OZU15" s="217"/>
      <c r="OZV15" s="217"/>
      <c r="OZW15" s="217"/>
      <c r="OZX15" s="217"/>
      <c r="OZY15" s="217"/>
      <c r="OZZ15" s="217"/>
      <c r="PAA15" s="217"/>
      <c r="PAB15" s="217"/>
      <c r="PAC15" s="217"/>
      <c r="PAD15" s="217"/>
      <c r="PAE15" s="217"/>
      <c r="PAF15" s="217"/>
      <c r="PAG15" s="217"/>
      <c r="PAH15" s="217"/>
      <c r="PAI15" s="217"/>
      <c r="PAJ15" s="217"/>
      <c r="PAK15" s="217"/>
      <c r="PAL15" s="217"/>
      <c r="PAM15" s="217"/>
      <c r="PAN15" s="217"/>
      <c r="PAO15" s="217"/>
      <c r="PAP15" s="217"/>
      <c r="PAQ15" s="217"/>
      <c r="PAR15" s="217"/>
      <c r="PAS15" s="217"/>
      <c r="PAT15" s="217"/>
      <c r="PAU15" s="217"/>
      <c r="PAV15" s="217"/>
      <c r="PAW15" s="217"/>
      <c r="PAX15" s="217"/>
      <c r="PAY15" s="217"/>
      <c r="PAZ15" s="217"/>
      <c r="PBA15" s="217"/>
      <c r="PBB15" s="217"/>
      <c r="PBC15" s="217"/>
      <c r="PBD15" s="217"/>
      <c r="PBE15" s="217"/>
      <c r="PBF15" s="217"/>
      <c r="PBG15" s="217"/>
      <c r="PBH15" s="217"/>
      <c r="PBI15" s="217"/>
      <c r="PBJ15" s="217"/>
      <c r="PBK15" s="217"/>
      <c r="PBL15" s="217"/>
      <c r="PBM15" s="217"/>
      <c r="PBN15" s="217"/>
      <c r="PBO15" s="217"/>
      <c r="PBP15" s="217"/>
      <c r="PBQ15" s="217"/>
      <c r="PBR15" s="217"/>
      <c r="PBS15" s="217"/>
      <c r="PBT15" s="217"/>
      <c r="PBU15" s="217"/>
      <c r="PBV15" s="217"/>
      <c r="PBW15" s="217"/>
      <c r="PBX15" s="217"/>
      <c r="PBY15" s="217"/>
      <c r="PBZ15" s="217"/>
      <c r="PCA15" s="217"/>
      <c r="PCB15" s="217"/>
      <c r="PCC15" s="217"/>
      <c r="PCD15" s="217"/>
      <c r="PCE15" s="217"/>
      <c r="PCF15" s="217"/>
      <c r="PCG15" s="217"/>
      <c r="PCH15" s="217"/>
      <c r="PCI15" s="217"/>
      <c r="PCJ15" s="217"/>
      <c r="PCK15" s="217"/>
      <c r="PCL15" s="217"/>
      <c r="PCM15" s="217"/>
      <c r="PCN15" s="217"/>
      <c r="PCO15" s="217"/>
      <c r="PCP15" s="217"/>
      <c r="PCQ15" s="217"/>
      <c r="PCR15" s="217"/>
      <c r="PCS15" s="217"/>
      <c r="PCT15" s="217"/>
      <c r="PCU15" s="217"/>
      <c r="PCV15" s="217"/>
      <c r="PCW15" s="217"/>
      <c r="PCX15" s="217"/>
      <c r="PCY15" s="217"/>
      <c r="PCZ15" s="217"/>
      <c r="PDA15" s="217"/>
      <c r="PDB15" s="217"/>
      <c r="PDC15" s="217"/>
      <c r="PDD15" s="217"/>
      <c r="PDE15" s="217"/>
      <c r="PDF15" s="217"/>
      <c r="PDG15" s="217"/>
      <c r="PDH15" s="217"/>
      <c r="PDI15" s="217"/>
      <c r="PDJ15" s="217"/>
      <c r="PDK15" s="217"/>
      <c r="PDL15" s="217"/>
      <c r="PDM15" s="217"/>
      <c r="PDN15" s="217"/>
      <c r="PDO15" s="217"/>
      <c r="PDP15" s="217"/>
      <c r="PDQ15" s="217"/>
      <c r="PDR15" s="217"/>
      <c r="PDS15" s="217"/>
      <c r="PDT15" s="217"/>
      <c r="PDU15" s="217"/>
      <c r="PDV15" s="217"/>
      <c r="PDW15" s="217"/>
      <c r="PDX15" s="217"/>
      <c r="PDY15" s="217"/>
      <c r="PDZ15" s="217"/>
      <c r="PEA15" s="217"/>
      <c r="PEB15" s="217"/>
      <c r="PEC15" s="217"/>
      <c r="PED15" s="217"/>
      <c r="PEE15" s="217"/>
      <c r="PEF15" s="217"/>
      <c r="PEG15" s="217"/>
      <c r="PEH15" s="217"/>
      <c r="PEI15" s="217"/>
      <c r="PEJ15" s="217"/>
      <c r="PEK15" s="217"/>
      <c r="PEL15" s="217"/>
      <c r="PEM15" s="217"/>
      <c r="PEN15" s="217"/>
      <c r="PEO15" s="217"/>
      <c r="PEP15" s="217"/>
      <c r="PEQ15" s="217"/>
      <c r="PER15" s="217"/>
      <c r="PES15" s="217"/>
      <c r="PET15" s="217"/>
      <c r="PEU15" s="217"/>
      <c r="PEV15" s="217"/>
      <c r="PEW15" s="217"/>
      <c r="PEX15" s="217"/>
      <c r="PEY15" s="217"/>
      <c r="PEZ15" s="217"/>
      <c r="PFA15" s="217"/>
      <c r="PFB15" s="217"/>
      <c r="PFC15" s="217"/>
      <c r="PFD15" s="217"/>
      <c r="PFE15" s="217"/>
      <c r="PFF15" s="217"/>
      <c r="PFG15" s="217"/>
      <c r="PFH15" s="217"/>
      <c r="PFI15" s="217"/>
      <c r="PFJ15" s="217"/>
      <c r="PFK15" s="217"/>
      <c r="PFL15" s="217"/>
      <c r="PFM15" s="217"/>
      <c r="PFN15" s="217"/>
      <c r="PFO15" s="217"/>
      <c r="PFP15" s="217"/>
      <c r="PFQ15" s="217"/>
      <c r="PFR15" s="217"/>
      <c r="PFS15" s="217"/>
      <c r="PFT15" s="217"/>
      <c r="PFU15" s="217"/>
      <c r="PFV15" s="217"/>
      <c r="PFW15" s="217"/>
      <c r="PFX15" s="217"/>
      <c r="PFY15" s="217"/>
      <c r="PFZ15" s="217"/>
      <c r="PGA15" s="217"/>
      <c r="PGB15" s="217"/>
      <c r="PGC15" s="217"/>
      <c r="PGD15" s="217"/>
      <c r="PGE15" s="217"/>
      <c r="PGF15" s="217"/>
      <c r="PGG15" s="217"/>
      <c r="PGH15" s="217"/>
      <c r="PGI15" s="217"/>
      <c r="PGJ15" s="217"/>
      <c r="PGK15" s="217"/>
      <c r="PGL15" s="217"/>
      <c r="PGM15" s="217"/>
      <c r="PGN15" s="217"/>
      <c r="PGO15" s="217"/>
      <c r="PGP15" s="217"/>
      <c r="PGQ15" s="217"/>
      <c r="PGR15" s="217"/>
      <c r="PGS15" s="217"/>
      <c r="PGT15" s="217"/>
      <c r="PGU15" s="217"/>
      <c r="PGV15" s="217"/>
      <c r="PGW15" s="217"/>
      <c r="PGX15" s="217"/>
      <c r="PGY15" s="217"/>
      <c r="PGZ15" s="217"/>
      <c r="PHA15" s="217"/>
      <c r="PHB15" s="217"/>
      <c r="PHC15" s="217"/>
      <c r="PHD15" s="217"/>
      <c r="PHE15" s="217"/>
      <c r="PHF15" s="217"/>
      <c r="PHG15" s="217"/>
      <c r="PHH15" s="217"/>
      <c r="PHI15" s="217"/>
      <c r="PHJ15" s="217"/>
      <c r="PHK15" s="217"/>
      <c r="PHL15" s="217"/>
      <c r="PHM15" s="217"/>
      <c r="PHN15" s="217"/>
      <c r="PHO15" s="217"/>
      <c r="PHP15" s="217"/>
      <c r="PHQ15" s="217"/>
      <c r="PHR15" s="217"/>
      <c r="PHS15" s="217"/>
      <c r="PHT15" s="217"/>
      <c r="PHU15" s="217"/>
      <c r="PHV15" s="217"/>
      <c r="PHW15" s="217"/>
      <c r="PHX15" s="217"/>
      <c r="PHY15" s="217"/>
      <c r="PHZ15" s="217"/>
      <c r="PIA15" s="217"/>
      <c r="PIB15" s="217"/>
      <c r="PIC15" s="217"/>
      <c r="PID15" s="217"/>
      <c r="PIE15" s="217"/>
      <c r="PIF15" s="217"/>
      <c r="PIG15" s="217"/>
      <c r="PIH15" s="217"/>
      <c r="PII15" s="217"/>
      <c r="PIJ15" s="217"/>
      <c r="PIK15" s="217"/>
      <c r="PIL15" s="217"/>
      <c r="PIM15" s="217"/>
      <c r="PIN15" s="217"/>
      <c r="PIO15" s="217"/>
      <c r="PIP15" s="217"/>
      <c r="PIQ15" s="217"/>
      <c r="PIR15" s="217"/>
      <c r="PIS15" s="217"/>
      <c r="PIT15" s="217"/>
      <c r="PIU15" s="217"/>
      <c r="PIV15" s="217"/>
      <c r="PIW15" s="217"/>
      <c r="PIX15" s="217"/>
      <c r="PIY15" s="217"/>
      <c r="PIZ15" s="217"/>
      <c r="PJA15" s="217"/>
      <c r="PJB15" s="217"/>
      <c r="PJC15" s="217"/>
      <c r="PJD15" s="217"/>
      <c r="PJE15" s="217"/>
      <c r="PJF15" s="217"/>
      <c r="PJG15" s="217"/>
      <c r="PJH15" s="217"/>
      <c r="PJI15" s="217"/>
      <c r="PJJ15" s="217"/>
      <c r="PJK15" s="217"/>
      <c r="PJL15" s="217"/>
      <c r="PJM15" s="217"/>
      <c r="PJN15" s="217"/>
      <c r="PJO15" s="217"/>
      <c r="PJP15" s="217"/>
      <c r="PJQ15" s="217"/>
      <c r="PJR15" s="217"/>
      <c r="PJS15" s="217"/>
      <c r="PJT15" s="217"/>
      <c r="PJU15" s="217"/>
      <c r="PJV15" s="217"/>
      <c r="PJW15" s="217"/>
      <c r="PJX15" s="217"/>
      <c r="PJY15" s="217"/>
      <c r="PJZ15" s="217"/>
      <c r="PKA15" s="217"/>
      <c r="PKB15" s="217"/>
      <c r="PKC15" s="217"/>
      <c r="PKD15" s="217"/>
      <c r="PKE15" s="217"/>
      <c r="PKF15" s="217"/>
      <c r="PKG15" s="217"/>
      <c r="PKH15" s="217"/>
      <c r="PKI15" s="217"/>
      <c r="PKJ15" s="217"/>
      <c r="PKK15" s="217"/>
      <c r="PKL15" s="217"/>
      <c r="PKM15" s="217"/>
      <c r="PKN15" s="217"/>
      <c r="PKO15" s="217"/>
      <c r="PKP15" s="217"/>
      <c r="PKQ15" s="217"/>
      <c r="PKR15" s="217"/>
      <c r="PKS15" s="217"/>
      <c r="PKT15" s="217"/>
      <c r="PKU15" s="217"/>
      <c r="PKV15" s="217"/>
      <c r="PKW15" s="217"/>
      <c r="PKX15" s="217"/>
      <c r="PKY15" s="217"/>
      <c r="PKZ15" s="217"/>
      <c r="PLA15" s="217"/>
      <c r="PLB15" s="217"/>
      <c r="PLC15" s="217"/>
      <c r="PLD15" s="217"/>
      <c r="PLE15" s="217"/>
      <c r="PLF15" s="217"/>
      <c r="PLG15" s="217"/>
      <c r="PLH15" s="217"/>
      <c r="PLI15" s="217"/>
      <c r="PLJ15" s="217"/>
      <c r="PLK15" s="217"/>
      <c r="PLL15" s="217"/>
      <c r="PLM15" s="217"/>
      <c r="PLN15" s="217"/>
      <c r="PLO15" s="217"/>
      <c r="PLP15" s="217"/>
      <c r="PLQ15" s="217"/>
      <c r="PLR15" s="217"/>
      <c r="PLS15" s="217"/>
      <c r="PLT15" s="217"/>
      <c r="PLU15" s="217"/>
      <c r="PLV15" s="217"/>
      <c r="PLW15" s="217"/>
      <c r="PLX15" s="217"/>
      <c r="PLY15" s="217"/>
      <c r="PLZ15" s="217"/>
      <c r="PMA15" s="217"/>
      <c r="PMB15" s="217"/>
      <c r="PMC15" s="217"/>
      <c r="PMD15" s="217"/>
      <c r="PME15" s="217"/>
      <c r="PMF15" s="217"/>
      <c r="PMG15" s="217"/>
      <c r="PMH15" s="217"/>
      <c r="PMI15" s="217"/>
      <c r="PMJ15" s="217"/>
      <c r="PMK15" s="217"/>
      <c r="PML15" s="217"/>
      <c r="PMM15" s="217"/>
      <c r="PMN15" s="217"/>
      <c r="PMO15" s="217"/>
      <c r="PMP15" s="217"/>
      <c r="PMQ15" s="217"/>
      <c r="PMR15" s="217"/>
      <c r="PMS15" s="217"/>
      <c r="PMT15" s="217"/>
      <c r="PMU15" s="217"/>
      <c r="PMV15" s="217"/>
      <c r="PMW15" s="217"/>
      <c r="PMX15" s="217"/>
      <c r="PMY15" s="217"/>
      <c r="PMZ15" s="217"/>
      <c r="PNA15" s="217"/>
      <c r="PNB15" s="217"/>
      <c r="PNC15" s="217"/>
      <c r="PND15" s="217"/>
      <c r="PNE15" s="217"/>
      <c r="PNF15" s="217"/>
      <c r="PNG15" s="217"/>
      <c r="PNH15" s="217"/>
      <c r="PNI15" s="217"/>
      <c r="PNJ15" s="217"/>
      <c r="PNK15" s="217"/>
      <c r="PNL15" s="217"/>
      <c r="PNM15" s="217"/>
      <c r="PNN15" s="217"/>
      <c r="PNO15" s="217"/>
      <c r="PNP15" s="217"/>
      <c r="PNQ15" s="217"/>
      <c r="PNR15" s="217"/>
      <c r="PNS15" s="217"/>
      <c r="PNT15" s="217"/>
      <c r="PNU15" s="217"/>
      <c r="PNV15" s="217"/>
      <c r="PNW15" s="217"/>
      <c r="PNX15" s="217"/>
      <c r="PNY15" s="217"/>
      <c r="PNZ15" s="217"/>
      <c r="POA15" s="217"/>
      <c r="POB15" s="217"/>
      <c r="POC15" s="217"/>
      <c r="POD15" s="217"/>
      <c r="POE15" s="217"/>
      <c r="POF15" s="217"/>
      <c r="POG15" s="217"/>
      <c r="POH15" s="217"/>
      <c r="POI15" s="217"/>
      <c r="POJ15" s="217"/>
      <c r="POK15" s="217"/>
      <c r="POL15" s="217"/>
      <c r="POM15" s="217"/>
      <c r="PON15" s="217"/>
      <c r="POO15" s="217"/>
      <c r="POP15" s="217"/>
      <c r="POQ15" s="217"/>
      <c r="POR15" s="217"/>
      <c r="POS15" s="217"/>
      <c r="POT15" s="217"/>
      <c r="POU15" s="217"/>
      <c r="POV15" s="217"/>
      <c r="POW15" s="217"/>
      <c r="POX15" s="217"/>
      <c r="POY15" s="217"/>
      <c r="POZ15" s="217"/>
      <c r="PPA15" s="217"/>
      <c r="PPB15" s="217"/>
      <c r="PPC15" s="217"/>
      <c r="PPD15" s="217"/>
      <c r="PPE15" s="217"/>
      <c r="PPF15" s="217"/>
      <c r="PPG15" s="217"/>
      <c r="PPH15" s="217"/>
      <c r="PPI15" s="217"/>
      <c r="PPJ15" s="217"/>
      <c r="PPK15" s="217"/>
      <c r="PPL15" s="217"/>
      <c r="PPM15" s="217"/>
      <c r="PPN15" s="217"/>
      <c r="PPO15" s="217"/>
      <c r="PPP15" s="217"/>
      <c r="PPQ15" s="217"/>
      <c r="PPR15" s="217"/>
      <c r="PPS15" s="217"/>
      <c r="PPT15" s="217"/>
      <c r="PPU15" s="217"/>
      <c r="PPV15" s="217"/>
      <c r="PPW15" s="217"/>
      <c r="PPX15" s="217"/>
      <c r="PPY15" s="217"/>
      <c r="PPZ15" s="217"/>
      <c r="PQA15" s="217"/>
      <c r="PQB15" s="217"/>
      <c r="PQC15" s="217"/>
      <c r="PQD15" s="217"/>
      <c r="PQE15" s="217"/>
      <c r="PQF15" s="217"/>
      <c r="PQG15" s="217"/>
      <c r="PQH15" s="217"/>
      <c r="PQI15" s="217"/>
      <c r="PQJ15" s="217"/>
      <c r="PQK15" s="217"/>
      <c r="PQL15" s="217"/>
      <c r="PQM15" s="217"/>
      <c r="PQN15" s="217"/>
      <c r="PQO15" s="217"/>
      <c r="PQP15" s="217"/>
      <c r="PQQ15" s="217"/>
      <c r="PQR15" s="217"/>
      <c r="PQS15" s="217"/>
      <c r="PQT15" s="217"/>
      <c r="PQU15" s="217"/>
      <c r="PQV15" s="217"/>
      <c r="PQW15" s="217"/>
      <c r="PQX15" s="217"/>
      <c r="PQY15" s="217"/>
      <c r="PQZ15" s="217"/>
      <c r="PRA15" s="217"/>
      <c r="PRB15" s="217"/>
      <c r="PRC15" s="217"/>
      <c r="PRD15" s="217"/>
      <c r="PRE15" s="217"/>
      <c r="PRF15" s="217"/>
      <c r="PRG15" s="217"/>
      <c r="PRH15" s="217"/>
      <c r="PRI15" s="217"/>
      <c r="PRJ15" s="217"/>
      <c r="PRK15" s="217"/>
      <c r="PRL15" s="217"/>
      <c r="PRM15" s="217"/>
      <c r="PRN15" s="217"/>
      <c r="PRO15" s="217"/>
      <c r="PRP15" s="217"/>
      <c r="PRQ15" s="217"/>
      <c r="PRR15" s="217"/>
      <c r="PRS15" s="217"/>
      <c r="PRT15" s="217"/>
      <c r="PRU15" s="217"/>
      <c r="PRV15" s="217"/>
      <c r="PRW15" s="217"/>
      <c r="PRX15" s="217"/>
      <c r="PRY15" s="217"/>
      <c r="PRZ15" s="217"/>
      <c r="PSA15" s="217"/>
      <c r="PSB15" s="217"/>
      <c r="PSC15" s="217"/>
      <c r="PSD15" s="217"/>
      <c r="PSE15" s="217"/>
      <c r="PSF15" s="217"/>
      <c r="PSG15" s="217"/>
      <c r="PSH15" s="217"/>
      <c r="PSI15" s="217"/>
      <c r="PSJ15" s="217"/>
      <c r="PSK15" s="217"/>
      <c r="PSL15" s="217"/>
      <c r="PSM15" s="217"/>
      <c r="PSN15" s="217"/>
      <c r="PSO15" s="217"/>
      <c r="PSP15" s="217"/>
      <c r="PSQ15" s="217"/>
      <c r="PSR15" s="217"/>
      <c r="PSS15" s="217"/>
      <c r="PST15" s="217"/>
      <c r="PSU15" s="217"/>
      <c r="PSV15" s="217"/>
      <c r="PSW15" s="217"/>
      <c r="PSX15" s="217"/>
      <c r="PSY15" s="217"/>
      <c r="PSZ15" s="217"/>
      <c r="PTA15" s="217"/>
      <c r="PTB15" s="217"/>
      <c r="PTC15" s="217"/>
      <c r="PTD15" s="217"/>
      <c r="PTE15" s="217"/>
      <c r="PTF15" s="217"/>
      <c r="PTG15" s="217"/>
      <c r="PTH15" s="217"/>
      <c r="PTI15" s="217"/>
      <c r="PTJ15" s="217"/>
      <c r="PTK15" s="217"/>
      <c r="PTL15" s="217"/>
      <c r="PTM15" s="217"/>
      <c r="PTN15" s="217"/>
      <c r="PTO15" s="217"/>
      <c r="PTP15" s="217"/>
      <c r="PTQ15" s="217"/>
      <c r="PTR15" s="217"/>
      <c r="PTS15" s="217"/>
      <c r="PTT15" s="217"/>
      <c r="PTU15" s="217"/>
      <c r="PTV15" s="217"/>
      <c r="PTW15" s="217"/>
      <c r="PTX15" s="217"/>
      <c r="PTY15" s="217"/>
      <c r="PTZ15" s="217"/>
      <c r="PUA15" s="217"/>
      <c r="PUB15" s="217"/>
      <c r="PUC15" s="217"/>
      <c r="PUD15" s="217"/>
      <c r="PUE15" s="217"/>
      <c r="PUF15" s="217"/>
      <c r="PUG15" s="217"/>
      <c r="PUH15" s="217"/>
      <c r="PUI15" s="217"/>
      <c r="PUJ15" s="217"/>
      <c r="PUK15" s="217"/>
      <c r="PUL15" s="217"/>
      <c r="PUM15" s="217"/>
      <c r="PUN15" s="217"/>
      <c r="PUO15" s="217"/>
      <c r="PUP15" s="217"/>
      <c r="PUQ15" s="217"/>
      <c r="PUR15" s="217"/>
      <c r="PUS15" s="217"/>
      <c r="PUT15" s="217"/>
      <c r="PUU15" s="217"/>
      <c r="PUV15" s="217"/>
      <c r="PUW15" s="217"/>
      <c r="PUX15" s="217"/>
      <c r="PUY15" s="217"/>
      <c r="PUZ15" s="217"/>
      <c r="PVA15" s="217"/>
      <c r="PVB15" s="217"/>
      <c r="PVC15" s="217"/>
      <c r="PVD15" s="217"/>
      <c r="PVE15" s="217"/>
      <c r="PVF15" s="217"/>
      <c r="PVG15" s="217"/>
      <c r="PVH15" s="217"/>
      <c r="PVI15" s="217"/>
      <c r="PVJ15" s="217"/>
      <c r="PVK15" s="217"/>
      <c r="PVL15" s="217"/>
      <c r="PVM15" s="217"/>
      <c r="PVN15" s="217"/>
      <c r="PVO15" s="217"/>
      <c r="PVP15" s="217"/>
      <c r="PVQ15" s="217"/>
      <c r="PVR15" s="217"/>
      <c r="PVS15" s="217"/>
      <c r="PVT15" s="217"/>
      <c r="PVU15" s="217"/>
      <c r="PVV15" s="217"/>
      <c r="PVW15" s="217"/>
      <c r="PVX15" s="217"/>
      <c r="PVY15" s="217"/>
      <c r="PVZ15" s="217"/>
      <c r="PWA15" s="217"/>
      <c r="PWB15" s="217"/>
      <c r="PWC15" s="217"/>
      <c r="PWD15" s="217"/>
      <c r="PWE15" s="217"/>
      <c r="PWF15" s="217"/>
      <c r="PWG15" s="217"/>
      <c r="PWH15" s="217"/>
      <c r="PWI15" s="217"/>
      <c r="PWJ15" s="217"/>
      <c r="PWK15" s="217"/>
      <c r="PWL15" s="217"/>
      <c r="PWM15" s="217"/>
      <c r="PWN15" s="217"/>
      <c r="PWO15" s="217"/>
      <c r="PWP15" s="217"/>
      <c r="PWQ15" s="217"/>
      <c r="PWR15" s="217"/>
      <c r="PWS15" s="217"/>
      <c r="PWT15" s="217"/>
      <c r="PWU15" s="217"/>
      <c r="PWV15" s="217"/>
      <c r="PWW15" s="217"/>
      <c r="PWX15" s="217"/>
      <c r="PWY15" s="217"/>
      <c r="PWZ15" s="217"/>
      <c r="PXA15" s="217"/>
      <c r="PXB15" s="217"/>
      <c r="PXC15" s="217"/>
      <c r="PXD15" s="217"/>
      <c r="PXE15" s="217"/>
      <c r="PXF15" s="217"/>
      <c r="PXG15" s="217"/>
      <c r="PXH15" s="217"/>
      <c r="PXI15" s="217"/>
      <c r="PXJ15" s="217"/>
      <c r="PXK15" s="217"/>
      <c r="PXL15" s="217"/>
      <c r="PXM15" s="217"/>
      <c r="PXN15" s="217"/>
      <c r="PXO15" s="217"/>
      <c r="PXP15" s="217"/>
      <c r="PXQ15" s="217"/>
      <c r="PXR15" s="217"/>
      <c r="PXS15" s="217"/>
      <c r="PXT15" s="217"/>
      <c r="PXU15" s="217"/>
      <c r="PXV15" s="217"/>
      <c r="PXW15" s="217"/>
      <c r="PXX15" s="217"/>
      <c r="PXY15" s="217"/>
      <c r="PXZ15" s="217"/>
      <c r="PYA15" s="217"/>
      <c r="PYB15" s="217"/>
      <c r="PYC15" s="217"/>
      <c r="PYD15" s="217"/>
      <c r="PYE15" s="217"/>
      <c r="PYF15" s="217"/>
      <c r="PYG15" s="217"/>
      <c r="PYH15" s="217"/>
      <c r="PYI15" s="217"/>
      <c r="PYJ15" s="217"/>
      <c r="PYK15" s="217"/>
      <c r="PYL15" s="217"/>
      <c r="PYM15" s="217"/>
      <c r="PYN15" s="217"/>
      <c r="PYO15" s="217"/>
      <c r="PYP15" s="217"/>
      <c r="PYQ15" s="217"/>
      <c r="PYR15" s="217"/>
      <c r="PYS15" s="217"/>
      <c r="PYT15" s="217"/>
      <c r="PYU15" s="217"/>
      <c r="PYV15" s="217"/>
      <c r="PYW15" s="217"/>
      <c r="PYX15" s="217"/>
      <c r="PYY15" s="217"/>
      <c r="PYZ15" s="217"/>
      <c r="PZA15" s="217"/>
      <c r="PZB15" s="217"/>
      <c r="PZC15" s="217"/>
      <c r="PZD15" s="217"/>
      <c r="PZE15" s="217"/>
      <c r="PZF15" s="217"/>
      <c r="PZG15" s="217"/>
      <c r="PZH15" s="217"/>
      <c r="PZI15" s="217"/>
      <c r="PZJ15" s="217"/>
      <c r="PZK15" s="217"/>
      <c r="PZL15" s="217"/>
      <c r="PZM15" s="217"/>
      <c r="PZN15" s="217"/>
      <c r="PZO15" s="217"/>
      <c r="PZP15" s="217"/>
      <c r="PZQ15" s="217"/>
      <c r="PZR15" s="217"/>
      <c r="PZS15" s="217"/>
      <c r="PZT15" s="217"/>
      <c r="PZU15" s="217"/>
      <c r="PZV15" s="217"/>
      <c r="PZW15" s="217"/>
      <c r="PZX15" s="217"/>
      <c r="PZY15" s="217"/>
      <c r="PZZ15" s="217"/>
      <c r="QAA15" s="217"/>
      <c r="QAB15" s="217"/>
      <c r="QAC15" s="217"/>
      <c r="QAD15" s="217"/>
      <c r="QAE15" s="217"/>
      <c r="QAF15" s="217"/>
      <c r="QAG15" s="217"/>
      <c r="QAH15" s="217"/>
      <c r="QAI15" s="217"/>
      <c r="QAJ15" s="217"/>
      <c r="QAK15" s="217"/>
      <c r="QAL15" s="217"/>
      <c r="QAM15" s="217"/>
      <c r="QAN15" s="217"/>
      <c r="QAO15" s="217"/>
      <c r="QAP15" s="217"/>
      <c r="QAQ15" s="217"/>
      <c r="QAR15" s="217"/>
      <c r="QAS15" s="217"/>
      <c r="QAT15" s="217"/>
      <c r="QAU15" s="217"/>
      <c r="QAV15" s="217"/>
      <c r="QAW15" s="217"/>
      <c r="QAX15" s="217"/>
      <c r="QAY15" s="217"/>
      <c r="QAZ15" s="217"/>
      <c r="QBA15" s="217"/>
      <c r="QBB15" s="217"/>
      <c r="QBC15" s="217"/>
      <c r="QBD15" s="217"/>
      <c r="QBE15" s="217"/>
      <c r="QBF15" s="217"/>
      <c r="QBG15" s="217"/>
      <c r="QBH15" s="217"/>
      <c r="QBI15" s="217"/>
      <c r="QBJ15" s="217"/>
      <c r="QBK15" s="217"/>
      <c r="QBL15" s="217"/>
      <c r="QBM15" s="217"/>
      <c r="QBN15" s="217"/>
      <c r="QBO15" s="217"/>
      <c r="QBP15" s="217"/>
      <c r="QBQ15" s="217"/>
      <c r="QBR15" s="217"/>
      <c r="QBS15" s="217"/>
      <c r="QBT15" s="217"/>
      <c r="QBU15" s="217"/>
      <c r="QBV15" s="217"/>
      <c r="QBW15" s="217"/>
      <c r="QBX15" s="217"/>
      <c r="QBY15" s="217"/>
      <c r="QBZ15" s="217"/>
      <c r="QCA15" s="217"/>
      <c r="QCB15" s="217"/>
      <c r="QCC15" s="217"/>
      <c r="QCD15" s="217"/>
      <c r="QCE15" s="217"/>
      <c r="QCF15" s="217"/>
      <c r="QCG15" s="217"/>
      <c r="QCH15" s="217"/>
      <c r="QCI15" s="217"/>
      <c r="QCJ15" s="217"/>
      <c r="QCK15" s="217"/>
      <c r="QCL15" s="217"/>
      <c r="QCM15" s="217"/>
      <c r="QCN15" s="217"/>
      <c r="QCO15" s="217"/>
      <c r="QCP15" s="217"/>
      <c r="QCQ15" s="217"/>
      <c r="QCR15" s="217"/>
      <c r="QCS15" s="217"/>
      <c r="QCT15" s="217"/>
      <c r="QCU15" s="217"/>
      <c r="QCV15" s="217"/>
      <c r="QCW15" s="217"/>
      <c r="QCX15" s="217"/>
      <c r="QCY15" s="217"/>
      <c r="QCZ15" s="217"/>
      <c r="QDA15" s="217"/>
      <c r="QDB15" s="217"/>
      <c r="QDC15" s="217"/>
      <c r="QDD15" s="217"/>
      <c r="QDE15" s="217"/>
      <c r="QDF15" s="217"/>
      <c r="QDG15" s="217"/>
      <c r="QDH15" s="217"/>
      <c r="QDI15" s="217"/>
      <c r="QDJ15" s="217"/>
      <c r="QDK15" s="217"/>
      <c r="QDL15" s="217"/>
      <c r="QDM15" s="217"/>
      <c r="QDN15" s="217"/>
      <c r="QDO15" s="217"/>
      <c r="QDP15" s="217"/>
      <c r="QDQ15" s="217"/>
      <c r="QDR15" s="217"/>
      <c r="QDS15" s="217"/>
      <c r="QDT15" s="217"/>
      <c r="QDU15" s="217"/>
      <c r="QDV15" s="217"/>
      <c r="QDW15" s="217"/>
      <c r="QDX15" s="217"/>
      <c r="QDY15" s="217"/>
      <c r="QDZ15" s="217"/>
      <c r="QEA15" s="217"/>
      <c r="QEB15" s="217"/>
      <c r="QEC15" s="217"/>
      <c r="QED15" s="217"/>
      <c r="QEE15" s="217"/>
      <c r="QEF15" s="217"/>
      <c r="QEG15" s="217"/>
      <c r="QEH15" s="217"/>
      <c r="QEI15" s="217"/>
      <c r="QEJ15" s="217"/>
      <c r="QEK15" s="217"/>
      <c r="QEL15" s="217"/>
      <c r="QEM15" s="217"/>
      <c r="QEN15" s="217"/>
      <c r="QEO15" s="217"/>
      <c r="QEP15" s="217"/>
      <c r="QEQ15" s="217"/>
      <c r="QER15" s="217"/>
      <c r="QES15" s="217"/>
      <c r="QET15" s="217"/>
      <c r="QEU15" s="217"/>
      <c r="QEV15" s="217"/>
      <c r="QEW15" s="217"/>
      <c r="QEX15" s="217"/>
      <c r="QEY15" s="217"/>
      <c r="QEZ15" s="217"/>
      <c r="QFA15" s="217"/>
      <c r="QFB15" s="217"/>
      <c r="QFC15" s="217"/>
      <c r="QFD15" s="217"/>
      <c r="QFE15" s="217"/>
      <c r="QFF15" s="217"/>
      <c r="QFG15" s="217"/>
      <c r="QFH15" s="217"/>
      <c r="QFI15" s="217"/>
      <c r="QFJ15" s="217"/>
      <c r="QFK15" s="217"/>
      <c r="QFL15" s="217"/>
      <c r="QFM15" s="217"/>
      <c r="QFN15" s="217"/>
      <c r="QFO15" s="217"/>
      <c r="QFP15" s="217"/>
      <c r="QFQ15" s="217"/>
      <c r="QFR15" s="217"/>
      <c r="QFS15" s="217"/>
      <c r="QFT15" s="217"/>
      <c r="QFU15" s="217"/>
      <c r="QFV15" s="217"/>
      <c r="QFW15" s="217"/>
      <c r="QFX15" s="217"/>
      <c r="QFY15" s="217"/>
      <c r="QFZ15" s="217"/>
      <c r="QGA15" s="217"/>
      <c r="QGB15" s="217"/>
      <c r="QGC15" s="217"/>
      <c r="QGD15" s="217"/>
      <c r="QGE15" s="217"/>
      <c r="QGF15" s="217"/>
      <c r="QGG15" s="217"/>
      <c r="QGH15" s="217"/>
      <c r="QGI15" s="217"/>
      <c r="QGJ15" s="217"/>
      <c r="QGK15" s="217"/>
      <c r="QGL15" s="217"/>
      <c r="QGM15" s="217"/>
      <c r="QGN15" s="217"/>
      <c r="QGO15" s="217"/>
      <c r="QGP15" s="217"/>
      <c r="QGQ15" s="217"/>
      <c r="QGR15" s="217"/>
      <c r="QGS15" s="217"/>
      <c r="QGT15" s="217"/>
      <c r="QGU15" s="217"/>
      <c r="QGV15" s="217"/>
      <c r="QGW15" s="217"/>
      <c r="QGX15" s="217"/>
      <c r="QGY15" s="217"/>
      <c r="QGZ15" s="217"/>
      <c r="QHA15" s="217"/>
      <c r="QHB15" s="217"/>
      <c r="QHC15" s="217"/>
      <c r="QHD15" s="217"/>
      <c r="QHE15" s="217"/>
      <c r="QHF15" s="217"/>
      <c r="QHG15" s="217"/>
      <c r="QHH15" s="217"/>
      <c r="QHI15" s="217"/>
      <c r="QHJ15" s="217"/>
      <c r="QHK15" s="217"/>
      <c r="QHL15" s="217"/>
      <c r="QHM15" s="217"/>
      <c r="QHN15" s="217"/>
      <c r="QHO15" s="217"/>
      <c r="QHP15" s="217"/>
      <c r="QHQ15" s="217"/>
      <c r="QHR15" s="217"/>
      <c r="QHS15" s="217"/>
      <c r="QHT15" s="217"/>
      <c r="QHU15" s="217"/>
      <c r="QHV15" s="217"/>
      <c r="QHW15" s="217"/>
      <c r="QHX15" s="217"/>
      <c r="QHY15" s="217"/>
      <c r="QHZ15" s="217"/>
      <c r="QIA15" s="217"/>
      <c r="QIB15" s="217"/>
      <c r="QIC15" s="217"/>
      <c r="QID15" s="217"/>
      <c r="QIE15" s="217"/>
      <c r="QIF15" s="217"/>
      <c r="QIG15" s="217"/>
      <c r="QIH15" s="217"/>
      <c r="QII15" s="217"/>
      <c r="QIJ15" s="217"/>
      <c r="QIK15" s="217"/>
      <c r="QIL15" s="217"/>
      <c r="QIM15" s="217"/>
      <c r="QIN15" s="217"/>
      <c r="QIO15" s="217"/>
      <c r="QIP15" s="217"/>
      <c r="QIQ15" s="217"/>
      <c r="QIR15" s="217"/>
      <c r="QIS15" s="217"/>
      <c r="QIT15" s="217"/>
      <c r="QIU15" s="217"/>
      <c r="QIV15" s="217"/>
      <c r="QIW15" s="217"/>
      <c r="QIX15" s="217"/>
      <c r="QIY15" s="217"/>
      <c r="QIZ15" s="217"/>
      <c r="QJA15" s="217"/>
      <c r="QJB15" s="217"/>
      <c r="QJC15" s="217"/>
      <c r="QJD15" s="217"/>
      <c r="QJE15" s="217"/>
      <c r="QJF15" s="217"/>
      <c r="QJG15" s="217"/>
      <c r="QJH15" s="217"/>
      <c r="QJI15" s="217"/>
      <c r="QJJ15" s="217"/>
      <c r="QJK15" s="217"/>
      <c r="QJL15" s="217"/>
      <c r="QJM15" s="217"/>
      <c r="QJN15" s="217"/>
      <c r="QJO15" s="217"/>
      <c r="QJP15" s="217"/>
      <c r="QJQ15" s="217"/>
      <c r="QJR15" s="217"/>
      <c r="QJS15" s="217"/>
      <c r="QJT15" s="217"/>
      <c r="QJU15" s="217"/>
      <c r="QJV15" s="217"/>
      <c r="QJW15" s="217"/>
      <c r="QJX15" s="217"/>
      <c r="QJY15" s="217"/>
      <c r="QJZ15" s="217"/>
      <c r="QKA15" s="217"/>
      <c r="QKB15" s="217"/>
      <c r="QKC15" s="217"/>
      <c r="QKD15" s="217"/>
      <c r="QKE15" s="217"/>
      <c r="QKF15" s="217"/>
      <c r="QKG15" s="217"/>
      <c r="QKH15" s="217"/>
      <c r="QKI15" s="217"/>
      <c r="QKJ15" s="217"/>
      <c r="QKK15" s="217"/>
      <c r="QKL15" s="217"/>
      <c r="QKM15" s="217"/>
      <c r="QKN15" s="217"/>
      <c r="QKO15" s="217"/>
      <c r="QKP15" s="217"/>
      <c r="QKQ15" s="217"/>
      <c r="QKR15" s="217"/>
      <c r="QKS15" s="217"/>
      <c r="QKT15" s="217"/>
      <c r="QKU15" s="217"/>
      <c r="QKV15" s="217"/>
      <c r="QKW15" s="217"/>
      <c r="QKX15" s="217"/>
      <c r="QKY15" s="217"/>
      <c r="QKZ15" s="217"/>
      <c r="QLA15" s="217"/>
      <c r="QLB15" s="217"/>
      <c r="QLC15" s="217"/>
      <c r="QLD15" s="217"/>
      <c r="QLE15" s="217"/>
      <c r="QLF15" s="217"/>
      <c r="QLG15" s="217"/>
      <c r="QLH15" s="217"/>
      <c r="QLI15" s="217"/>
      <c r="QLJ15" s="217"/>
      <c r="QLK15" s="217"/>
      <c r="QLL15" s="217"/>
      <c r="QLM15" s="217"/>
      <c r="QLN15" s="217"/>
      <c r="QLO15" s="217"/>
      <c r="QLP15" s="217"/>
      <c r="QLQ15" s="217"/>
      <c r="QLR15" s="217"/>
      <c r="QLS15" s="217"/>
      <c r="QLT15" s="217"/>
      <c r="QLU15" s="217"/>
      <c r="QLV15" s="217"/>
      <c r="QLW15" s="217"/>
      <c r="QLX15" s="217"/>
      <c r="QLY15" s="217"/>
      <c r="QLZ15" s="217"/>
      <c r="QMA15" s="217"/>
      <c r="QMB15" s="217"/>
      <c r="QMC15" s="217"/>
      <c r="QMD15" s="217"/>
      <c r="QME15" s="217"/>
      <c r="QMF15" s="217"/>
      <c r="QMG15" s="217"/>
      <c r="QMH15" s="217"/>
      <c r="QMI15" s="217"/>
      <c r="QMJ15" s="217"/>
      <c r="QMK15" s="217"/>
      <c r="QML15" s="217"/>
      <c r="QMM15" s="217"/>
      <c r="QMN15" s="217"/>
      <c r="QMO15" s="217"/>
      <c r="QMP15" s="217"/>
      <c r="QMQ15" s="217"/>
      <c r="QMR15" s="217"/>
      <c r="QMS15" s="217"/>
      <c r="QMT15" s="217"/>
      <c r="QMU15" s="217"/>
      <c r="QMV15" s="217"/>
      <c r="QMW15" s="217"/>
      <c r="QMX15" s="217"/>
      <c r="QMY15" s="217"/>
      <c r="QMZ15" s="217"/>
      <c r="QNA15" s="217"/>
      <c r="QNB15" s="217"/>
      <c r="QNC15" s="217"/>
      <c r="QND15" s="217"/>
      <c r="QNE15" s="217"/>
      <c r="QNF15" s="217"/>
      <c r="QNG15" s="217"/>
      <c r="QNH15" s="217"/>
      <c r="QNI15" s="217"/>
      <c r="QNJ15" s="217"/>
      <c r="QNK15" s="217"/>
      <c r="QNL15" s="217"/>
      <c r="QNM15" s="217"/>
      <c r="QNN15" s="217"/>
      <c r="QNO15" s="217"/>
      <c r="QNP15" s="217"/>
      <c r="QNQ15" s="217"/>
      <c r="QNR15" s="217"/>
      <c r="QNS15" s="217"/>
      <c r="QNT15" s="217"/>
      <c r="QNU15" s="217"/>
      <c r="QNV15" s="217"/>
      <c r="QNW15" s="217"/>
      <c r="QNX15" s="217"/>
      <c r="QNY15" s="217"/>
      <c r="QNZ15" s="217"/>
      <c r="QOA15" s="217"/>
      <c r="QOB15" s="217"/>
      <c r="QOC15" s="217"/>
      <c r="QOD15" s="217"/>
      <c r="QOE15" s="217"/>
      <c r="QOF15" s="217"/>
      <c r="QOG15" s="217"/>
      <c r="QOH15" s="217"/>
      <c r="QOI15" s="217"/>
      <c r="QOJ15" s="217"/>
      <c r="QOK15" s="217"/>
      <c r="QOL15" s="217"/>
      <c r="QOM15" s="217"/>
      <c r="QON15" s="217"/>
      <c r="QOO15" s="217"/>
      <c r="QOP15" s="217"/>
      <c r="QOQ15" s="217"/>
      <c r="QOR15" s="217"/>
      <c r="QOS15" s="217"/>
      <c r="QOT15" s="217"/>
      <c r="QOU15" s="217"/>
      <c r="QOV15" s="217"/>
      <c r="QOW15" s="217"/>
      <c r="QOX15" s="217"/>
      <c r="QOY15" s="217"/>
      <c r="QOZ15" s="217"/>
      <c r="QPA15" s="217"/>
      <c r="QPB15" s="217"/>
      <c r="QPC15" s="217"/>
      <c r="QPD15" s="217"/>
      <c r="QPE15" s="217"/>
      <c r="QPF15" s="217"/>
      <c r="QPG15" s="217"/>
      <c r="QPH15" s="217"/>
      <c r="QPI15" s="217"/>
      <c r="QPJ15" s="217"/>
      <c r="QPK15" s="217"/>
      <c r="QPL15" s="217"/>
      <c r="QPM15" s="217"/>
      <c r="QPN15" s="217"/>
      <c r="QPO15" s="217"/>
      <c r="QPP15" s="217"/>
      <c r="QPQ15" s="217"/>
      <c r="QPR15" s="217"/>
      <c r="QPS15" s="217"/>
      <c r="QPT15" s="217"/>
      <c r="QPU15" s="217"/>
      <c r="QPV15" s="217"/>
      <c r="QPW15" s="217"/>
      <c r="QPX15" s="217"/>
      <c r="QPY15" s="217"/>
      <c r="QPZ15" s="217"/>
      <c r="QQA15" s="217"/>
      <c r="QQB15" s="217"/>
      <c r="QQC15" s="217"/>
      <c r="QQD15" s="217"/>
      <c r="QQE15" s="217"/>
      <c r="QQF15" s="217"/>
      <c r="QQG15" s="217"/>
      <c r="QQH15" s="217"/>
      <c r="QQI15" s="217"/>
      <c r="QQJ15" s="217"/>
      <c r="QQK15" s="217"/>
      <c r="QQL15" s="217"/>
      <c r="QQM15" s="217"/>
      <c r="QQN15" s="217"/>
      <c r="QQO15" s="217"/>
      <c r="QQP15" s="217"/>
      <c r="QQQ15" s="217"/>
      <c r="QQR15" s="217"/>
      <c r="QQS15" s="217"/>
      <c r="QQT15" s="217"/>
      <c r="QQU15" s="217"/>
      <c r="QQV15" s="217"/>
      <c r="QQW15" s="217"/>
      <c r="QQX15" s="217"/>
      <c r="QQY15" s="217"/>
      <c r="QQZ15" s="217"/>
      <c r="QRA15" s="217"/>
      <c r="QRB15" s="217"/>
      <c r="QRC15" s="217"/>
      <c r="QRD15" s="217"/>
      <c r="QRE15" s="217"/>
      <c r="QRF15" s="217"/>
      <c r="QRG15" s="217"/>
      <c r="QRH15" s="217"/>
      <c r="QRI15" s="217"/>
      <c r="QRJ15" s="217"/>
      <c r="QRK15" s="217"/>
      <c r="QRL15" s="217"/>
      <c r="QRM15" s="217"/>
      <c r="QRN15" s="217"/>
      <c r="QRO15" s="217"/>
      <c r="QRP15" s="217"/>
      <c r="QRQ15" s="217"/>
      <c r="QRR15" s="217"/>
      <c r="QRS15" s="217"/>
      <c r="QRT15" s="217"/>
      <c r="QRU15" s="217"/>
      <c r="QRV15" s="217"/>
      <c r="QRW15" s="217"/>
      <c r="QRX15" s="217"/>
      <c r="QRY15" s="217"/>
      <c r="QRZ15" s="217"/>
      <c r="QSA15" s="217"/>
      <c r="QSB15" s="217"/>
      <c r="QSC15" s="217"/>
      <c r="QSD15" s="217"/>
      <c r="QSE15" s="217"/>
      <c r="QSF15" s="217"/>
      <c r="QSG15" s="217"/>
      <c r="QSH15" s="217"/>
      <c r="QSI15" s="217"/>
      <c r="QSJ15" s="217"/>
      <c r="QSK15" s="217"/>
      <c r="QSL15" s="217"/>
      <c r="QSM15" s="217"/>
      <c r="QSN15" s="217"/>
      <c r="QSO15" s="217"/>
      <c r="QSP15" s="217"/>
      <c r="QSQ15" s="217"/>
      <c r="QSR15" s="217"/>
      <c r="QSS15" s="217"/>
      <c r="QST15" s="217"/>
      <c r="QSU15" s="217"/>
      <c r="QSV15" s="217"/>
      <c r="QSW15" s="217"/>
      <c r="QSX15" s="217"/>
      <c r="QSY15" s="217"/>
      <c r="QSZ15" s="217"/>
      <c r="QTA15" s="217"/>
      <c r="QTB15" s="217"/>
      <c r="QTC15" s="217"/>
      <c r="QTD15" s="217"/>
      <c r="QTE15" s="217"/>
      <c r="QTF15" s="217"/>
      <c r="QTG15" s="217"/>
      <c r="QTH15" s="217"/>
      <c r="QTI15" s="217"/>
      <c r="QTJ15" s="217"/>
      <c r="QTK15" s="217"/>
      <c r="QTL15" s="217"/>
      <c r="QTM15" s="217"/>
      <c r="QTN15" s="217"/>
      <c r="QTO15" s="217"/>
      <c r="QTP15" s="217"/>
      <c r="QTQ15" s="217"/>
      <c r="QTR15" s="217"/>
      <c r="QTS15" s="217"/>
      <c r="QTT15" s="217"/>
      <c r="QTU15" s="217"/>
      <c r="QTV15" s="217"/>
      <c r="QTW15" s="217"/>
      <c r="QTX15" s="217"/>
      <c r="QTY15" s="217"/>
      <c r="QTZ15" s="217"/>
      <c r="QUA15" s="217"/>
      <c r="QUB15" s="217"/>
      <c r="QUC15" s="217"/>
      <c r="QUD15" s="217"/>
      <c r="QUE15" s="217"/>
      <c r="QUF15" s="217"/>
      <c r="QUG15" s="217"/>
      <c r="QUH15" s="217"/>
      <c r="QUI15" s="217"/>
      <c r="QUJ15" s="217"/>
      <c r="QUK15" s="217"/>
      <c r="QUL15" s="217"/>
      <c r="QUM15" s="217"/>
      <c r="QUN15" s="217"/>
      <c r="QUO15" s="217"/>
      <c r="QUP15" s="217"/>
      <c r="QUQ15" s="217"/>
      <c r="QUR15" s="217"/>
      <c r="QUS15" s="217"/>
      <c r="QUT15" s="217"/>
      <c r="QUU15" s="217"/>
      <c r="QUV15" s="217"/>
      <c r="QUW15" s="217"/>
      <c r="QUX15" s="217"/>
      <c r="QUY15" s="217"/>
      <c r="QUZ15" s="217"/>
      <c r="QVA15" s="217"/>
      <c r="QVB15" s="217"/>
      <c r="QVC15" s="217"/>
      <c r="QVD15" s="217"/>
      <c r="QVE15" s="217"/>
      <c r="QVF15" s="217"/>
      <c r="QVG15" s="217"/>
      <c r="QVH15" s="217"/>
      <c r="QVI15" s="217"/>
      <c r="QVJ15" s="217"/>
      <c r="QVK15" s="217"/>
      <c r="QVL15" s="217"/>
      <c r="QVM15" s="217"/>
      <c r="QVN15" s="217"/>
      <c r="QVO15" s="217"/>
      <c r="QVP15" s="217"/>
      <c r="QVQ15" s="217"/>
      <c r="QVR15" s="217"/>
      <c r="QVS15" s="217"/>
      <c r="QVT15" s="217"/>
      <c r="QVU15" s="217"/>
      <c r="QVV15" s="217"/>
      <c r="QVW15" s="217"/>
      <c r="QVX15" s="217"/>
      <c r="QVY15" s="217"/>
      <c r="QVZ15" s="217"/>
      <c r="QWA15" s="217"/>
      <c r="QWB15" s="217"/>
      <c r="QWC15" s="217"/>
      <c r="QWD15" s="217"/>
      <c r="QWE15" s="217"/>
      <c r="QWF15" s="217"/>
      <c r="QWG15" s="217"/>
      <c r="QWH15" s="217"/>
      <c r="QWI15" s="217"/>
      <c r="QWJ15" s="217"/>
      <c r="QWK15" s="217"/>
      <c r="QWL15" s="217"/>
      <c r="QWM15" s="217"/>
      <c r="QWN15" s="217"/>
      <c r="QWO15" s="217"/>
      <c r="QWP15" s="217"/>
      <c r="QWQ15" s="217"/>
      <c r="QWR15" s="217"/>
      <c r="QWS15" s="217"/>
      <c r="QWT15" s="217"/>
      <c r="QWU15" s="217"/>
      <c r="QWV15" s="217"/>
      <c r="QWW15" s="217"/>
      <c r="QWX15" s="217"/>
      <c r="QWY15" s="217"/>
      <c r="QWZ15" s="217"/>
      <c r="QXA15" s="217"/>
      <c r="QXB15" s="217"/>
      <c r="QXC15" s="217"/>
      <c r="QXD15" s="217"/>
      <c r="QXE15" s="217"/>
      <c r="QXF15" s="217"/>
      <c r="QXG15" s="217"/>
      <c r="QXH15" s="217"/>
      <c r="QXI15" s="217"/>
      <c r="QXJ15" s="217"/>
      <c r="QXK15" s="217"/>
      <c r="QXL15" s="217"/>
      <c r="QXM15" s="217"/>
      <c r="QXN15" s="217"/>
      <c r="QXO15" s="217"/>
      <c r="QXP15" s="217"/>
      <c r="QXQ15" s="217"/>
      <c r="QXR15" s="217"/>
      <c r="QXS15" s="217"/>
      <c r="QXT15" s="217"/>
      <c r="QXU15" s="217"/>
      <c r="QXV15" s="217"/>
      <c r="QXW15" s="217"/>
      <c r="QXX15" s="217"/>
      <c r="QXY15" s="217"/>
      <c r="QXZ15" s="217"/>
      <c r="QYA15" s="217"/>
      <c r="QYB15" s="217"/>
      <c r="QYC15" s="217"/>
      <c r="QYD15" s="217"/>
      <c r="QYE15" s="217"/>
      <c r="QYF15" s="217"/>
      <c r="QYG15" s="217"/>
      <c r="QYH15" s="217"/>
      <c r="QYI15" s="217"/>
      <c r="QYJ15" s="217"/>
      <c r="QYK15" s="217"/>
      <c r="QYL15" s="217"/>
      <c r="QYM15" s="217"/>
      <c r="QYN15" s="217"/>
      <c r="QYO15" s="217"/>
      <c r="QYP15" s="217"/>
      <c r="QYQ15" s="217"/>
      <c r="QYR15" s="217"/>
      <c r="QYS15" s="217"/>
      <c r="QYT15" s="217"/>
      <c r="QYU15" s="217"/>
      <c r="QYV15" s="217"/>
      <c r="QYW15" s="217"/>
      <c r="QYX15" s="217"/>
      <c r="QYY15" s="217"/>
      <c r="QYZ15" s="217"/>
      <c r="QZA15" s="217"/>
      <c r="QZB15" s="217"/>
      <c r="QZC15" s="217"/>
      <c r="QZD15" s="217"/>
      <c r="QZE15" s="217"/>
      <c r="QZF15" s="217"/>
      <c r="QZG15" s="217"/>
      <c r="QZH15" s="217"/>
      <c r="QZI15" s="217"/>
      <c r="QZJ15" s="217"/>
      <c r="QZK15" s="217"/>
      <c r="QZL15" s="217"/>
      <c r="QZM15" s="217"/>
      <c r="QZN15" s="217"/>
      <c r="QZO15" s="217"/>
      <c r="QZP15" s="217"/>
      <c r="QZQ15" s="217"/>
      <c r="QZR15" s="217"/>
      <c r="QZS15" s="217"/>
      <c r="QZT15" s="217"/>
      <c r="QZU15" s="217"/>
      <c r="QZV15" s="217"/>
      <c r="QZW15" s="217"/>
      <c r="QZX15" s="217"/>
      <c r="QZY15" s="217"/>
      <c r="QZZ15" s="217"/>
      <c r="RAA15" s="217"/>
      <c r="RAB15" s="217"/>
      <c r="RAC15" s="217"/>
      <c r="RAD15" s="217"/>
      <c r="RAE15" s="217"/>
      <c r="RAF15" s="217"/>
      <c r="RAG15" s="217"/>
      <c r="RAH15" s="217"/>
      <c r="RAI15" s="217"/>
      <c r="RAJ15" s="217"/>
      <c r="RAK15" s="217"/>
      <c r="RAL15" s="217"/>
      <c r="RAM15" s="217"/>
      <c r="RAN15" s="217"/>
      <c r="RAO15" s="217"/>
      <c r="RAP15" s="217"/>
      <c r="RAQ15" s="217"/>
      <c r="RAR15" s="217"/>
      <c r="RAS15" s="217"/>
      <c r="RAT15" s="217"/>
      <c r="RAU15" s="217"/>
      <c r="RAV15" s="217"/>
      <c r="RAW15" s="217"/>
      <c r="RAX15" s="217"/>
      <c r="RAY15" s="217"/>
      <c r="RAZ15" s="217"/>
      <c r="RBA15" s="217"/>
      <c r="RBB15" s="217"/>
      <c r="RBC15" s="217"/>
      <c r="RBD15" s="217"/>
      <c r="RBE15" s="217"/>
      <c r="RBF15" s="217"/>
      <c r="RBG15" s="217"/>
      <c r="RBH15" s="217"/>
      <c r="RBI15" s="217"/>
      <c r="RBJ15" s="217"/>
      <c r="RBK15" s="217"/>
      <c r="RBL15" s="217"/>
      <c r="RBM15" s="217"/>
      <c r="RBN15" s="217"/>
      <c r="RBO15" s="217"/>
      <c r="RBP15" s="217"/>
      <c r="RBQ15" s="217"/>
      <c r="RBR15" s="217"/>
      <c r="RBS15" s="217"/>
      <c r="RBT15" s="217"/>
      <c r="RBU15" s="217"/>
      <c r="RBV15" s="217"/>
      <c r="RBW15" s="217"/>
      <c r="RBX15" s="217"/>
      <c r="RBY15" s="217"/>
      <c r="RBZ15" s="217"/>
      <c r="RCA15" s="217"/>
      <c r="RCB15" s="217"/>
      <c r="RCC15" s="217"/>
      <c r="RCD15" s="217"/>
      <c r="RCE15" s="217"/>
      <c r="RCF15" s="217"/>
      <c r="RCG15" s="217"/>
      <c r="RCH15" s="217"/>
      <c r="RCI15" s="217"/>
      <c r="RCJ15" s="217"/>
      <c r="RCK15" s="217"/>
      <c r="RCL15" s="217"/>
      <c r="RCM15" s="217"/>
      <c r="RCN15" s="217"/>
      <c r="RCO15" s="217"/>
      <c r="RCP15" s="217"/>
      <c r="RCQ15" s="217"/>
      <c r="RCR15" s="217"/>
      <c r="RCS15" s="217"/>
      <c r="RCT15" s="217"/>
      <c r="RCU15" s="217"/>
      <c r="RCV15" s="217"/>
      <c r="RCW15" s="217"/>
      <c r="RCX15" s="217"/>
      <c r="RCY15" s="217"/>
      <c r="RCZ15" s="217"/>
      <c r="RDA15" s="217"/>
      <c r="RDB15" s="217"/>
      <c r="RDC15" s="217"/>
      <c r="RDD15" s="217"/>
      <c r="RDE15" s="217"/>
      <c r="RDF15" s="217"/>
      <c r="RDG15" s="217"/>
      <c r="RDH15" s="217"/>
      <c r="RDI15" s="217"/>
      <c r="RDJ15" s="217"/>
      <c r="RDK15" s="217"/>
      <c r="RDL15" s="217"/>
      <c r="RDM15" s="217"/>
      <c r="RDN15" s="217"/>
      <c r="RDO15" s="217"/>
      <c r="RDP15" s="217"/>
      <c r="RDQ15" s="217"/>
      <c r="RDR15" s="217"/>
      <c r="RDS15" s="217"/>
      <c r="RDT15" s="217"/>
      <c r="RDU15" s="217"/>
      <c r="RDV15" s="217"/>
      <c r="RDW15" s="217"/>
      <c r="RDX15" s="217"/>
      <c r="RDY15" s="217"/>
      <c r="RDZ15" s="217"/>
      <c r="REA15" s="217"/>
      <c r="REB15" s="217"/>
      <c r="REC15" s="217"/>
      <c r="RED15" s="217"/>
      <c r="REE15" s="217"/>
      <c r="REF15" s="217"/>
      <c r="REG15" s="217"/>
      <c r="REH15" s="217"/>
      <c r="REI15" s="217"/>
      <c r="REJ15" s="217"/>
      <c r="REK15" s="217"/>
      <c r="REL15" s="217"/>
      <c r="REM15" s="217"/>
      <c r="REN15" s="217"/>
      <c r="REO15" s="217"/>
      <c r="REP15" s="217"/>
      <c r="REQ15" s="217"/>
      <c r="RER15" s="217"/>
      <c r="RES15" s="217"/>
      <c r="RET15" s="217"/>
      <c r="REU15" s="217"/>
      <c r="REV15" s="217"/>
      <c r="REW15" s="217"/>
      <c r="REX15" s="217"/>
      <c r="REY15" s="217"/>
      <c r="REZ15" s="217"/>
      <c r="RFA15" s="217"/>
      <c r="RFB15" s="217"/>
      <c r="RFC15" s="217"/>
      <c r="RFD15" s="217"/>
      <c r="RFE15" s="217"/>
      <c r="RFF15" s="217"/>
      <c r="RFG15" s="217"/>
      <c r="RFH15" s="217"/>
      <c r="RFI15" s="217"/>
      <c r="RFJ15" s="217"/>
      <c r="RFK15" s="217"/>
      <c r="RFL15" s="217"/>
      <c r="RFM15" s="217"/>
      <c r="RFN15" s="217"/>
      <c r="RFO15" s="217"/>
      <c r="RFP15" s="217"/>
      <c r="RFQ15" s="217"/>
      <c r="RFR15" s="217"/>
      <c r="RFS15" s="217"/>
      <c r="RFT15" s="217"/>
      <c r="RFU15" s="217"/>
      <c r="RFV15" s="217"/>
      <c r="RFW15" s="217"/>
      <c r="RFX15" s="217"/>
      <c r="RFY15" s="217"/>
      <c r="RFZ15" s="217"/>
      <c r="RGA15" s="217"/>
      <c r="RGB15" s="217"/>
      <c r="RGC15" s="217"/>
      <c r="RGD15" s="217"/>
      <c r="RGE15" s="217"/>
      <c r="RGF15" s="217"/>
      <c r="RGG15" s="217"/>
      <c r="RGH15" s="217"/>
      <c r="RGI15" s="217"/>
      <c r="RGJ15" s="217"/>
      <c r="RGK15" s="217"/>
      <c r="RGL15" s="217"/>
      <c r="RGM15" s="217"/>
      <c r="RGN15" s="217"/>
      <c r="RGO15" s="217"/>
      <c r="RGP15" s="217"/>
      <c r="RGQ15" s="217"/>
      <c r="RGR15" s="217"/>
      <c r="RGS15" s="217"/>
      <c r="RGT15" s="217"/>
      <c r="RGU15" s="217"/>
      <c r="RGV15" s="217"/>
      <c r="RGW15" s="217"/>
      <c r="RGX15" s="217"/>
      <c r="RGY15" s="217"/>
      <c r="RGZ15" s="217"/>
      <c r="RHA15" s="217"/>
      <c r="RHB15" s="217"/>
      <c r="RHC15" s="217"/>
      <c r="RHD15" s="217"/>
      <c r="RHE15" s="217"/>
      <c r="RHF15" s="217"/>
      <c r="RHG15" s="217"/>
      <c r="RHH15" s="217"/>
      <c r="RHI15" s="217"/>
      <c r="RHJ15" s="217"/>
      <c r="RHK15" s="217"/>
      <c r="RHL15" s="217"/>
      <c r="RHM15" s="217"/>
      <c r="RHN15" s="217"/>
      <c r="RHO15" s="217"/>
      <c r="RHP15" s="217"/>
      <c r="RHQ15" s="217"/>
      <c r="RHR15" s="217"/>
      <c r="RHS15" s="217"/>
      <c r="RHT15" s="217"/>
      <c r="RHU15" s="217"/>
      <c r="RHV15" s="217"/>
      <c r="RHW15" s="217"/>
      <c r="RHX15" s="217"/>
      <c r="RHY15" s="217"/>
      <c r="RHZ15" s="217"/>
      <c r="RIA15" s="217"/>
      <c r="RIB15" s="217"/>
      <c r="RIC15" s="217"/>
      <c r="RID15" s="217"/>
      <c r="RIE15" s="217"/>
      <c r="RIF15" s="217"/>
      <c r="RIG15" s="217"/>
      <c r="RIH15" s="217"/>
      <c r="RII15" s="217"/>
      <c r="RIJ15" s="217"/>
      <c r="RIK15" s="217"/>
      <c r="RIL15" s="217"/>
      <c r="RIM15" s="217"/>
      <c r="RIN15" s="217"/>
      <c r="RIO15" s="217"/>
      <c r="RIP15" s="217"/>
      <c r="RIQ15" s="217"/>
      <c r="RIR15" s="217"/>
      <c r="RIS15" s="217"/>
      <c r="RIT15" s="217"/>
      <c r="RIU15" s="217"/>
      <c r="RIV15" s="217"/>
      <c r="RIW15" s="217"/>
      <c r="RIX15" s="217"/>
      <c r="RIY15" s="217"/>
      <c r="RIZ15" s="217"/>
      <c r="RJA15" s="217"/>
      <c r="RJB15" s="217"/>
      <c r="RJC15" s="217"/>
      <c r="RJD15" s="217"/>
      <c r="RJE15" s="217"/>
      <c r="RJF15" s="217"/>
      <c r="RJG15" s="217"/>
      <c r="RJH15" s="217"/>
      <c r="RJI15" s="217"/>
      <c r="RJJ15" s="217"/>
      <c r="RJK15" s="217"/>
      <c r="RJL15" s="217"/>
      <c r="RJM15" s="217"/>
      <c r="RJN15" s="217"/>
      <c r="RJO15" s="217"/>
      <c r="RJP15" s="217"/>
      <c r="RJQ15" s="217"/>
      <c r="RJR15" s="217"/>
      <c r="RJS15" s="217"/>
      <c r="RJT15" s="217"/>
      <c r="RJU15" s="217"/>
      <c r="RJV15" s="217"/>
      <c r="RJW15" s="217"/>
      <c r="RJX15" s="217"/>
      <c r="RJY15" s="217"/>
      <c r="RJZ15" s="217"/>
      <c r="RKA15" s="217"/>
      <c r="RKB15" s="217"/>
      <c r="RKC15" s="217"/>
      <c r="RKD15" s="217"/>
      <c r="RKE15" s="217"/>
      <c r="RKF15" s="217"/>
      <c r="RKG15" s="217"/>
      <c r="RKH15" s="217"/>
      <c r="RKI15" s="217"/>
      <c r="RKJ15" s="217"/>
      <c r="RKK15" s="217"/>
      <c r="RKL15" s="217"/>
      <c r="RKM15" s="217"/>
      <c r="RKN15" s="217"/>
      <c r="RKO15" s="217"/>
      <c r="RKP15" s="217"/>
      <c r="RKQ15" s="217"/>
      <c r="RKR15" s="217"/>
      <c r="RKS15" s="217"/>
      <c r="RKT15" s="217"/>
      <c r="RKU15" s="217"/>
      <c r="RKV15" s="217"/>
      <c r="RKW15" s="217"/>
      <c r="RKX15" s="217"/>
      <c r="RKY15" s="217"/>
      <c r="RKZ15" s="217"/>
      <c r="RLA15" s="217"/>
      <c r="RLB15" s="217"/>
      <c r="RLC15" s="217"/>
      <c r="RLD15" s="217"/>
      <c r="RLE15" s="217"/>
      <c r="RLF15" s="217"/>
      <c r="RLG15" s="217"/>
      <c r="RLH15" s="217"/>
      <c r="RLI15" s="217"/>
      <c r="RLJ15" s="217"/>
      <c r="RLK15" s="217"/>
      <c r="RLL15" s="217"/>
      <c r="RLM15" s="217"/>
      <c r="RLN15" s="217"/>
      <c r="RLO15" s="217"/>
      <c r="RLP15" s="217"/>
      <c r="RLQ15" s="217"/>
      <c r="RLR15" s="217"/>
      <c r="RLS15" s="217"/>
      <c r="RLT15" s="217"/>
      <c r="RLU15" s="217"/>
      <c r="RLV15" s="217"/>
      <c r="RLW15" s="217"/>
      <c r="RLX15" s="217"/>
      <c r="RLY15" s="217"/>
      <c r="RLZ15" s="217"/>
      <c r="RMA15" s="217"/>
      <c r="RMB15" s="217"/>
      <c r="RMC15" s="217"/>
      <c r="RMD15" s="217"/>
      <c r="RME15" s="217"/>
      <c r="RMF15" s="217"/>
      <c r="RMG15" s="217"/>
      <c r="RMH15" s="217"/>
      <c r="RMI15" s="217"/>
      <c r="RMJ15" s="217"/>
      <c r="RMK15" s="217"/>
      <c r="RML15" s="217"/>
      <c r="RMM15" s="217"/>
      <c r="RMN15" s="217"/>
      <c r="RMO15" s="217"/>
      <c r="RMP15" s="217"/>
      <c r="RMQ15" s="217"/>
      <c r="RMR15" s="217"/>
      <c r="RMS15" s="217"/>
      <c r="RMT15" s="217"/>
      <c r="RMU15" s="217"/>
      <c r="RMV15" s="217"/>
      <c r="RMW15" s="217"/>
      <c r="RMX15" s="217"/>
      <c r="RMY15" s="217"/>
      <c r="RMZ15" s="217"/>
      <c r="RNA15" s="217"/>
      <c r="RNB15" s="217"/>
      <c r="RNC15" s="217"/>
      <c r="RND15" s="217"/>
      <c r="RNE15" s="217"/>
      <c r="RNF15" s="217"/>
      <c r="RNG15" s="217"/>
      <c r="RNH15" s="217"/>
      <c r="RNI15" s="217"/>
      <c r="RNJ15" s="217"/>
      <c r="RNK15" s="217"/>
      <c r="RNL15" s="217"/>
      <c r="RNM15" s="217"/>
      <c r="RNN15" s="217"/>
      <c r="RNO15" s="217"/>
      <c r="RNP15" s="217"/>
      <c r="RNQ15" s="217"/>
      <c r="RNR15" s="217"/>
      <c r="RNS15" s="217"/>
      <c r="RNT15" s="217"/>
      <c r="RNU15" s="217"/>
      <c r="RNV15" s="217"/>
      <c r="RNW15" s="217"/>
      <c r="RNX15" s="217"/>
      <c r="RNY15" s="217"/>
      <c r="RNZ15" s="217"/>
      <c r="ROA15" s="217"/>
      <c r="ROB15" s="217"/>
      <c r="ROC15" s="217"/>
      <c r="ROD15" s="217"/>
      <c r="ROE15" s="217"/>
      <c r="ROF15" s="217"/>
      <c r="ROG15" s="217"/>
      <c r="ROH15" s="217"/>
      <c r="ROI15" s="217"/>
      <c r="ROJ15" s="217"/>
      <c r="ROK15" s="217"/>
      <c r="ROL15" s="217"/>
      <c r="ROM15" s="217"/>
      <c r="RON15" s="217"/>
      <c r="ROO15" s="217"/>
      <c r="ROP15" s="217"/>
      <c r="ROQ15" s="217"/>
      <c r="ROR15" s="217"/>
      <c r="ROS15" s="217"/>
      <c r="ROT15" s="217"/>
      <c r="ROU15" s="217"/>
      <c r="ROV15" s="217"/>
      <c r="ROW15" s="217"/>
      <c r="ROX15" s="217"/>
      <c r="ROY15" s="217"/>
      <c r="ROZ15" s="217"/>
      <c r="RPA15" s="217"/>
      <c r="RPB15" s="217"/>
      <c r="RPC15" s="217"/>
      <c r="RPD15" s="217"/>
      <c r="RPE15" s="217"/>
      <c r="RPF15" s="217"/>
      <c r="RPG15" s="217"/>
      <c r="RPH15" s="217"/>
      <c r="RPI15" s="217"/>
      <c r="RPJ15" s="217"/>
      <c r="RPK15" s="217"/>
      <c r="RPL15" s="217"/>
      <c r="RPM15" s="217"/>
      <c r="RPN15" s="217"/>
      <c r="RPO15" s="217"/>
      <c r="RPP15" s="217"/>
      <c r="RPQ15" s="217"/>
      <c r="RPR15" s="217"/>
      <c r="RPS15" s="217"/>
      <c r="RPT15" s="217"/>
      <c r="RPU15" s="217"/>
      <c r="RPV15" s="217"/>
      <c r="RPW15" s="217"/>
      <c r="RPX15" s="217"/>
      <c r="RPY15" s="217"/>
      <c r="RPZ15" s="217"/>
      <c r="RQA15" s="217"/>
      <c r="RQB15" s="217"/>
      <c r="RQC15" s="217"/>
      <c r="RQD15" s="217"/>
      <c r="RQE15" s="217"/>
      <c r="RQF15" s="217"/>
      <c r="RQG15" s="217"/>
      <c r="RQH15" s="217"/>
      <c r="RQI15" s="217"/>
      <c r="RQJ15" s="217"/>
      <c r="RQK15" s="217"/>
      <c r="RQL15" s="217"/>
      <c r="RQM15" s="217"/>
      <c r="RQN15" s="217"/>
      <c r="RQO15" s="217"/>
      <c r="RQP15" s="217"/>
      <c r="RQQ15" s="217"/>
      <c r="RQR15" s="217"/>
      <c r="RQS15" s="217"/>
      <c r="RQT15" s="217"/>
      <c r="RQU15" s="217"/>
      <c r="RQV15" s="217"/>
      <c r="RQW15" s="217"/>
      <c r="RQX15" s="217"/>
      <c r="RQY15" s="217"/>
      <c r="RQZ15" s="217"/>
      <c r="RRA15" s="217"/>
      <c r="RRB15" s="217"/>
      <c r="RRC15" s="217"/>
      <c r="RRD15" s="217"/>
      <c r="RRE15" s="217"/>
      <c r="RRF15" s="217"/>
      <c r="RRG15" s="217"/>
      <c r="RRH15" s="217"/>
      <c r="RRI15" s="217"/>
      <c r="RRJ15" s="217"/>
      <c r="RRK15" s="217"/>
      <c r="RRL15" s="217"/>
      <c r="RRM15" s="217"/>
      <c r="RRN15" s="217"/>
      <c r="RRO15" s="217"/>
      <c r="RRP15" s="217"/>
      <c r="RRQ15" s="217"/>
      <c r="RRR15" s="217"/>
      <c r="RRS15" s="217"/>
      <c r="RRT15" s="217"/>
      <c r="RRU15" s="217"/>
      <c r="RRV15" s="217"/>
      <c r="RRW15" s="217"/>
      <c r="RRX15" s="217"/>
      <c r="RRY15" s="217"/>
      <c r="RRZ15" s="217"/>
      <c r="RSA15" s="217"/>
      <c r="RSB15" s="217"/>
      <c r="RSC15" s="217"/>
      <c r="RSD15" s="217"/>
      <c r="RSE15" s="217"/>
      <c r="RSF15" s="217"/>
      <c r="RSG15" s="217"/>
      <c r="RSH15" s="217"/>
      <c r="RSI15" s="217"/>
      <c r="RSJ15" s="217"/>
      <c r="RSK15" s="217"/>
      <c r="RSL15" s="217"/>
      <c r="RSM15" s="217"/>
      <c r="RSN15" s="217"/>
      <c r="RSO15" s="217"/>
      <c r="RSP15" s="217"/>
      <c r="RSQ15" s="217"/>
      <c r="RSR15" s="217"/>
      <c r="RSS15" s="217"/>
      <c r="RST15" s="217"/>
      <c r="RSU15" s="217"/>
      <c r="RSV15" s="217"/>
      <c r="RSW15" s="217"/>
      <c r="RSX15" s="217"/>
      <c r="RSY15" s="217"/>
      <c r="RSZ15" s="217"/>
      <c r="RTA15" s="217"/>
      <c r="RTB15" s="217"/>
      <c r="RTC15" s="217"/>
      <c r="RTD15" s="217"/>
      <c r="RTE15" s="217"/>
      <c r="RTF15" s="217"/>
      <c r="RTG15" s="217"/>
      <c r="RTH15" s="217"/>
      <c r="RTI15" s="217"/>
      <c r="RTJ15" s="217"/>
      <c r="RTK15" s="217"/>
      <c r="RTL15" s="217"/>
      <c r="RTM15" s="217"/>
      <c r="RTN15" s="217"/>
      <c r="RTO15" s="217"/>
      <c r="RTP15" s="217"/>
      <c r="RTQ15" s="217"/>
      <c r="RTR15" s="217"/>
      <c r="RTS15" s="217"/>
      <c r="RTT15" s="217"/>
      <c r="RTU15" s="217"/>
      <c r="RTV15" s="217"/>
      <c r="RTW15" s="217"/>
      <c r="RTX15" s="217"/>
      <c r="RTY15" s="217"/>
      <c r="RTZ15" s="217"/>
      <c r="RUA15" s="217"/>
      <c r="RUB15" s="217"/>
      <c r="RUC15" s="217"/>
      <c r="RUD15" s="217"/>
      <c r="RUE15" s="217"/>
      <c r="RUF15" s="217"/>
      <c r="RUG15" s="217"/>
      <c r="RUH15" s="217"/>
      <c r="RUI15" s="217"/>
      <c r="RUJ15" s="217"/>
      <c r="RUK15" s="217"/>
      <c r="RUL15" s="217"/>
      <c r="RUM15" s="217"/>
      <c r="RUN15" s="217"/>
      <c r="RUO15" s="217"/>
      <c r="RUP15" s="217"/>
      <c r="RUQ15" s="217"/>
      <c r="RUR15" s="217"/>
      <c r="RUS15" s="217"/>
      <c r="RUT15" s="217"/>
      <c r="RUU15" s="217"/>
      <c r="RUV15" s="217"/>
      <c r="RUW15" s="217"/>
      <c r="RUX15" s="217"/>
      <c r="RUY15" s="217"/>
      <c r="RUZ15" s="217"/>
      <c r="RVA15" s="217"/>
      <c r="RVB15" s="217"/>
      <c r="RVC15" s="217"/>
      <c r="RVD15" s="217"/>
      <c r="RVE15" s="217"/>
      <c r="RVF15" s="217"/>
      <c r="RVG15" s="217"/>
      <c r="RVH15" s="217"/>
      <c r="RVI15" s="217"/>
      <c r="RVJ15" s="217"/>
      <c r="RVK15" s="217"/>
      <c r="RVL15" s="217"/>
      <c r="RVM15" s="217"/>
      <c r="RVN15" s="217"/>
      <c r="RVO15" s="217"/>
      <c r="RVP15" s="217"/>
      <c r="RVQ15" s="217"/>
      <c r="RVR15" s="217"/>
      <c r="RVS15" s="217"/>
      <c r="RVT15" s="217"/>
      <c r="RVU15" s="217"/>
      <c r="RVV15" s="217"/>
      <c r="RVW15" s="217"/>
      <c r="RVX15" s="217"/>
      <c r="RVY15" s="217"/>
      <c r="RVZ15" s="217"/>
      <c r="RWA15" s="217"/>
      <c r="RWB15" s="217"/>
      <c r="RWC15" s="217"/>
      <c r="RWD15" s="217"/>
      <c r="RWE15" s="217"/>
      <c r="RWF15" s="217"/>
      <c r="RWG15" s="217"/>
      <c r="RWH15" s="217"/>
      <c r="RWI15" s="217"/>
      <c r="RWJ15" s="217"/>
      <c r="RWK15" s="217"/>
      <c r="RWL15" s="217"/>
      <c r="RWM15" s="217"/>
      <c r="RWN15" s="217"/>
      <c r="RWO15" s="217"/>
      <c r="RWP15" s="217"/>
      <c r="RWQ15" s="217"/>
      <c r="RWR15" s="217"/>
      <c r="RWS15" s="217"/>
      <c r="RWT15" s="217"/>
      <c r="RWU15" s="217"/>
      <c r="RWV15" s="217"/>
      <c r="RWW15" s="217"/>
      <c r="RWX15" s="217"/>
      <c r="RWY15" s="217"/>
      <c r="RWZ15" s="217"/>
      <c r="RXA15" s="217"/>
      <c r="RXB15" s="217"/>
      <c r="RXC15" s="217"/>
      <c r="RXD15" s="217"/>
      <c r="RXE15" s="217"/>
      <c r="RXF15" s="217"/>
      <c r="RXG15" s="217"/>
      <c r="RXH15" s="217"/>
      <c r="RXI15" s="217"/>
      <c r="RXJ15" s="217"/>
      <c r="RXK15" s="217"/>
      <c r="RXL15" s="217"/>
      <c r="RXM15" s="217"/>
      <c r="RXN15" s="217"/>
      <c r="RXO15" s="217"/>
      <c r="RXP15" s="217"/>
      <c r="RXQ15" s="217"/>
      <c r="RXR15" s="217"/>
      <c r="RXS15" s="217"/>
      <c r="RXT15" s="217"/>
      <c r="RXU15" s="217"/>
      <c r="RXV15" s="217"/>
      <c r="RXW15" s="217"/>
      <c r="RXX15" s="217"/>
      <c r="RXY15" s="217"/>
      <c r="RXZ15" s="217"/>
      <c r="RYA15" s="217"/>
      <c r="RYB15" s="217"/>
      <c r="RYC15" s="217"/>
      <c r="RYD15" s="217"/>
      <c r="RYE15" s="217"/>
      <c r="RYF15" s="217"/>
      <c r="RYG15" s="217"/>
      <c r="RYH15" s="217"/>
      <c r="RYI15" s="217"/>
      <c r="RYJ15" s="217"/>
      <c r="RYK15" s="217"/>
      <c r="RYL15" s="217"/>
      <c r="RYM15" s="217"/>
      <c r="RYN15" s="217"/>
      <c r="RYO15" s="217"/>
      <c r="RYP15" s="217"/>
      <c r="RYQ15" s="217"/>
      <c r="RYR15" s="217"/>
      <c r="RYS15" s="217"/>
      <c r="RYT15" s="217"/>
      <c r="RYU15" s="217"/>
      <c r="RYV15" s="217"/>
      <c r="RYW15" s="217"/>
      <c r="RYX15" s="217"/>
      <c r="RYY15" s="217"/>
      <c r="RYZ15" s="217"/>
      <c r="RZA15" s="217"/>
      <c r="RZB15" s="217"/>
      <c r="RZC15" s="217"/>
      <c r="RZD15" s="217"/>
      <c r="RZE15" s="217"/>
      <c r="RZF15" s="217"/>
      <c r="RZG15" s="217"/>
      <c r="RZH15" s="217"/>
      <c r="RZI15" s="217"/>
      <c r="RZJ15" s="217"/>
      <c r="RZK15" s="217"/>
      <c r="RZL15" s="217"/>
      <c r="RZM15" s="217"/>
      <c r="RZN15" s="217"/>
      <c r="RZO15" s="217"/>
      <c r="RZP15" s="217"/>
      <c r="RZQ15" s="217"/>
      <c r="RZR15" s="217"/>
      <c r="RZS15" s="217"/>
      <c r="RZT15" s="217"/>
      <c r="RZU15" s="217"/>
      <c r="RZV15" s="217"/>
      <c r="RZW15" s="217"/>
      <c r="RZX15" s="217"/>
      <c r="RZY15" s="217"/>
      <c r="RZZ15" s="217"/>
      <c r="SAA15" s="217"/>
      <c r="SAB15" s="217"/>
      <c r="SAC15" s="217"/>
      <c r="SAD15" s="217"/>
      <c r="SAE15" s="217"/>
      <c r="SAF15" s="217"/>
      <c r="SAG15" s="217"/>
      <c r="SAH15" s="217"/>
      <c r="SAI15" s="217"/>
      <c r="SAJ15" s="217"/>
      <c r="SAK15" s="217"/>
      <c r="SAL15" s="217"/>
      <c r="SAM15" s="217"/>
      <c r="SAN15" s="217"/>
      <c r="SAO15" s="217"/>
      <c r="SAP15" s="217"/>
      <c r="SAQ15" s="217"/>
      <c r="SAR15" s="217"/>
      <c r="SAS15" s="217"/>
      <c r="SAT15" s="217"/>
      <c r="SAU15" s="217"/>
      <c r="SAV15" s="217"/>
      <c r="SAW15" s="217"/>
      <c r="SAX15" s="217"/>
      <c r="SAY15" s="217"/>
      <c r="SAZ15" s="217"/>
      <c r="SBA15" s="217"/>
      <c r="SBB15" s="217"/>
      <c r="SBC15" s="217"/>
      <c r="SBD15" s="217"/>
      <c r="SBE15" s="217"/>
      <c r="SBF15" s="217"/>
      <c r="SBG15" s="217"/>
      <c r="SBH15" s="217"/>
      <c r="SBI15" s="217"/>
      <c r="SBJ15" s="217"/>
      <c r="SBK15" s="217"/>
      <c r="SBL15" s="217"/>
      <c r="SBM15" s="217"/>
      <c r="SBN15" s="217"/>
      <c r="SBO15" s="217"/>
      <c r="SBP15" s="217"/>
      <c r="SBQ15" s="217"/>
      <c r="SBR15" s="217"/>
      <c r="SBS15" s="217"/>
      <c r="SBT15" s="217"/>
      <c r="SBU15" s="217"/>
      <c r="SBV15" s="217"/>
      <c r="SBW15" s="217"/>
      <c r="SBX15" s="217"/>
      <c r="SBY15" s="217"/>
      <c r="SBZ15" s="217"/>
      <c r="SCA15" s="217"/>
      <c r="SCB15" s="217"/>
      <c r="SCC15" s="217"/>
      <c r="SCD15" s="217"/>
      <c r="SCE15" s="217"/>
      <c r="SCF15" s="217"/>
      <c r="SCG15" s="217"/>
      <c r="SCH15" s="217"/>
      <c r="SCI15" s="217"/>
      <c r="SCJ15" s="217"/>
      <c r="SCK15" s="217"/>
      <c r="SCL15" s="217"/>
      <c r="SCM15" s="217"/>
      <c r="SCN15" s="217"/>
      <c r="SCO15" s="217"/>
      <c r="SCP15" s="217"/>
      <c r="SCQ15" s="217"/>
      <c r="SCR15" s="217"/>
      <c r="SCS15" s="217"/>
      <c r="SCT15" s="217"/>
      <c r="SCU15" s="217"/>
      <c r="SCV15" s="217"/>
      <c r="SCW15" s="217"/>
      <c r="SCX15" s="217"/>
      <c r="SCY15" s="217"/>
      <c r="SCZ15" s="217"/>
      <c r="SDA15" s="217"/>
      <c r="SDB15" s="217"/>
      <c r="SDC15" s="217"/>
      <c r="SDD15" s="217"/>
      <c r="SDE15" s="217"/>
      <c r="SDF15" s="217"/>
      <c r="SDG15" s="217"/>
      <c r="SDH15" s="217"/>
      <c r="SDI15" s="217"/>
      <c r="SDJ15" s="217"/>
      <c r="SDK15" s="217"/>
      <c r="SDL15" s="217"/>
      <c r="SDM15" s="217"/>
      <c r="SDN15" s="217"/>
      <c r="SDO15" s="217"/>
      <c r="SDP15" s="217"/>
      <c r="SDQ15" s="217"/>
      <c r="SDR15" s="217"/>
      <c r="SDS15" s="217"/>
      <c r="SDT15" s="217"/>
      <c r="SDU15" s="217"/>
      <c r="SDV15" s="217"/>
      <c r="SDW15" s="217"/>
      <c r="SDX15" s="217"/>
      <c r="SDY15" s="217"/>
      <c r="SDZ15" s="217"/>
      <c r="SEA15" s="217"/>
      <c r="SEB15" s="217"/>
      <c r="SEC15" s="217"/>
      <c r="SED15" s="217"/>
      <c r="SEE15" s="217"/>
      <c r="SEF15" s="217"/>
      <c r="SEG15" s="217"/>
      <c r="SEH15" s="217"/>
      <c r="SEI15" s="217"/>
      <c r="SEJ15" s="217"/>
      <c r="SEK15" s="217"/>
      <c r="SEL15" s="217"/>
      <c r="SEM15" s="217"/>
      <c r="SEN15" s="217"/>
      <c r="SEO15" s="217"/>
      <c r="SEP15" s="217"/>
      <c r="SEQ15" s="217"/>
      <c r="SER15" s="217"/>
      <c r="SES15" s="217"/>
      <c r="SET15" s="217"/>
      <c r="SEU15" s="217"/>
      <c r="SEV15" s="217"/>
      <c r="SEW15" s="217"/>
      <c r="SEX15" s="217"/>
      <c r="SEY15" s="217"/>
      <c r="SEZ15" s="217"/>
      <c r="SFA15" s="217"/>
      <c r="SFB15" s="217"/>
      <c r="SFC15" s="217"/>
      <c r="SFD15" s="217"/>
      <c r="SFE15" s="217"/>
      <c r="SFF15" s="217"/>
      <c r="SFG15" s="217"/>
      <c r="SFH15" s="217"/>
      <c r="SFI15" s="217"/>
      <c r="SFJ15" s="217"/>
      <c r="SFK15" s="217"/>
      <c r="SFL15" s="217"/>
      <c r="SFM15" s="217"/>
      <c r="SFN15" s="217"/>
      <c r="SFO15" s="217"/>
      <c r="SFP15" s="217"/>
      <c r="SFQ15" s="217"/>
      <c r="SFR15" s="217"/>
      <c r="SFS15" s="217"/>
      <c r="SFT15" s="217"/>
      <c r="SFU15" s="217"/>
      <c r="SFV15" s="217"/>
      <c r="SFW15" s="217"/>
      <c r="SFX15" s="217"/>
      <c r="SFY15" s="217"/>
      <c r="SFZ15" s="217"/>
      <c r="SGA15" s="217"/>
      <c r="SGB15" s="217"/>
      <c r="SGC15" s="217"/>
      <c r="SGD15" s="217"/>
      <c r="SGE15" s="217"/>
      <c r="SGF15" s="217"/>
      <c r="SGG15" s="217"/>
      <c r="SGH15" s="217"/>
      <c r="SGI15" s="217"/>
      <c r="SGJ15" s="217"/>
      <c r="SGK15" s="217"/>
      <c r="SGL15" s="217"/>
      <c r="SGM15" s="217"/>
      <c r="SGN15" s="217"/>
      <c r="SGO15" s="217"/>
      <c r="SGP15" s="217"/>
      <c r="SGQ15" s="217"/>
      <c r="SGR15" s="217"/>
      <c r="SGS15" s="217"/>
      <c r="SGT15" s="217"/>
      <c r="SGU15" s="217"/>
      <c r="SGV15" s="217"/>
      <c r="SGW15" s="217"/>
      <c r="SGX15" s="217"/>
      <c r="SGY15" s="217"/>
      <c r="SGZ15" s="217"/>
      <c r="SHA15" s="217"/>
      <c r="SHB15" s="217"/>
      <c r="SHC15" s="217"/>
      <c r="SHD15" s="217"/>
      <c r="SHE15" s="217"/>
      <c r="SHF15" s="217"/>
      <c r="SHG15" s="217"/>
      <c r="SHH15" s="217"/>
      <c r="SHI15" s="217"/>
      <c r="SHJ15" s="217"/>
      <c r="SHK15" s="217"/>
      <c r="SHL15" s="217"/>
      <c r="SHM15" s="217"/>
      <c r="SHN15" s="217"/>
      <c r="SHO15" s="217"/>
      <c r="SHP15" s="217"/>
      <c r="SHQ15" s="217"/>
      <c r="SHR15" s="217"/>
      <c r="SHS15" s="217"/>
      <c r="SHT15" s="217"/>
      <c r="SHU15" s="217"/>
      <c r="SHV15" s="217"/>
      <c r="SHW15" s="217"/>
      <c r="SHX15" s="217"/>
      <c r="SHY15" s="217"/>
      <c r="SHZ15" s="217"/>
      <c r="SIA15" s="217"/>
      <c r="SIB15" s="217"/>
      <c r="SIC15" s="217"/>
      <c r="SID15" s="217"/>
      <c r="SIE15" s="217"/>
      <c r="SIF15" s="217"/>
      <c r="SIG15" s="217"/>
      <c r="SIH15" s="217"/>
      <c r="SII15" s="217"/>
      <c r="SIJ15" s="217"/>
      <c r="SIK15" s="217"/>
      <c r="SIL15" s="217"/>
      <c r="SIM15" s="217"/>
      <c r="SIN15" s="217"/>
      <c r="SIO15" s="217"/>
      <c r="SIP15" s="217"/>
      <c r="SIQ15" s="217"/>
      <c r="SIR15" s="217"/>
      <c r="SIS15" s="217"/>
      <c r="SIT15" s="217"/>
      <c r="SIU15" s="217"/>
      <c r="SIV15" s="217"/>
      <c r="SIW15" s="217"/>
      <c r="SIX15" s="217"/>
      <c r="SIY15" s="217"/>
      <c r="SIZ15" s="217"/>
      <c r="SJA15" s="217"/>
      <c r="SJB15" s="217"/>
      <c r="SJC15" s="217"/>
      <c r="SJD15" s="217"/>
      <c r="SJE15" s="217"/>
      <c r="SJF15" s="217"/>
      <c r="SJG15" s="217"/>
      <c r="SJH15" s="217"/>
      <c r="SJI15" s="217"/>
      <c r="SJJ15" s="217"/>
      <c r="SJK15" s="217"/>
      <c r="SJL15" s="217"/>
      <c r="SJM15" s="217"/>
      <c r="SJN15" s="217"/>
      <c r="SJO15" s="217"/>
      <c r="SJP15" s="217"/>
      <c r="SJQ15" s="217"/>
      <c r="SJR15" s="217"/>
      <c r="SJS15" s="217"/>
      <c r="SJT15" s="217"/>
      <c r="SJU15" s="217"/>
      <c r="SJV15" s="217"/>
      <c r="SJW15" s="217"/>
      <c r="SJX15" s="217"/>
      <c r="SJY15" s="217"/>
      <c r="SJZ15" s="217"/>
      <c r="SKA15" s="217"/>
      <c r="SKB15" s="217"/>
      <c r="SKC15" s="217"/>
      <c r="SKD15" s="217"/>
      <c r="SKE15" s="217"/>
      <c r="SKF15" s="217"/>
      <c r="SKG15" s="217"/>
      <c r="SKH15" s="217"/>
      <c r="SKI15" s="217"/>
      <c r="SKJ15" s="217"/>
      <c r="SKK15" s="217"/>
      <c r="SKL15" s="217"/>
      <c r="SKM15" s="217"/>
      <c r="SKN15" s="217"/>
      <c r="SKO15" s="217"/>
      <c r="SKP15" s="217"/>
      <c r="SKQ15" s="217"/>
      <c r="SKR15" s="217"/>
      <c r="SKS15" s="217"/>
      <c r="SKT15" s="217"/>
      <c r="SKU15" s="217"/>
      <c r="SKV15" s="217"/>
      <c r="SKW15" s="217"/>
      <c r="SKX15" s="217"/>
      <c r="SKY15" s="217"/>
      <c r="SKZ15" s="217"/>
      <c r="SLA15" s="217"/>
      <c r="SLB15" s="217"/>
      <c r="SLC15" s="217"/>
      <c r="SLD15" s="217"/>
      <c r="SLE15" s="217"/>
      <c r="SLF15" s="217"/>
      <c r="SLG15" s="217"/>
      <c r="SLH15" s="217"/>
      <c r="SLI15" s="217"/>
      <c r="SLJ15" s="217"/>
      <c r="SLK15" s="217"/>
      <c r="SLL15" s="217"/>
      <c r="SLM15" s="217"/>
      <c r="SLN15" s="217"/>
      <c r="SLO15" s="217"/>
      <c r="SLP15" s="217"/>
      <c r="SLQ15" s="217"/>
      <c r="SLR15" s="217"/>
      <c r="SLS15" s="217"/>
      <c r="SLT15" s="217"/>
      <c r="SLU15" s="217"/>
      <c r="SLV15" s="217"/>
      <c r="SLW15" s="217"/>
      <c r="SLX15" s="217"/>
      <c r="SLY15" s="217"/>
      <c r="SLZ15" s="217"/>
      <c r="SMA15" s="217"/>
      <c r="SMB15" s="217"/>
      <c r="SMC15" s="217"/>
      <c r="SMD15" s="217"/>
      <c r="SME15" s="217"/>
      <c r="SMF15" s="217"/>
      <c r="SMG15" s="217"/>
      <c r="SMH15" s="217"/>
      <c r="SMI15" s="217"/>
      <c r="SMJ15" s="217"/>
      <c r="SMK15" s="217"/>
      <c r="SML15" s="217"/>
      <c r="SMM15" s="217"/>
      <c r="SMN15" s="217"/>
      <c r="SMO15" s="217"/>
      <c r="SMP15" s="217"/>
      <c r="SMQ15" s="217"/>
      <c r="SMR15" s="217"/>
      <c r="SMS15" s="217"/>
      <c r="SMT15" s="217"/>
      <c r="SMU15" s="217"/>
      <c r="SMV15" s="217"/>
      <c r="SMW15" s="217"/>
      <c r="SMX15" s="217"/>
      <c r="SMY15" s="217"/>
      <c r="SMZ15" s="217"/>
      <c r="SNA15" s="217"/>
      <c r="SNB15" s="217"/>
      <c r="SNC15" s="217"/>
      <c r="SND15" s="217"/>
      <c r="SNE15" s="217"/>
      <c r="SNF15" s="217"/>
      <c r="SNG15" s="217"/>
      <c r="SNH15" s="217"/>
      <c r="SNI15" s="217"/>
      <c r="SNJ15" s="217"/>
      <c r="SNK15" s="217"/>
      <c r="SNL15" s="217"/>
      <c r="SNM15" s="217"/>
      <c r="SNN15" s="217"/>
      <c r="SNO15" s="217"/>
      <c r="SNP15" s="217"/>
      <c r="SNQ15" s="217"/>
      <c r="SNR15" s="217"/>
      <c r="SNS15" s="217"/>
      <c r="SNT15" s="217"/>
      <c r="SNU15" s="217"/>
      <c r="SNV15" s="217"/>
      <c r="SNW15" s="217"/>
      <c r="SNX15" s="217"/>
      <c r="SNY15" s="217"/>
      <c r="SNZ15" s="217"/>
      <c r="SOA15" s="217"/>
      <c r="SOB15" s="217"/>
      <c r="SOC15" s="217"/>
      <c r="SOD15" s="217"/>
      <c r="SOE15" s="217"/>
      <c r="SOF15" s="217"/>
      <c r="SOG15" s="217"/>
      <c r="SOH15" s="217"/>
      <c r="SOI15" s="217"/>
      <c r="SOJ15" s="217"/>
      <c r="SOK15" s="217"/>
      <c r="SOL15" s="217"/>
      <c r="SOM15" s="217"/>
      <c r="SON15" s="217"/>
      <c r="SOO15" s="217"/>
      <c r="SOP15" s="217"/>
      <c r="SOQ15" s="217"/>
      <c r="SOR15" s="217"/>
      <c r="SOS15" s="217"/>
      <c r="SOT15" s="217"/>
      <c r="SOU15" s="217"/>
      <c r="SOV15" s="217"/>
      <c r="SOW15" s="217"/>
      <c r="SOX15" s="217"/>
      <c r="SOY15" s="217"/>
      <c r="SOZ15" s="217"/>
      <c r="SPA15" s="217"/>
      <c r="SPB15" s="217"/>
      <c r="SPC15" s="217"/>
      <c r="SPD15" s="217"/>
      <c r="SPE15" s="217"/>
      <c r="SPF15" s="217"/>
      <c r="SPG15" s="217"/>
      <c r="SPH15" s="217"/>
      <c r="SPI15" s="217"/>
      <c r="SPJ15" s="217"/>
      <c r="SPK15" s="217"/>
      <c r="SPL15" s="217"/>
      <c r="SPM15" s="217"/>
      <c r="SPN15" s="217"/>
      <c r="SPO15" s="217"/>
      <c r="SPP15" s="217"/>
      <c r="SPQ15" s="217"/>
      <c r="SPR15" s="217"/>
      <c r="SPS15" s="217"/>
      <c r="SPT15" s="217"/>
      <c r="SPU15" s="217"/>
      <c r="SPV15" s="217"/>
      <c r="SPW15" s="217"/>
      <c r="SPX15" s="217"/>
      <c r="SPY15" s="217"/>
      <c r="SPZ15" s="217"/>
      <c r="SQA15" s="217"/>
      <c r="SQB15" s="217"/>
      <c r="SQC15" s="217"/>
      <c r="SQD15" s="217"/>
      <c r="SQE15" s="217"/>
      <c r="SQF15" s="217"/>
      <c r="SQG15" s="217"/>
      <c r="SQH15" s="217"/>
      <c r="SQI15" s="217"/>
      <c r="SQJ15" s="217"/>
      <c r="SQK15" s="217"/>
      <c r="SQL15" s="217"/>
      <c r="SQM15" s="217"/>
      <c r="SQN15" s="217"/>
      <c r="SQO15" s="217"/>
      <c r="SQP15" s="217"/>
      <c r="SQQ15" s="217"/>
      <c r="SQR15" s="217"/>
      <c r="SQS15" s="217"/>
      <c r="SQT15" s="217"/>
      <c r="SQU15" s="217"/>
      <c r="SQV15" s="217"/>
      <c r="SQW15" s="217"/>
      <c r="SQX15" s="217"/>
      <c r="SQY15" s="217"/>
      <c r="SQZ15" s="217"/>
      <c r="SRA15" s="217"/>
      <c r="SRB15" s="217"/>
      <c r="SRC15" s="217"/>
      <c r="SRD15" s="217"/>
      <c r="SRE15" s="217"/>
      <c r="SRF15" s="217"/>
      <c r="SRG15" s="217"/>
      <c r="SRH15" s="217"/>
      <c r="SRI15" s="217"/>
      <c r="SRJ15" s="217"/>
      <c r="SRK15" s="217"/>
      <c r="SRL15" s="217"/>
      <c r="SRM15" s="217"/>
      <c r="SRN15" s="217"/>
      <c r="SRO15" s="217"/>
      <c r="SRP15" s="217"/>
      <c r="SRQ15" s="217"/>
      <c r="SRR15" s="217"/>
      <c r="SRS15" s="217"/>
      <c r="SRT15" s="217"/>
      <c r="SRU15" s="217"/>
      <c r="SRV15" s="217"/>
      <c r="SRW15" s="217"/>
      <c r="SRX15" s="217"/>
      <c r="SRY15" s="217"/>
      <c r="SRZ15" s="217"/>
      <c r="SSA15" s="217"/>
      <c r="SSB15" s="217"/>
      <c r="SSC15" s="217"/>
      <c r="SSD15" s="217"/>
      <c r="SSE15" s="217"/>
      <c r="SSF15" s="217"/>
      <c r="SSG15" s="217"/>
      <c r="SSH15" s="217"/>
      <c r="SSI15" s="217"/>
      <c r="SSJ15" s="217"/>
      <c r="SSK15" s="217"/>
      <c r="SSL15" s="217"/>
      <c r="SSM15" s="217"/>
      <c r="SSN15" s="217"/>
      <c r="SSO15" s="217"/>
      <c r="SSP15" s="217"/>
      <c r="SSQ15" s="217"/>
      <c r="SSR15" s="217"/>
      <c r="SSS15" s="217"/>
      <c r="SST15" s="217"/>
      <c r="SSU15" s="217"/>
      <c r="SSV15" s="217"/>
      <c r="SSW15" s="217"/>
      <c r="SSX15" s="217"/>
      <c r="SSY15" s="217"/>
      <c r="SSZ15" s="217"/>
      <c r="STA15" s="217"/>
      <c r="STB15" s="217"/>
      <c r="STC15" s="217"/>
      <c r="STD15" s="217"/>
      <c r="STE15" s="217"/>
      <c r="STF15" s="217"/>
      <c r="STG15" s="217"/>
      <c r="STH15" s="217"/>
      <c r="STI15" s="217"/>
      <c r="STJ15" s="217"/>
      <c r="STK15" s="217"/>
      <c r="STL15" s="217"/>
      <c r="STM15" s="217"/>
      <c r="STN15" s="217"/>
      <c r="STO15" s="217"/>
      <c r="STP15" s="217"/>
      <c r="STQ15" s="217"/>
      <c r="STR15" s="217"/>
      <c r="STS15" s="217"/>
      <c r="STT15" s="217"/>
      <c r="STU15" s="217"/>
      <c r="STV15" s="217"/>
      <c r="STW15" s="217"/>
      <c r="STX15" s="217"/>
      <c r="STY15" s="217"/>
      <c r="STZ15" s="217"/>
      <c r="SUA15" s="217"/>
      <c r="SUB15" s="217"/>
      <c r="SUC15" s="217"/>
      <c r="SUD15" s="217"/>
      <c r="SUE15" s="217"/>
      <c r="SUF15" s="217"/>
      <c r="SUG15" s="217"/>
      <c r="SUH15" s="217"/>
      <c r="SUI15" s="217"/>
      <c r="SUJ15" s="217"/>
      <c r="SUK15" s="217"/>
      <c r="SUL15" s="217"/>
      <c r="SUM15" s="217"/>
      <c r="SUN15" s="217"/>
      <c r="SUO15" s="217"/>
      <c r="SUP15" s="217"/>
      <c r="SUQ15" s="217"/>
      <c r="SUR15" s="217"/>
      <c r="SUS15" s="217"/>
      <c r="SUT15" s="217"/>
      <c r="SUU15" s="217"/>
      <c r="SUV15" s="217"/>
      <c r="SUW15" s="217"/>
      <c r="SUX15" s="217"/>
      <c r="SUY15" s="217"/>
      <c r="SUZ15" s="217"/>
      <c r="SVA15" s="217"/>
      <c r="SVB15" s="217"/>
      <c r="SVC15" s="217"/>
      <c r="SVD15" s="217"/>
      <c r="SVE15" s="217"/>
      <c r="SVF15" s="217"/>
      <c r="SVG15" s="217"/>
      <c r="SVH15" s="217"/>
      <c r="SVI15" s="217"/>
      <c r="SVJ15" s="217"/>
      <c r="SVK15" s="217"/>
      <c r="SVL15" s="217"/>
      <c r="SVM15" s="217"/>
      <c r="SVN15" s="217"/>
      <c r="SVO15" s="217"/>
      <c r="SVP15" s="217"/>
      <c r="SVQ15" s="217"/>
      <c r="SVR15" s="217"/>
      <c r="SVS15" s="217"/>
      <c r="SVT15" s="217"/>
      <c r="SVU15" s="217"/>
      <c r="SVV15" s="217"/>
      <c r="SVW15" s="217"/>
      <c r="SVX15" s="217"/>
      <c r="SVY15" s="217"/>
      <c r="SVZ15" s="217"/>
      <c r="SWA15" s="217"/>
      <c r="SWB15" s="217"/>
      <c r="SWC15" s="217"/>
      <c r="SWD15" s="217"/>
      <c r="SWE15" s="217"/>
      <c r="SWF15" s="217"/>
      <c r="SWG15" s="217"/>
      <c r="SWH15" s="217"/>
      <c r="SWI15" s="217"/>
      <c r="SWJ15" s="217"/>
      <c r="SWK15" s="217"/>
      <c r="SWL15" s="217"/>
      <c r="SWM15" s="217"/>
      <c r="SWN15" s="217"/>
      <c r="SWO15" s="217"/>
      <c r="SWP15" s="217"/>
      <c r="SWQ15" s="217"/>
      <c r="SWR15" s="217"/>
      <c r="SWS15" s="217"/>
      <c r="SWT15" s="217"/>
      <c r="SWU15" s="217"/>
      <c r="SWV15" s="217"/>
      <c r="SWW15" s="217"/>
      <c r="SWX15" s="217"/>
      <c r="SWY15" s="217"/>
      <c r="SWZ15" s="217"/>
      <c r="SXA15" s="217"/>
      <c r="SXB15" s="217"/>
      <c r="SXC15" s="217"/>
      <c r="SXD15" s="217"/>
      <c r="SXE15" s="217"/>
      <c r="SXF15" s="217"/>
      <c r="SXG15" s="217"/>
      <c r="SXH15" s="217"/>
      <c r="SXI15" s="217"/>
      <c r="SXJ15" s="217"/>
      <c r="SXK15" s="217"/>
      <c r="SXL15" s="217"/>
      <c r="SXM15" s="217"/>
      <c r="SXN15" s="217"/>
      <c r="SXO15" s="217"/>
      <c r="SXP15" s="217"/>
      <c r="SXQ15" s="217"/>
      <c r="SXR15" s="217"/>
      <c r="SXS15" s="217"/>
      <c r="SXT15" s="217"/>
      <c r="SXU15" s="217"/>
      <c r="SXV15" s="217"/>
      <c r="SXW15" s="217"/>
      <c r="SXX15" s="217"/>
      <c r="SXY15" s="217"/>
      <c r="SXZ15" s="217"/>
      <c r="SYA15" s="217"/>
      <c r="SYB15" s="217"/>
      <c r="SYC15" s="217"/>
      <c r="SYD15" s="217"/>
      <c r="SYE15" s="217"/>
      <c r="SYF15" s="217"/>
      <c r="SYG15" s="217"/>
      <c r="SYH15" s="217"/>
      <c r="SYI15" s="217"/>
      <c r="SYJ15" s="217"/>
      <c r="SYK15" s="217"/>
      <c r="SYL15" s="217"/>
      <c r="SYM15" s="217"/>
      <c r="SYN15" s="217"/>
      <c r="SYO15" s="217"/>
      <c r="SYP15" s="217"/>
      <c r="SYQ15" s="217"/>
      <c r="SYR15" s="217"/>
      <c r="SYS15" s="217"/>
      <c r="SYT15" s="217"/>
      <c r="SYU15" s="217"/>
      <c r="SYV15" s="217"/>
      <c r="SYW15" s="217"/>
      <c r="SYX15" s="217"/>
      <c r="SYY15" s="217"/>
      <c r="SYZ15" s="217"/>
      <c r="SZA15" s="217"/>
      <c r="SZB15" s="217"/>
      <c r="SZC15" s="217"/>
      <c r="SZD15" s="217"/>
      <c r="SZE15" s="217"/>
      <c r="SZF15" s="217"/>
      <c r="SZG15" s="217"/>
      <c r="SZH15" s="217"/>
      <c r="SZI15" s="217"/>
      <c r="SZJ15" s="217"/>
      <c r="SZK15" s="217"/>
      <c r="SZL15" s="217"/>
      <c r="SZM15" s="217"/>
      <c r="SZN15" s="217"/>
      <c r="SZO15" s="217"/>
      <c r="SZP15" s="217"/>
      <c r="SZQ15" s="217"/>
      <c r="SZR15" s="217"/>
      <c r="SZS15" s="217"/>
      <c r="SZT15" s="217"/>
      <c r="SZU15" s="217"/>
      <c r="SZV15" s="217"/>
      <c r="SZW15" s="217"/>
      <c r="SZX15" s="217"/>
      <c r="SZY15" s="217"/>
      <c r="SZZ15" s="217"/>
      <c r="TAA15" s="217"/>
      <c r="TAB15" s="217"/>
      <c r="TAC15" s="217"/>
      <c r="TAD15" s="217"/>
      <c r="TAE15" s="217"/>
      <c r="TAF15" s="217"/>
      <c r="TAG15" s="217"/>
      <c r="TAH15" s="217"/>
      <c r="TAI15" s="217"/>
      <c r="TAJ15" s="217"/>
      <c r="TAK15" s="217"/>
      <c r="TAL15" s="217"/>
      <c r="TAM15" s="217"/>
      <c r="TAN15" s="217"/>
      <c r="TAO15" s="217"/>
      <c r="TAP15" s="217"/>
      <c r="TAQ15" s="217"/>
      <c r="TAR15" s="217"/>
      <c r="TAS15" s="217"/>
      <c r="TAT15" s="217"/>
      <c r="TAU15" s="217"/>
      <c r="TAV15" s="217"/>
      <c r="TAW15" s="217"/>
      <c r="TAX15" s="217"/>
      <c r="TAY15" s="217"/>
      <c r="TAZ15" s="217"/>
      <c r="TBA15" s="217"/>
      <c r="TBB15" s="217"/>
      <c r="TBC15" s="217"/>
      <c r="TBD15" s="217"/>
      <c r="TBE15" s="217"/>
      <c r="TBF15" s="217"/>
      <c r="TBG15" s="217"/>
      <c r="TBH15" s="217"/>
      <c r="TBI15" s="217"/>
      <c r="TBJ15" s="217"/>
      <c r="TBK15" s="217"/>
      <c r="TBL15" s="217"/>
      <c r="TBM15" s="217"/>
      <c r="TBN15" s="217"/>
      <c r="TBO15" s="217"/>
      <c r="TBP15" s="217"/>
      <c r="TBQ15" s="217"/>
      <c r="TBR15" s="217"/>
      <c r="TBS15" s="217"/>
      <c r="TBT15" s="217"/>
      <c r="TBU15" s="217"/>
      <c r="TBV15" s="217"/>
      <c r="TBW15" s="217"/>
      <c r="TBX15" s="217"/>
      <c r="TBY15" s="217"/>
      <c r="TBZ15" s="217"/>
      <c r="TCA15" s="217"/>
      <c r="TCB15" s="217"/>
      <c r="TCC15" s="217"/>
      <c r="TCD15" s="217"/>
      <c r="TCE15" s="217"/>
      <c r="TCF15" s="217"/>
      <c r="TCG15" s="217"/>
      <c r="TCH15" s="217"/>
      <c r="TCI15" s="217"/>
      <c r="TCJ15" s="217"/>
      <c r="TCK15" s="217"/>
      <c r="TCL15" s="217"/>
      <c r="TCM15" s="217"/>
      <c r="TCN15" s="217"/>
      <c r="TCO15" s="217"/>
      <c r="TCP15" s="217"/>
      <c r="TCQ15" s="217"/>
      <c r="TCR15" s="217"/>
      <c r="TCS15" s="217"/>
      <c r="TCT15" s="217"/>
      <c r="TCU15" s="217"/>
      <c r="TCV15" s="217"/>
      <c r="TCW15" s="217"/>
      <c r="TCX15" s="217"/>
      <c r="TCY15" s="217"/>
      <c r="TCZ15" s="217"/>
      <c r="TDA15" s="217"/>
      <c r="TDB15" s="217"/>
      <c r="TDC15" s="217"/>
      <c r="TDD15" s="217"/>
      <c r="TDE15" s="217"/>
      <c r="TDF15" s="217"/>
      <c r="TDG15" s="217"/>
      <c r="TDH15" s="217"/>
      <c r="TDI15" s="217"/>
      <c r="TDJ15" s="217"/>
      <c r="TDK15" s="217"/>
      <c r="TDL15" s="217"/>
      <c r="TDM15" s="217"/>
      <c r="TDN15" s="217"/>
      <c r="TDO15" s="217"/>
      <c r="TDP15" s="217"/>
      <c r="TDQ15" s="217"/>
      <c r="TDR15" s="217"/>
      <c r="TDS15" s="217"/>
      <c r="TDT15" s="217"/>
      <c r="TDU15" s="217"/>
      <c r="TDV15" s="217"/>
      <c r="TDW15" s="217"/>
      <c r="TDX15" s="217"/>
      <c r="TDY15" s="217"/>
      <c r="TDZ15" s="217"/>
      <c r="TEA15" s="217"/>
      <c r="TEB15" s="217"/>
      <c r="TEC15" s="217"/>
      <c r="TED15" s="217"/>
      <c r="TEE15" s="217"/>
      <c r="TEF15" s="217"/>
      <c r="TEG15" s="217"/>
      <c r="TEH15" s="217"/>
      <c r="TEI15" s="217"/>
      <c r="TEJ15" s="217"/>
      <c r="TEK15" s="217"/>
      <c r="TEL15" s="217"/>
      <c r="TEM15" s="217"/>
      <c r="TEN15" s="217"/>
      <c r="TEO15" s="217"/>
      <c r="TEP15" s="217"/>
      <c r="TEQ15" s="217"/>
      <c r="TER15" s="217"/>
      <c r="TES15" s="217"/>
      <c r="TET15" s="217"/>
      <c r="TEU15" s="217"/>
      <c r="TEV15" s="217"/>
      <c r="TEW15" s="217"/>
      <c r="TEX15" s="217"/>
      <c r="TEY15" s="217"/>
      <c r="TEZ15" s="217"/>
      <c r="TFA15" s="217"/>
      <c r="TFB15" s="217"/>
      <c r="TFC15" s="217"/>
      <c r="TFD15" s="217"/>
      <c r="TFE15" s="217"/>
      <c r="TFF15" s="217"/>
      <c r="TFG15" s="217"/>
      <c r="TFH15" s="217"/>
      <c r="TFI15" s="217"/>
      <c r="TFJ15" s="217"/>
      <c r="TFK15" s="217"/>
      <c r="TFL15" s="217"/>
      <c r="TFM15" s="217"/>
      <c r="TFN15" s="217"/>
      <c r="TFO15" s="217"/>
      <c r="TFP15" s="217"/>
      <c r="TFQ15" s="217"/>
      <c r="TFR15" s="217"/>
      <c r="TFS15" s="217"/>
      <c r="TFT15" s="217"/>
      <c r="TFU15" s="217"/>
      <c r="TFV15" s="217"/>
      <c r="TFW15" s="217"/>
      <c r="TFX15" s="217"/>
      <c r="TFY15" s="217"/>
      <c r="TFZ15" s="217"/>
      <c r="TGA15" s="217"/>
      <c r="TGB15" s="217"/>
      <c r="TGC15" s="217"/>
      <c r="TGD15" s="217"/>
      <c r="TGE15" s="217"/>
      <c r="TGF15" s="217"/>
      <c r="TGG15" s="217"/>
      <c r="TGH15" s="217"/>
      <c r="TGI15" s="217"/>
      <c r="TGJ15" s="217"/>
      <c r="TGK15" s="217"/>
      <c r="TGL15" s="217"/>
      <c r="TGM15" s="217"/>
      <c r="TGN15" s="217"/>
      <c r="TGO15" s="217"/>
      <c r="TGP15" s="217"/>
      <c r="TGQ15" s="217"/>
      <c r="TGR15" s="217"/>
      <c r="TGS15" s="217"/>
      <c r="TGT15" s="217"/>
      <c r="TGU15" s="217"/>
      <c r="TGV15" s="217"/>
      <c r="TGW15" s="217"/>
      <c r="TGX15" s="217"/>
      <c r="TGY15" s="217"/>
      <c r="TGZ15" s="217"/>
      <c r="THA15" s="217"/>
      <c r="THB15" s="217"/>
      <c r="THC15" s="217"/>
      <c r="THD15" s="217"/>
      <c r="THE15" s="217"/>
      <c r="THF15" s="217"/>
      <c r="THG15" s="217"/>
      <c r="THH15" s="217"/>
      <c r="THI15" s="217"/>
      <c r="THJ15" s="217"/>
      <c r="THK15" s="217"/>
      <c r="THL15" s="217"/>
      <c r="THM15" s="217"/>
      <c r="THN15" s="217"/>
      <c r="THO15" s="217"/>
      <c r="THP15" s="217"/>
      <c r="THQ15" s="217"/>
      <c r="THR15" s="217"/>
      <c r="THS15" s="217"/>
      <c r="THT15" s="217"/>
      <c r="THU15" s="217"/>
      <c r="THV15" s="217"/>
      <c r="THW15" s="217"/>
      <c r="THX15" s="217"/>
      <c r="THY15" s="217"/>
      <c r="THZ15" s="217"/>
      <c r="TIA15" s="217"/>
      <c r="TIB15" s="217"/>
      <c r="TIC15" s="217"/>
      <c r="TID15" s="217"/>
      <c r="TIE15" s="217"/>
      <c r="TIF15" s="217"/>
      <c r="TIG15" s="217"/>
      <c r="TIH15" s="217"/>
      <c r="TII15" s="217"/>
      <c r="TIJ15" s="217"/>
      <c r="TIK15" s="217"/>
      <c r="TIL15" s="217"/>
      <c r="TIM15" s="217"/>
      <c r="TIN15" s="217"/>
      <c r="TIO15" s="217"/>
      <c r="TIP15" s="217"/>
      <c r="TIQ15" s="217"/>
      <c r="TIR15" s="217"/>
      <c r="TIS15" s="217"/>
      <c r="TIT15" s="217"/>
      <c r="TIU15" s="217"/>
      <c r="TIV15" s="217"/>
      <c r="TIW15" s="217"/>
      <c r="TIX15" s="217"/>
      <c r="TIY15" s="217"/>
      <c r="TIZ15" s="217"/>
      <c r="TJA15" s="217"/>
      <c r="TJB15" s="217"/>
      <c r="TJC15" s="217"/>
      <c r="TJD15" s="217"/>
      <c r="TJE15" s="217"/>
      <c r="TJF15" s="217"/>
      <c r="TJG15" s="217"/>
      <c r="TJH15" s="217"/>
      <c r="TJI15" s="217"/>
      <c r="TJJ15" s="217"/>
      <c r="TJK15" s="217"/>
      <c r="TJL15" s="217"/>
      <c r="TJM15" s="217"/>
      <c r="TJN15" s="217"/>
      <c r="TJO15" s="217"/>
      <c r="TJP15" s="217"/>
      <c r="TJQ15" s="217"/>
      <c r="TJR15" s="217"/>
      <c r="TJS15" s="217"/>
      <c r="TJT15" s="217"/>
      <c r="TJU15" s="217"/>
      <c r="TJV15" s="217"/>
      <c r="TJW15" s="217"/>
      <c r="TJX15" s="217"/>
      <c r="TJY15" s="217"/>
      <c r="TJZ15" s="217"/>
      <c r="TKA15" s="217"/>
      <c r="TKB15" s="217"/>
      <c r="TKC15" s="217"/>
      <c r="TKD15" s="217"/>
      <c r="TKE15" s="217"/>
      <c r="TKF15" s="217"/>
      <c r="TKG15" s="217"/>
      <c r="TKH15" s="217"/>
      <c r="TKI15" s="217"/>
      <c r="TKJ15" s="217"/>
      <c r="TKK15" s="217"/>
      <c r="TKL15" s="217"/>
      <c r="TKM15" s="217"/>
      <c r="TKN15" s="217"/>
      <c r="TKO15" s="217"/>
      <c r="TKP15" s="217"/>
      <c r="TKQ15" s="217"/>
      <c r="TKR15" s="217"/>
      <c r="TKS15" s="217"/>
      <c r="TKT15" s="217"/>
      <c r="TKU15" s="217"/>
      <c r="TKV15" s="217"/>
      <c r="TKW15" s="217"/>
      <c r="TKX15" s="217"/>
      <c r="TKY15" s="217"/>
      <c r="TKZ15" s="217"/>
      <c r="TLA15" s="217"/>
      <c r="TLB15" s="217"/>
      <c r="TLC15" s="217"/>
      <c r="TLD15" s="217"/>
      <c r="TLE15" s="217"/>
      <c r="TLF15" s="217"/>
      <c r="TLG15" s="217"/>
      <c r="TLH15" s="217"/>
      <c r="TLI15" s="217"/>
      <c r="TLJ15" s="217"/>
      <c r="TLK15" s="217"/>
      <c r="TLL15" s="217"/>
      <c r="TLM15" s="217"/>
      <c r="TLN15" s="217"/>
      <c r="TLO15" s="217"/>
      <c r="TLP15" s="217"/>
      <c r="TLQ15" s="217"/>
      <c r="TLR15" s="217"/>
      <c r="TLS15" s="217"/>
      <c r="TLT15" s="217"/>
      <c r="TLU15" s="217"/>
      <c r="TLV15" s="217"/>
      <c r="TLW15" s="217"/>
      <c r="TLX15" s="217"/>
      <c r="TLY15" s="217"/>
      <c r="TLZ15" s="217"/>
      <c r="TMA15" s="217"/>
      <c r="TMB15" s="217"/>
      <c r="TMC15" s="217"/>
      <c r="TMD15" s="217"/>
      <c r="TME15" s="217"/>
      <c r="TMF15" s="217"/>
      <c r="TMG15" s="217"/>
      <c r="TMH15" s="217"/>
      <c r="TMI15" s="217"/>
      <c r="TMJ15" s="217"/>
      <c r="TMK15" s="217"/>
      <c r="TML15" s="217"/>
      <c r="TMM15" s="217"/>
      <c r="TMN15" s="217"/>
      <c r="TMO15" s="217"/>
      <c r="TMP15" s="217"/>
      <c r="TMQ15" s="217"/>
      <c r="TMR15" s="217"/>
      <c r="TMS15" s="217"/>
      <c r="TMT15" s="217"/>
      <c r="TMU15" s="217"/>
      <c r="TMV15" s="217"/>
      <c r="TMW15" s="217"/>
      <c r="TMX15" s="217"/>
      <c r="TMY15" s="217"/>
      <c r="TMZ15" s="217"/>
      <c r="TNA15" s="217"/>
      <c r="TNB15" s="217"/>
      <c r="TNC15" s="217"/>
      <c r="TND15" s="217"/>
      <c r="TNE15" s="217"/>
      <c r="TNF15" s="217"/>
      <c r="TNG15" s="217"/>
      <c r="TNH15" s="217"/>
      <c r="TNI15" s="217"/>
      <c r="TNJ15" s="217"/>
      <c r="TNK15" s="217"/>
      <c r="TNL15" s="217"/>
      <c r="TNM15" s="217"/>
      <c r="TNN15" s="217"/>
      <c r="TNO15" s="217"/>
      <c r="TNP15" s="217"/>
      <c r="TNQ15" s="217"/>
      <c r="TNR15" s="217"/>
      <c r="TNS15" s="217"/>
      <c r="TNT15" s="217"/>
      <c r="TNU15" s="217"/>
      <c r="TNV15" s="217"/>
      <c r="TNW15" s="217"/>
      <c r="TNX15" s="217"/>
      <c r="TNY15" s="217"/>
      <c r="TNZ15" s="217"/>
      <c r="TOA15" s="217"/>
      <c r="TOB15" s="217"/>
      <c r="TOC15" s="217"/>
      <c r="TOD15" s="217"/>
      <c r="TOE15" s="217"/>
      <c r="TOF15" s="217"/>
      <c r="TOG15" s="217"/>
      <c r="TOH15" s="217"/>
      <c r="TOI15" s="217"/>
      <c r="TOJ15" s="217"/>
      <c r="TOK15" s="217"/>
      <c r="TOL15" s="217"/>
      <c r="TOM15" s="217"/>
      <c r="TON15" s="217"/>
      <c r="TOO15" s="217"/>
      <c r="TOP15" s="217"/>
      <c r="TOQ15" s="217"/>
      <c r="TOR15" s="217"/>
      <c r="TOS15" s="217"/>
      <c r="TOT15" s="217"/>
      <c r="TOU15" s="217"/>
      <c r="TOV15" s="217"/>
      <c r="TOW15" s="217"/>
      <c r="TOX15" s="217"/>
      <c r="TOY15" s="217"/>
      <c r="TOZ15" s="217"/>
      <c r="TPA15" s="217"/>
      <c r="TPB15" s="217"/>
      <c r="TPC15" s="217"/>
      <c r="TPD15" s="217"/>
      <c r="TPE15" s="217"/>
      <c r="TPF15" s="217"/>
      <c r="TPG15" s="217"/>
      <c r="TPH15" s="217"/>
      <c r="TPI15" s="217"/>
      <c r="TPJ15" s="217"/>
      <c r="TPK15" s="217"/>
      <c r="TPL15" s="217"/>
      <c r="TPM15" s="217"/>
      <c r="TPN15" s="217"/>
      <c r="TPO15" s="217"/>
      <c r="TPP15" s="217"/>
      <c r="TPQ15" s="217"/>
      <c r="TPR15" s="217"/>
      <c r="TPS15" s="217"/>
      <c r="TPT15" s="217"/>
      <c r="TPU15" s="217"/>
      <c r="TPV15" s="217"/>
      <c r="TPW15" s="217"/>
      <c r="TPX15" s="217"/>
      <c r="TPY15" s="217"/>
      <c r="TPZ15" s="217"/>
      <c r="TQA15" s="217"/>
      <c r="TQB15" s="217"/>
      <c r="TQC15" s="217"/>
      <c r="TQD15" s="217"/>
      <c r="TQE15" s="217"/>
      <c r="TQF15" s="217"/>
      <c r="TQG15" s="217"/>
      <c r="TQH15" s="217"/>
      <c r="TQI15" s="217"/>
      <c r="TQJ15" s="217"/>
      <c r="TQK15" s="217"/>
      <c r="TQL15" s="217"/>
      <c r="TQM15" s="217"/>
      <c r="TQN15" s="217"/>
      <c r="TQO15" s="217"/>
      <c r="TQP15" s="217"/>
      <c r="TQQ15" s="217"/>
      <c r="TQR15" s="217"/>
      <c r="TQS15" s="217"/>
      <c r="TQT15" s="217"/>
      <c r="TQU15" s="217"/>
      <c r="TQV15" s="217"/>
      <c r="TQW15" s="217"/>
      <c r="TQX15" s="217"/>
      <c r="TQY15" s="217"/>
      <c r="TQZ15" s="217"/>
      <c r="TRA15" s="217"/>
      <c r="TRB15" s="217"/>
      <c r="TRC15" s="217"/>
      <c r="TRD15" s="217"/>
      <c r="TRE15" s="217"/>
      <c r="TRF15" s="217"/>
      <c r="TRG15" s="217"/>
      <c r="TRH15" s="217"/>
      <c r="TRI15" s="217"/>
      <c r="TRJ15" s="217"/>
      <c r="TRK15" s="217"/>
      <c r="TRL15" s="217"/>
      <c r="TRM15" s="217"/>
      <c r="TRN15" s="217"/>
      <c r="TRO15" s="217"/>
      <c r="TRP15" s="217"/>
      <c r="TRQ15" s="217"/>
      <c r="TRR15" s="217"/>
      <c r="TRS15" s="217"/>
      <c r="TRT15" s="217"/>
      <c r="TRU15" s="217"/>
      <c r="TRV15" s="217"/>
      <c r="TRW15" s="217"/>
      <c r="TRX15" s="217"/>
      <c r="TRY15" s="217"/>
      <c r="TRZ15" s="217"/>
      <c r="TSA15" s="217"/>
      <c r="TSB15" s="217"/>
      <c r="TSC15" s="217"/>
      <c r="TSD15" s="217"/>
      <c r="TSE15" s="217"/>
      <c r="TSF15" s="217"/>
      <c r="TSG15" s="217"/>
      <c r="TSH15" s="217"/>
      <c r="TSI15" s="217"/>
      <c r="TSJ15" s="217"/>
      <c r="TSK15" s="217"/>
      <c r="TSL15" s="217"/>
      <c r="TSM15" s="217"/>
      <c r="TSN15" s="217"/>
      <c r="TSO15" s="217"/>
      <c r="TSP15" s="217"/>
      <c r="TSQ15" s="217"/>
      <c r="TSR15" s="217"/>
      <c r="TSS15" s="217"/>
      <c r="TST15" s="217"/>
      <c r="TSU15" s="217"/>
      <c r="TSV15" s="217"/>
      <c r="TSW15" s="217"/>
      <c r="TSX15" s="217"/>
      <c r="TSY15" s="217"/>
      <c r="TSZ15" s="217"/>
      <c r="TTA15" s="217"/>
      <c r="TTB15" s="217"/>
      <c r="TTC15" s="217"/>
      <c r="TTD15" s="217"/>
      <c r="TTE15" s="217"/>
      <c r="TTF15" s="217"/>
      <c r="TTG15" s="217"/>
      <c r="TTH15" s="217"/>
      <c r="TTI15" s="217"/>
      <c r="TTJ15" s="217"/>
      <c r="TTK15" s="217"/>
      <c r="TTL15" s="217"/>
      <c r="TTM15" s="217"/>
      <c r="TTN15" s="217"/>
      <c r="TTO15" s="217"/>
      <c r="TTP15" s="217"/>
      <c r="TTQ15" s="217"/>
      <c r="TTR15" s="217"/>
      <c r="TTS15" s="217"/>
      <c r="TTT15" s="217"/>
      <c r="TTU15" s="217"/>
      <c r="TTV15" s="217"/>
      <c r="TTW15" s="217"/>
      <c r="TTX15" s="217"/>
      <c r="TTY15" s="217"/>
      <c r="TTZ15" s="217"/>
      <c r="TUA15" s="217"/>
      <c r="TUB15" s="217"/>
      <c r="TUC15" s="217"/>
      <c r="TUD15" s="217"/>
      <c r="TUE15" s="217"/>
      <c r="TUF15" s="217"/>
      <c r="TUG15" s="217"/>
      <c r="TUH15" s="217"/>
      <c r="TUI15" s="217"/>
      <c r="TUJ15" s="217"/>
      <c r="TUK15" s="217"/>
      <c r="TUL15" s="217"/>
      <c r="TUM15" s="217"/>
      <c r="TUN15" s="217"/>
      <c r="TUO15" s="217"/>
      <c r="TUP15" s="217"/>
      <c r="TUQ15" s="217"/>
      <c r="TUR15" s="217"/>
      <c r="TUS15" s="217"/>
      <c r="TUT15" s="217"/>
      <c r="TUU15" s="217"/>
      <c r="TUV15" s="217"/>
      <c r="TUW15" s="217"/>
      <c r="TUX15" s="217"/>
      <c r="TUY15" s="217"/>
      <c r="TUZ15" s="217"/>
      <c r="TVA15" s="217"/>
      <c r="TVB15" s="217"/>
      <c r="TVC15" s="217"/>
      <c r="TVD15" s="217"/>
      <c r="TVE15" s="217"/>
      <c r="TVF15" s="217"/>
      <c r="TVG15" s="217"/>
      <c r="TVH15" s="217"/>
      <c r="TVI15" s="217"/>
      <c r="TVJ15" s="217"/>
      <c r="TVK15" s="217"/>
      <c r="TVL15" s="217"/>
      <c r="TVM15" s="217"/>
      <c r="TVN15" s="217"/>
      <c r="TVO15" s="217"/>
      <c r="TVP15" s="217"/>
      <c r="TVQ15" s="217"/>
      <c r="TVR15" s="217"/>
      <c r="TVS15" s="217"/>
      <c r="TVT15" s="217"/>
      <c r="TVU15" s="217"/>
      <c r="TVV15" s="217"/>
      <c r="TVW15" s="217"/>
      <c r="TVX15" s="217"/>
      <c r="TVY15" s="217"/>
      <c r="TVZ15" s="217"/>
      <c r="TWA15" s="217"/>
      <c r="TWB15" s="217"/>
      <c r="TWC15" s="217"/>
      <c r="TWD15" s="217"/>
      <c r="TWE15" s="217"/>
      <c r="TWF15" s="217"/>
      <c r="TWG15" s="217"/>
      <c r="TWH15" s="217"/>
      <c r="TWI15" s="217"/>
      <c r="TWJ15" s="217"/>
      <c r="TWK15" s="217"/>
      <c r="TWL15" s="217"/>
      <c r="TWM15" s="217"/>
      <c r="TWN15" s="217"/>
      <c r="TWO15" s="217"/>
      <c r="TWP15" s="217"/>
      <c r="TWQ15" s="217"/>
      <c r="TWR15" s="217"/>
      <c r="TWS15" s="217"/>
      <c r="TWT15" s="217"/>
      <c r="TWU15" s="217"/>
      <c r="TWV15" s="217"/>
      <c r="TWW15" s="217"/>
      <c r="TWX15" s="217"/>
      <c r="TWY15" s="217"/>
      <c r="TWZ15" s="217"/>
      <c r="TXA15" s="217"/>
      <c r="TXB15" s="217"/>
      <c r="TXC15" s="217"/>
      <c r="TXD15" s="217"/>
      <c r="TXE15" s="217"/>
      <c r="TXF15" s="217"/>
      <c r="TXG15" s="217"/>
      <c r="TXH15" s="217"/>
      <c r="TXI15" s="217"/>
      <c r="TXJ15" s="217"/>
      <c r="TXK15" s="217"/>
      <c r="TXL15" s="217"/>
      <c r="TXM15" s="217"/>
      <c r="TXN15" s="217"/>
      <c r="TXO15" s="217"/>
      <c r="TXP15" s="217"/>
      <c r="TXQ15" s="217"/>
      <c r="TXR15" s="217"/>
      <c r="TXS15" s="217"/>
      <c r="TXT15" s="217"/>
      <c r="TXU15" s="217"/>
      <c r="TXV15" s="217"/>
      <c r="TXW15" s="217"/>
      <c r="TXX15" s="217"/>
      <c r="TXY15" s="217"/>
      <c r="TXZ15" s="217"/>
      <c r="TYA15" s="217"/>
      <c r="TYB15" s="217"/>
      <c r="TYC15" s="217"/>
      <c r="TYD15" s="217"/>
      <c r="TYE15" s="217"/>
      <c r="TYF15" s="217"/>
      <c r="TYG15" s="217"/>
      <c r="TYH15" s="217"/>
      <c r="TYI15" s="217"/>
      <c r="TYJ15" s="217"/>
      <c r="TYK15" s="217"/>
      <c r="TYL15" s="217"/>
      <c r="TYM15" s="217"/>
      <c r="TYN15" s="217"/>
      <c r="TYO15" s="217"/>
      <c r="TYP15" s="217"/>
      <c r="TYQ15" s="217"/>
      <c r="TYR15" s="217"/>
      <c r="TYS15" s="217"/>
      <c r="TYT15" s="217"/>
      <c r="TYU15" s="217"/>
      <c r="TYV15" s="217"/>
      <c r="TYW15" s="217"/>
      <c r="TYX15" s="217"/>
      <c r="TYY15" s="217"/>
      <c r="TYZ15" s="217"/>
      <c r="TZA15" s="217"/>
      <c r="TZB15" s="217"/>
      <c r="TZC15" s="217"/>
      <c r="TZD15" s="217"/>
      <c r="TZE15" s="217"/>
      <c r="TZF15" s="217"/>
      <c r="TZG15" s="217"/>
      <c r="TZH15" s="217"/>
      <c r="TZI15" s="217"/>
      <c r="TZJ15" s="217"/>
      <c r="TZK15" s="217"/>
      <c r="TZL15" s="217"/>
      <c r="TZM15" s="217"/>
      <c r="TZN15" s="217"/>
      <c r="TZO15" s="217"/>
      <c r="TZP15" s="217"/>
      <c r="TZQ15" s="217"/>
      <c r="TZR15" s="217"/>
      <c r="TZS15" s="217"/>
      <c r="TZT15" s="217"/>
      <c r="TZU15" s="217"/>
      <c r="TZV15" s="217"/>
      <c r="TZW15" s="217"/>
      <c r="TZX15" s="217"/>
      <c r="TZY15" s="217"/>
      <c r="TZZ15" s="217"/>
      <c r="UAA15" s="217"/>
      <c r="UAB15" s="217"/>
      <c r="UAC15" s="217"/>
      <c r="UAD15" s="217"/>
      <c r="UAE15" s="217"/>
      <c r="UAF15" s="217"/>
      <c r="UAG15" s="217"/>
      <c r="UAH15" s="217"/>
      <c r="UAI15" s="217"/>
      <c r="UAJ15" s="217"/>
      <c r="UAK15" s="217"/>
      <c r="UAL15" s="217"/>
      <c r="UAM15" s="217"/>
      <c r="UAN15" s="217"/>
      <c r="UAO15" s="217"/>
      <c r="UAP15" s="217"/>
      <c r="UAQ15" s="217"/>
      <c r="UAR15" s="217"/>
      <c r="UAS15" s="217"/>
      <c r="UAT15" s="217"/>
      <c r="UAU15" s="217"/>
      <c r="UAV15" s="217"/>
      <c r="UAW15" s="217"/>
      <c r="UAX15" s="217"/>
      <c r="UAY15" s="217"/>
      <c r="UAZ15" s="217"/>
      <c r="UBA15" s="217"/>
      <c r="UBB15" s="217"/>
      <c r="UBC15" s="217"/>
      <c r="UBD15" s="217"/>
      <c r="UBE15" s="217"/>
      <c r="UBF15" s="217"/>
      <c r="UBG15" s="217"/>
      <c r="UBH15" s="217"/>
      <c r="UBI15" s="217"/>
      <c r="UBJ15" s="217"/>
      <c r="UBK15" s="217"/>
      <c r="UBL15" s="217"/>
      <c r="UBM15" s="217"/>
      <c r="UBN15" s="217"/>
      <c r="UBO15" s="217"/>
      <c r="UBP15" s="217"/>
      <c r="UBQ15" s="217"/>
      <c r="UBR15" s="217"/>
      <c r="UBS15" s="217"/>
      <c r="UBT15" s="217"/>
      <c r="UBU15" s="217"/>
      <c r="UBV15" s="217"/>
      <c r="UBW15" s="217"/>
      <c r="UBX15" s="217"/>
      <c r="UBY15" s="217"/>
      <c r="UBZ15" s="217"/>
      <c r="UCA15" s="217"/>
      <c r="UCB15" s="217"/>
      <c r="UCC15" s="217"/>
      <c r="UCD15" s="217"/>
      <c r="UCE15" s="217"/>
      <c r="UCF15" s="217"/>
      <c r="UCG15" s="217"/>
      <c r="UCH15" s="217"/>
      <c r="UCI15" s="217"/>
      <c r="UCJ15" s="217"/>
      <c r="UCK15" s="217"/>
      <c r="UCL15" s="217"/>
      <c r="UCM15" s="217"/>
      <c r="UCN15" s="217"/>
      <c r="UCO15" s="217"/>
      <c r="UCP15" s="217"/>
      <c r="UCQ15" s="217"/>
      <c r="UCR15" s="217"/>
      <c r="UCS15" s="217"/>
      <c r="UCT15" s="217"/>
      <c r="UCU15" s="217"/>
      <c r="UCV15" s="217"/>
      <c r="UCW15" s="217"/>
      <c r="UCX15" s="217"/>
      <c r="UCY15" s="217"/>
      <c r="UCZ15" s="217"/>
      <c r="UDA15" s="217"/>
      <c r="UDB15" s="217"/>
      <c r="UDC15" s="217"/>
      <c r="UDD15" s="217"/>
      <c r="UDE15" s="217"/>
      <c r="UDF15" s="217"/>
      <c r="UDG15" s="217"/>
      <c r="UDH15" s="217"/>
      <c r="UDI15" s="217"/>
      <c r="UDJ15" s="217"/>
      <c r="UDK15" s="217"/>
      <c r="UDL15" s="217"/>
      <c r="UDM15" s="217"/>
      <c r="UDN15" s="217"/>
      <c r="UDO15" s="217"/>
      <c r="UDP15" s="217"/>
      <c r="UDQ15" s="217"/>
      <c r="UDR15" s="217"/>
      <c r="UDS15" s="217"/>
      <c r="UDT15" s="217"/>
      <c r="UDU15" s="217"/>
      <c r="UDV15" s="217"/>
      <c r="UDW15" s="217"/>
      <c r="UDX15" s="217"/>
      <c r="UDY15" s="217"/>
      <c r="UDZ15" s="217"/>
      <c r="UEA15" s="217"/>
      <c r="UEB15" s="217"/>
      <c r="UEC15" s="217"/>
      <c r="UED15" s="217"/>
      <c r="UEE15" s="217"/>
      <c r="UEF15" s="217"/>
      <c r="UEG15" s="217"/>
      <c r="UEH15" s="217"/>
      <c r="UEI15" s="217"/>
      <c r="UEJ15" s="217"/>
      <c r="UEK15" s="217"/>
      <c r="UEL15" s="217"/>
      <c r="UEM15" s="217"/>
      <c r="UEN15" s="217"/>
      <c r="UEO15" s="217"/>
      <c r="UEP15" s="217"/>
      <c r="UEQ15" s="217"/>
      <c r="UER15" s="217"/>
      <c r="UES15" s="217"/>
      <c r="UET15" s="217"/>
      <c r="UEU15" s="217"/>
      <c r="UEV15" s="217"/>
      <c r="UEW15" s="217"/>
      <c r="UEX15" s="217"/>
      <c r="UEY15" s="217"/>
      <c r="UEZ15" s="217"/>
      <c r="UFA15" s="217"/>
      <c r="UFB15" s="217"/>
      <c r="UFC15" s="217"/>
      <c r="UFD15" s="217"/>
      <c r="UFE15" s="217"/>
      <c r="UFF15" s="217"/>
      <c r="UFG15" s="217"/>
      <c r="UFH15" s="217"/>
      <c r="UFI15" s="217"/>
      <c r="UFJ15" s="217"/>
      <c r="UFK15" s="217"/>
      <c r="UFL15" s="217"/>
      <c r="UFM15" s="217"/>
      <c r="UFN15" s="217"/>
      <c r="UFO15" s="217"/>
      <c r="UFP15" s="217"/>
      <c r="UFQ15" s="217"/>
      <c r="UFR15" s="217"/>
      <c r="UFS15" s="217"/>
      <c r="UFT15" s="217"/>
      <c r="UFU15" s="217"/>
      <c r="UFV15" s="217"/>
      <c r="UFW15" s="217"/>
      <c r="UFX15" s="217"/>
      <c r="UFY15" s="217"/>
      <c r="UFZ15" s="217"/>
      <c r="UGA15" s="217"/>
      <c r="UGB15" s="217"/>
      <c r="UGC15" s="217"/>
      <c r="UGD15" s="217"/>
      <c r="UGE15" s="217"/>
      <c r="UGF15" s="217"/>
      <c r="UGG15" s="217"/>
      <c r="UGH15" s="217"/>
      <c r="UGI15" s="217"/>
      <c r="UGJ15" s="217"/>
      <c r="UGK15" s="217"/>
      <c r="UGL15" s="217"/>
      <c r="UGM15" s="217"/>
      <c r="UGN15" s="217"/>
      <c r="UGO15" s="217"/>
      <c r="UGP15" s="217"/>
      <c r="UGQ15" s="217"/>
      <c r="UGR15" s="217"/>
      <c r="UGS15" s="217"/>
      <c r="UGT15" s="217"/>
      <c r="UGU15" s="217"/>
      <c r="UGV15" s="217"/>
      <c r="UGW15" s="217"/>
      <c r="UGX15" s="217"/>
      <c r="UGY15" s="217"/>
      <c r="UGZ15" s="217"/>
      <c r="UHA15" s="217"/>
      <c r="UHB15" s="217"/>
      <c r="UHC15" s="217"/>
      <c r="UHD15" s="217"/>
      <c r="UHE15" s="217"/>
      <c r="UHF15" s="217"/>
      <c r="UHG15" s="217"/>
      <c r="UHH15" s="217"/>
      <c r="UHI15" s="217"/>
      <c r="UHJ15" s="217"/>
      <c r="UHK15" s="217"/>
      <c r="UHL15" s="217"/>
      <c r="UHM15" s="217"/>
      <c r="UHN15" s="217"/>
      <c r="UHO15" s="217"/>
      <c r="UHP15" s="217"/>
      <c r="UHQ15" s="217"/>
      <c r="UHR15" s="217"/>
      <c r="UHS15" s="217"/>
      <c r="UHT15" s="217"/>
      <c r="UHU15" s="217"/>
      <c r="UHV15" s="217"/>
      <c r="UHW15" s="217"/>
      <c r="UHX15" s="217"/>
      <c r="UHY15" s="217"/>
      <c r="UHZ15" s="217"/>
      <c r="UIA15" s="217"/>
      <c r="UIB15" s="217"/>
      <c r="UIC15" s="217"/>
      <c r="UID15" s="217"/>
      <c r="UIE15" s="217"/>
      <c r="UIF15" s="217"/>
      <c r="UIG15" s="217"/>
      <c r="UIH15" s="217"/>
      <c r="UII15" s="217"/>
      <c r="UIJ15" s="217"/>
      <c r="UIK15" s="217"/>
      <c r="UIL15" s="217"/>
      <c r="UIM15" s="217"/>
      <c r="UIN15" s="217"/>
      <c r="UIO15" s="217"/>
      <c r="UIP15" s="217"/>
      <c r="UIQ15" s="217"/>
      <c r="UIR15" s="217"/>
      <c r="UIS15" s="217"/>
      <c r="UIT15" s="217"/>
      <c r="UIU15" s="217"/>
      <c r="UIV15" s="217"/>
      <c r="UIW15" s="217"/>
      <c r="UIX15" s="217"/>
      <c r="UIY15" s="217"/>
      <c r="UIZ15" s="217"/>
      <c r="UJA15" s="217"/>
      <c r="UJB15" s="217"/>
      <c r="UJC15" s="217"/>
      <c r="UJD15" s="217"/>
      <c r="UJE15" s="217"/>
      <c r="UJF15" s="217"/>
      <c r="UJG15" s="217"/>
      <c r="UJH15" s="217"/>
      <c r="UJI15" s="217"/>
      <c r="UJJ15" s="217"/>
      <c r="UJK15" s="217"/>
      <c r="UJL15" s="217"/>
      <c r="UJM15" s="217"/>
      <c r="UJN15" s="217"/>
      <c r="UJO15" s="217"/>
      <c r="UJP15" s="217"/>
      <c r="UJQ15" s="217"/>
      <c r="UJR15" s="217"/>
      <c r="UJS15" s="217"/>
      <c r="UJT15" s="217"/>
      <c r="UJU15" s="217"/>
      <c r="UJV15" s="217"/>
      <c r="UJW15" s="217"/>
      <c r="UJX15" s="217"/>
      <c r="UJY15" s="217"/>
      <c r="UJZ15" s="217"/>
      <c r="UKA15" s="217"/>
      <c r="UKB15" s="217"/>
      <c r="UKC15" s="217"/>
      <c r="UKD15" s="217"/>
      <c r="UKE15" s="217"/>
      <c r="UKF15" s="217"/>
      <c r="UKG15" s="217"/>
      <c r="UKH15" s="217"/>
      <c r="UKI15" s="217"/>
      <c r="UKJ15" s="217"/>
      <c r="UKK15" s="217"/>
      <c r="UKL15" s="217"/>
      <c r="UKM15" s="217"/>
      <c r="UKN15" s="217"/>
      <c r="UKO15" s="217"/>
      <c r="UKP15" s="217"/>
      <c r="UKQ15" s="217"/>
      <c r="UKR15" s="217"/>
      <c r="UKS15" s="217"/>
      <c r="UKT15" s="217"/>
      <c r="UKU15" s="217"/>
      <c r="UKV15" s="217"/>
      <c r="UKW15" s="217"/>
      <c r="UKX15" s="217"/>
      <c r="UKY15" s="217"/>
      <c r="UKZ15" s="217"/>
      <c r="ULA15" s="217"/>
      <c r="ULB15" s="217"/>
      <c r="ULC15" s="217"/>
      <c r="ULD15" s="217"/>
      <c r="ULE15" s="217"/>
      <c r="ULF15" s="217"/>
      <c r="ULG15" s="217"/>
      <c r="ULH15" s="217"/>
      <c r="ULI15" s="217"/>
      <c r="ULJ15" s="217"/>
      <c r="ULK15" s="217"/>
      <c r="ULL15" s="217"/>
      <c r="ULM15" s="217"/>
      <c r="ULN15" s="217"/>
      <c r="ULO15" s="217"/>
      <c r="ULP15" s="217"/>
      <c r="ULQ15" s="217"/>
      <c r="ULR15" s="217"/>
      <c r="ULS15" s="217"/>
      <c r="ULT15" s="217"/>
      <c r="ULU15" s="217"/>
      <c r="ULV15" s="217"/>
      <c r="ULW15" s="217"/>
      <c r="ULX15" s="217"/>
      <c r="ULY15" s="217"/>
      <c r="ULZ15" s="217"/>
      <c r="UMA15" s="217"/>
      <c r="UMB15" s="217"/>
      <c r="UMC15" s="217"/>
      <c r="UMD15" s="217"/>
      <c r="UME15" s="217"/>
      <c r="UMF15" s="217"/>
      <c r="UMG15" s="217"/>
      <c r="UMH15" s="217"/>
      <c r="UMI15" s="217"/>
      <c r="UMJ15" s="217"/>
      <c r="UMK15" s="217"/>
      <c r="UML15" s="217"/>
      <c r="UMM15" s="217"/>
      <c r="UMN15" s="217"/>
      <c r="UMO15" s="217"/>
      <c r="UMP15" s="217"/>
      <c r="UMQ15" s="217"/>
      <c r="UMR15" s="217"/>
      <c r="UMS15" s="217"/>
      <c r="UMT15" s="217"/>
      <c r="UMU15" s="217"/>
      <c r="UMV15" s="217"/>
      <c r="UMW15" s="217"/>
      <c r="UMX15" s="217"/>
      <c r="UMY15" s="217"/>
      <c r="UMZ15" s="217"/>
      <c r="UNA15" s="217"/>
      <c r="UNB15" s="217"/>
      <c r="UNC15" s="217"/>
      <c r="UND15" s="217"/>
      <c r="UNE15" s="217"/>
      <c r="UNF15" s="217"/>
      <c r="UNG15" s="217"/>
      <c r="UNH15" s="217"/>
      <c r="UNI15" s="217"/>
      <c r="UNJ15" s="217"/>
      <c r="UNK15" s="217"/>
      <c r="UNL15" s="217"/>
      <c r="UNM15" s="217"/>
      <c r="UNN15" s="217"/>
      <c r="UNO15" s="217"/>
      <c r="UNP15" s="217"/>
      <c r="UNQ15" s="217"/>
      <c r="UNR15" s="217"/>
      <c r="UNS15" s="217"/>
      <c r="UNT15" s="217"/>
      <c r="UNU15" s="217"/>
      <c r="UNV15" s="217"/>
      <c r="UNW15" s="217"/>
      <c r="UNX15" s="217"/>
      <c r="UNY15" s="217"/>
      <c r="UNZ15" s="217"/>
      <c r="UOA15" s="217"/>
      <c r="UOB15" s="217"/>
      <c r="UOC15" s="217"/>
      <c r="UOD15" s="217"/>
      <c r="UOE15" s="217"/>
      <c r="UOF15" s="217"/>
      <c r="UOG15" s="217"/>
      <c r="UOH15" s="217"/>
      <c r="UOI15" s="217"/>
      <c r="UOJ15" s="217"/>
      <c r="UOK15" s="217"/>
      <c r="UOL15" s="217"/>
      <c r="UOM15" s="217"/>
      <c r="UON15" s="217"/>
      <c r="UOO15" s="217"/>
      <c r="UOP15" s="217"/>
      <c r="UOQ15" s="217"/>
      <c r="UOR15" s="217"/>
      <c r="UOS15" s="217"/>
      <c r="UOT15" s="217"/>
      <c r="UOU15" s="217"/>
      <c r="UOV15" s="217"/>
      <c r="UOW15" s="217"/>
      <c r="UOX15" s="217"/>
      <c r="UOY15" s="217"/>
      <c r="UOZ15" s="217"/>
      <c r="UPA15" s="217"/>
      <c r="UPB15" s="217"/>
      <c r="UPC15" s="217"/>
      <c r="UPD15" s="217"/>
      <c r="UPE15" s="217"/>
      <c r="UPF15" s="217"/>
      <c r="UPG15" s="217"/>
      <c r="UPH15" s="217"/>
      <c r="UPI15" s="217"/>
      <c r="UPJ15" s="217"/>
      <c r="UPK15" s="217"/>
      <c r="UPL15" s="217"/>
      <c r="UPM15" s="217"/>
      <c r="UPN15" s="217"/>
      <c r="UPO15" s="217"/>
      <c r="UPP15" s="217"/>
      <c r="UPQ15" s="217"/>
      <c r="UPR15" s="217"/>
      <c r="UPS15" s="217"/>
      <c r="UPT15" s="217"/>
      <c r="UPU15" s="217"/>
      <c r="UPV15" s="217"/>
      <c r="UPW15" s="217"/>
      <c r="UPX15" s="217"/>
      <c r="UPY15" s="217"/>
      <c r="UPZ15" s="217"/>
      <c r="UQA15" s="217"/>
      <c r="UQB15" s="217"/>
      <c r="UQC15" s="217"/>
      <c r="UQD15" s="217"/>
      <c r="UQE15" s="217"/>
      <c r="UQF15" s="217"/>
      <c r="UQG15" s="217"/>
      <c r="UQH15" s="217"/>
      <c r="UQI15" s="217"/>
      <c r="UQJ15" s="217"/>
      <c r="UQK15" s="217"/>
      <c r="UQL15" s="217"/>
      <c r="UQM15" s="217"/>
      <c r="UQN15" s="217"/>
      <c r="UQO15" s="217"/>
      <c r="UQP15" s="217"/>
      <c r="UQQ15" s="217"/>
      <c r="UQR15" s="217"/>
      <c r="UQS15" s="217"/>
      <c r="UQT15" s="217"/>
      <c r="UQU15" s="217"/>
      <c r="UQV15" s="217"/>
      <c r="UQW15" s="217"/>
      <c r="UQX15" s="217"/>
      <c r="UQY15" s="217"/>
      <c r="UQZ15" s="217"/>
      <c r="URA15" s="217"/>
      <c r="URB15" s="217"/>
      <c r="URC15" s="217"/>
      <c r="URD15" s="217"/>
      <c r="URE15" s="217"/>
      <c r="URF15" s="217"/>
      <c r="URG15" s="217"/>
      <c r="URH15" s="217"/>
      <c r="URI15" s="217"/>
      <c r="URJ15" s="217"/>
      <c r="URK15" s="217"/>
      <c r="URL15" s="217"/>
      <c r="URM15" s="217"/>
      <c r="URN15" s="217"/>
      <c r="URO15" s="217"/>
      <c r="URP15" s="217"/>
      <c r="URQ15" s="217"/>
      <c r="URR15" s="217"/>
      <c r="URS15" s="217"/>
      <c r="URT15" s="217"/>
      <c r="URU15" s="217"/>
      <c r="URV15" s="217"/>
      <c r="URW15" s="217"/>
      <c r="URX15" s="217"/>
      <c r="URY15" s="217"/>
      <c r="URZ15" s="217"/>
      <c r="USA15" s="217"/>
      <c r="USB15" s="217"/>
      <c r="USC15" s="217"/>
      <c r="USD15" s="217"/>
      <c r="USE15" s="217"/>
      <c r="USF15" s="217"/>
      <c r="USG15" s="217"/>
      <c r="USH15" s="217"/>
      <c r="USI15" s="217"/>
      <c r="USJ15" s="217"/>
      <c r="USK15" s="217"/>
      <c r="USL15" s="217"/>
      <c r="USM15" s="217"/>
      <c r="USN15" s="217"/>
      <c r="USO15" s="217"/>
      <c r="USP15" s="217"/>
      <c r="USQ15" s="217"/>
      <c r="USR15" s="217"/>
      <c r="USS15" s="217"/>
      <c r="UST15" s="217"/>
      <c r="USU15" s="217"/>
      <c r="USV15" s="217"/>
      <c r="USW15" s="217"/>
      <c r="USX15" s="217"/>
      <c r="USY15" s="217"/>
      <c r="USZ15" s="217"/>
      <c r="UTA15" s="217"/>
      <c r="UTB15" s="217"/>
      <c r="UTC15" s="217"/>
      <c r="UTD15" s="217"/>
      <c r="UTE15" s="217"/>
      <c r="UTF15" s="217"/>
      <c r="UTG15" s="217"/>
      <c r="UTH15" s="217"/>
      <c r="UTI15" s="217"/>
      <c r="UTJ15" s="217"/>
      <c r="UTK15" s="217"/>
      <c r="UTL15" s="217"/>
      <c r="UTM15" s="217"/>
      <c r="UTN15" s="217"/>
      <c r="UTO15" s="217"/>
      <c r="UTP15" s="217"/>
      <c r="UTQ15" s="217"/>
      <c r="UTR15" s="217"/>
      <c r="UTS15" s="217"/>
      <c r="UTT15" s="217"/>
      <c r="UTU15" s="217"/>
      <c r="UTV15" s="217"/>
      <c r="UTW15" s="217"/>
      <c r="UTX15" s="217"/>
      <c r="UTY15" s="217"/>
      <c r="UTZ15" s="217"/>
      <c r="UUA15" s="217"/>
      <c r="UUB15" s="217"/>
      <c r="UUC15" s="217"/>
      <c r="UUD15" s="217"/>
      <c r="UUE15" s="217"/>
      <c r="UUF15" s="217"/>
      <c r="UUG15" s="217"/>
      <c r="UUH15" s="217"/>
      <c r="UUI15" s="217"/>
      <c r="UUJ15" s="217"/>
      <c r="UUK15" s="217"/>
      <c r="UUL15" s="217"/>
      <c r="UUM15" s="217"/>
      <c r="UUN15" s="217"/>
      <c r="UUO15" s="217"/>
      <c r="UUP15" s="217"/>
      <c r="UUQ15" s="217"/>
      <c r="UUR15" s="217"/>
      <c r="UUS15" s="217"/>
      <c r="UUT15" s="217"/>
      <c r="UUU15" s="217"/>
      <c r="UUV15" s="217"/>
      <c r="UUW15" s="217"/>
      <c r="UUX15" s="217"/>
      <c r="UUY15" s="217"/>
      <c r="UUZ15" s="217"/>
      <c r="UVA15" s="217"/>
      <c r="UVB15" s="217"/>
      <c r="UVC15" s="217"/>
      <c r="UVD15" s="217"/>
      <c r="UVE15" s="217"/>
      <c r="UVF15" s="217"/>
      <c r="UVG15" s="217"/>
      <c r="UVH15" s="217"/>
      <c r="UVI15" s="217"/>
      <c r="UVJ15" s="217"/>
      <c r="UVK15" s="217"/>
      <c r="UVL15" s="217"/>
      <c r="UVM15" s="217"/>
      <c r="UVN15" s="217"/>
      <c r="UVO15" s="217"/>
      <c r="UVP15" s="217"/>
      <c r="UVQ15" s="217"/>
      <c r="UVR15" s="217"/>
      <c r="UVS15" s="217"/>
      <c r="UVT15" s="217"/>
      <c r="UVU15" s="217"/>
      <c r="UVV15" s="217"/>
      <c r="UVW15" s="217"/>
      <c r="UVX15" s="217"/>
      <c r="UVY15" s="217"/>
      <c r="UVZ15" s="217"/>
      <c r="UWA15" s="217"/>
      <c r="UWB15" s="217"/>
      <c r="UWC15" s="217"/>
      <c r="UWD15" s="217"/>
      <c r="UWE15" s="217"/>
      <c r="UWF15" s="217"/>
      <c r="UWG15" s="217"/>
      <c r="UWH15" s="217"/>
      <c r="UWI15" s="217"/>
      <c r="UWJ15" s="217"/>
      <c r="UWK15" s="217"/>
      <c r="UWL15" s="217"/>
      <c r="UWM15" s="217"/>
      <c r="UWN15" s="217"/>
      <c r="UWO15" s="217"/>
      <c r="UWP15" s="217"/>
      <c r="UWQ15" s="217"/>
      <c r="UWR15" s="217"/>
      <c r="UWS15" s="217"/>
      <c r="UWT15" s="217"/>
      <c r="UWU15" s="217"/>
      <c r="UWV15" s="217"/>
      <c r="UWW15" s="217"/>
      <c r="UWX15" s="217"/>
      <c r="UWY15" s="217"/>
      <c r="UWZ15" s="217"/>
      <c r="UXA15" s="217"/>
      <c r="UXB15" s="217"/>
      <c r="UXC15" s="217"/>
      <c r="UXD15" s="217"/>
      <c r="UXE15" s="217"/>
      <c r="UXF15" s="217"/>
      <c r="UXG15" s="217"/>
      <c r="UXH15" s="217"/>
      <c r="UXI15" s="217"/>
      <c r="UXJ15" s="217"/>
      <c r="UXK15" s="217"/>
      <c r="UXL15" s="217"/>
      <c r="UXM15" s="217"/>
      <c r="UXN15" s="217"/>
      <c r="UXO15" s="217"/>
      <c r="UXP15" s="217"/>
      <c r="UXQ15" s="217"/>
      <c r="UXR15" s="217"/>
      <c r="UXS15" s="217"/>
      <c r="UXT15" s="217"/>
      <c r="UXU15" s="217"/>
      <c r="UXV15" s="217"/>
      <c r="UXW15" s="217"/>
      <c r="UXX15" s="217"/>
      <c r="UXY15" s="217"/>
      <c r="UXZ15" s="217"/>
      <c r="UYA15" s="217"/>
      <c r="UYB15" s="217"/>
      <c r="UYC15" s="217"/>
      <c r="UYD15" s="217"/>
      <c r="UYE15" s="217"/>
      <c r="UYF15" s="217"/>
      <c r="UYG15" s="217"/>
      <c r="UYH15" s="217"/>
      <c r="UYI15" s="217"/>
      <c r="UYJ15" s="217"/>
      <c r="UYK15" s="217"/>
      <c r="UYL15" s="217"/>
      <c r="UYM15" s="217"/>
      <c r="UYN15" s="217"/>
      <c r="UYO15" s="217"/>
      <c r="UYP15" s="217"/>
      <c r="UYQ15" s="217"/>
      <c r="UYR15" s="217"/>
      <c r="UYS15" s="217"/>
      <c r="UYT15" s="217"/>
      <c r="UYU15" s="217"/>
      <c r="UYV15" s="217"/>
      <c r="UYW15" s="217"/>
      <c r="UYX15" s="217"/>
      <c r="UYY15" s="217"/>
      <c r="UYZ15" s="217"/>
      <c r="UZA15" s="217"/>
      <c r="UZB15" s="217"/>
      <c r="UZC15" s="217"/>
      <c r="UZD15" s="217"/>
      <c r="UZE15" s="217"/>
      <c r="UZF15" s="217"/>
      <c r="UZG15" s="217"/>
      <c r="UZH15" s="217"/>
      <c r="UZI15" s="217"/>
      <c r="UZJ15" s="217"/>
      <c r="UZK15" s="217"/>
      <c r="UZL15" s="217"/>
      <c r="UZM15" s="217"/>
      <c r="UZN15" s="217"/>
      <c r="UZO15" s="217"/>
      <c r="UZP15" s="217"/>
      <c r="UZQ15" s="217"/>
      <c r="UZR15" s="217"/>
      <c r="UZS15" s="217"/>
      <c r="UZT15" s="217"/>
      <c r="UZU15" s="217"/>
      <c r="UZV15" s="217"/>
      <c r="UZW15" s="217"/>
      <c r="UZX15" s="217"/>
      <c r="UZY15" s="217"/>
      <c r="UZZ15" s="217"/>
      <c r="VAA15" s="217"/>
      <c r="VAB15" s="217"/>
      <c r="VAC15" s="217"/>
      <c r="VAD15" s="217"/>
      <c r="VAE15" s="217"/>
      <c r="VAF15" s="217"/>
      <c r="VAG15" s="217"/>
      <c r="VAH15" s="217"/>
      <c r="VAI15" s="217"/>
      <c r="VAJ15" s="217"/>
      <c r="VAK15" s="217"/>
      <c r="VAL15" s="217"/>
      <c r="VAM15" s="217"/>
      <c r="VAN15" s="217"/>
      <c r="VAO15" s="217"/>
      <c r="VAP15" s="217"/>
      <c r="VAQ15" s="217"/>
      <c r="VAR15" s="217"/>
      <c r="VAS15" s="217"/>
      <c r="VAT15" s="217"/>
      <c r="VAU15" s="217"/>
      <c r="VAV15" s="217"/>
      <c r="VAW15" s="217"/>
      <c r="VAX15" s="217"/>
      <c r="VAY15" s="217"/>
      <c r="VAZ15" s="217"/>
      <c r="VBA15" s="217"/>
      <c r="VBB15" s="217"/>
      <c r="VBC15" s="217"/>
      <c r="VBD15" s="217"/>
      <c r="VBE15" s="217"/>
      <c r="VBF15" s="217"/>
      <c r="VBG15" s="217"/>
      <c r="VBH15" s="217"/>
      <c r="VBI15" s="217"/>
      <c r="VBJ15" s="217"/>
      <c r="VBK15" s="217"/>
      <c r="VBL15" s="217"/>
      <c r="VBM15" s="217"/>
      <c r="VBN15" s="217"/>
      <c r="VBO15" s="217"/>
      <c r="VBP15" s="217"/>
      <c r="VBQ15" s="217"/>
      <c r="VBR15" s="217"/>
      <c r="VBS15" s="217"/>
      <c r="VBT15" s="217"/>
      <c r="VBU15" s="217"/>
      <c r="VBV15" s="217"/>
      <c r="VBW15" s="217"/>
      <c r="VBX15" s="217"/>
      <c r="VBY15" s="217"/>
      <c r="VBZ15" s="217"/>
      <c r="VCA15" s="217"/>
      <c r="VCB15" s="217"/>
      <c r="VCC15" s="217"/>
      <c r="VCD15" s="217"/>
      <c r="VCE15" s="217"/>
      <c r="VCF15" s="217"/>
      <c r="VCG15" s="217"/>
      <c r="VCH15" s="217"/>
      <c r="VCI15" s="217"/>
      <c r="VCJ15" s="217"/>
      <c r="VCK15" s="217"/>
      <c r="VCL15" s="217"/>
      <c r="VCM15" s="217"/>
      <c r="VCN15" s="217"/>
      <c r="VCO15" s="217"/>
      <c r="VCP15" s="217"/>
      <c r="VCQ15" s="217"/>
      <c r="VCR15" s="217"/>
      <c r="VCS15" s="217"/>
      <c r="VCT15" s="217"/>
      <c r="VCU15" s="217"/>
      <c r="VCV15" s="217"/>
      <c r="VCW15" s="217"/>
      <c r="VCX15" s="217"/>
      <c r="VCY15" s="217"/>
      <c r="VCZ15" s="217"/>
      <c r="VDA15" s="217"/>
      <c r="VDB15" s="217"/>
      <c r="VDC15" s="217"/>
      <c r="VDD15" s="217"/>
      <c r="VDE15" s="217"/>
      <c r="VDF15" s="217"/>
      <c r="VDG15" s="217"/>
      <c r="VDH15" s="217"/>
      <c r="VDI15" s="217"/>
      <c r="VDJ15" s="217"/>
      <c r="VDK15" s="217"/>
      <c r="VDL15" s="217"/>
      <c r="VDM15" s="217"/>
      <c r="VDN15" s="217"/>
      <c r="VDO15" s="217"/>
      <c r="VDP15" s="217"/>
      <c r="VDQ15" s="217"/>
      <c r="VDR15" s="217"/>
      <c r="VDS15" s="217"/>
      <c r="VDT15" s="217"/>
      <c r="VDU15" s="217"/>
      <c r="VDV15" s="217"/>
      <c r="VDW15" s="217"/>
      <c r="VDX15" s="217"/>
      <c r="VDY15" s="217"/>
      <c r="VDZ15" s="217"/>
      <c r="VEA15" s="217"/>
      <c r="VEB15" s="217"/>
      <c r="VEC15" s="217"/>
      <c r="VED15" s="217"/>
      <c r="VEE15" s="217"/>
      <c r="VEF15" s="217"/>
      <c r="VEG15" s="217"/>
      <c r="VEH15" s="217"/>
      <c r="VEI15" s="217"/>
      <c r="VEJ15" s="217"/>
      <c r="VEK15" s="217"/>
      <c r="VEL15" s="217"/>
      <c r="VEM15" s="217"/>
      <c r="VEN15" s="217"/>
      <c r="VEO15" s="217"/>
      <c r="VEP15" s="217"/>
      <c r="VEQ15" s="217"/>
      <c r="VER15" s="217"/>
      <c r="VES15" s="217"/>
      <c r="VET15" s="217"/>
      <c r="VEU15" s="217"/>
      <c r="VEV15" s="217"/>
      <c r="VEW15" s="217"/>
      <c r="VEX15" s="217"/>
      <c r="VEY15" s="217"/>
      <c r="VEZ15" s="217"/>
      <c r="VFA15" s="217"/>
      <c r="VFB15" s="217"/>
      <c r="VFC15" s="217"/>
      <c r="VFD15" s="217"/>
      <c r="VFE15" s="217"/>
      <c r="VFF15" s="217"/>
      <c r="VFG15" s="217"/>
      <c r="VFH15" s="217"/>
      <c r="VFI15" s="217"/>
      <c r="VFJ15" s="217"/>
      <c r="VFK15" s="217"/>
      <c r="VFL15" s="217"/>
      <c r="VFM15" s="217"/>
      <c r="VFN15" s="217"/>
      <c r="VFO15" s="217"/>
      <c r="VFP15" s="217"/>
      <c r="VFQ15" s="217"/>
      <c r="VFR15" s="217"/>
      <c r="VFS15" s="217"/>
      <c r="VFT15" s="217"/>
      <c r="VFU15" s="217"/>
      <c r="VFV15" s="217"/>
      <c r="VFW15" s="217"/>
      <c r="VFX15" s="217"/>
      <c r="VFY15" s="217"/>
      <c r="VFZ15" s="217"/>
      <c r="VGA15" s="217"/>
      <c r="VGB15" s="217"/>
      <c r="VGC15" s="217"/>
      <c r="VGD15" s="217"/>
      <c r="VGE15" s="217"/>
      <c r="VGF15" s="217"/>
      <c r="VGG15" s="217"/>
      <c r="VGH15" s="217"/>
      <c r="VGI15" s="217"/>
      <c r="VGJ15" s="217"/>
      <c r="VGK15" s="217"/>
      <c r="VGL15" s="217"/>
      <c r="VGM15" s="217"/>
      <c r="VGN15" s="217"/>
      <c r="VGO15" s="217"/>
      <c r="VGP15" s="217"/>
      <c r="VGQ15" s="217"/>
      <c r="VGR15" s="217"/>
      <c r="VGS15" s="217"/>
      <c r="VGT15" s="217"/>
      <c r="VGU15" s="217"/>
      <c r="VGV15" s="217"/>
      <c r="VGW15" s="217"/>
      <c r="VGX15" s="217"/>
      <c r="VGY15" s="217"/>
      <c r="VGZ15" s="217"/>
      <c r="VHA15" s="217"/>
      <c r="VHB15" s="217"/>
      <c r="VHC15" s="217"/>
      <c r="VHD15" s="217"/>
      <c r="VHE15" s="217"/>
      <c r="VHF15" s="217"/>
      <c r="VHG15" s="217"/>
      <c r="VHH15" s="217"/>
      <c r="VHI15" s="217"/>
      <c r="VHJ15" s="217"/>
      <c r="VHK15" s="217"/>
      <c r="VHL15" s="217"/>
      <c r="VHM15" s="217"/>
      <c r="VHN15" s="217"/>
      <c r="VHO15" s="217"/>
      <c r="VHP15" s="217"/>
      <c r="VHQ15" s="217"/>
      <c r="VHR15" s="217"/>
      <c r="VHS15" s="217"/>
      <c r="VHT15" s="217"/>
      <c r="VHU15" s="217"/>
      <c r="VHV15" s="217"/>
      <c r="VHW15" s="217"/>
      <c r="VHX15" s="217"/>
      <c r="VHY15" s="217"/>
      <c r="VHZ15" s="217"/>
      <c r="VIA15" s="217"/>
      <c r="VIB15" s="217"/>
      <c r="VIC15" s="217"/>
      <c r="VID15" s="217"/>
      <c r="VIE15" s="217"/>
      <c r="VIF15" s="217"/>
      <c r="VIG15" s="217"/>
      <c r="VIH15" s="217"/>
      <c r="VII15" s="217"/>
      <c r="VIJ15" s="217"/>
      <c r="VIK15" s="217"/>
      <c r="VIL15" s="217"/>
      <c r="VIM15" s="217"/>
      <c r="VIN15" s="217"/>
      <c r="VIO15" s="217"/>
      <c r="VIP15" s="217"/>
      <c r="VIQ15" s="217"/>
      <c r="VIR15" s="217"/>
      <c r="VIS15" s="217"/>
      <c r="VIT15" s="217"/>
      <c r="VIU15" s="217"/>
      <c r="VIV15" s="217"/>
      <c r="VIW15" s="217"/>
      <c r="VIX15" s="217"/>
      <c r="VIY15" s="217"/>
      <c r="VIZ15" s="217"/>
      <c r="VJA15" s="217"/>
      <c r="VJB15" s="217"/>
      <c r="VJC15" s="217"/>
      <c r="VJD15" s="217"/>
      <c r="VJE15" s="217"/>
      <c r="VJF15" s="217"/>
      <c r="VJG15" s="217"/>
      <c r="VJH15" s="217"/>
      <c r="VJI15" s="217"/>
      <c r="VJJ15" s="217"/>
      <c r="VJK15" s="217"/>
      <c r="VJL15" s="217"/>
      <c r="VJM15" s="217"/>
      <c r="VJN15" s="217"/>
      <c r="VJO15" s="217"/>
      <c r="VJP15" s="217"/>
      <c r="VJQ15" s="217"/>
      <c r="VJR15" s="217"/>
      <c r="VJS15" s="217"/>
      <c r="VJT15" s="217"/>
      <c r="VJU15" s="217"/>
      <c r="VJV15" s="217"/>
      <c r="VJW15" s="217"/>
      <c r="VJX15" s="217"/>
      <c r="VJY15" s="217"/>
      <c r="VJZ15" s="217"/>
      <c r="VKA15" s="217"/>
      <c r="VKB15" s="217"/>
      <c r="VKC15" s="217"/>
      <c r="VKD15" s="217"/>
      <c r="VKE15" s="217"/>
      <c r="VKF15" s="217"/>
      <c r="VKG15" s="217"/>
      <c r="VKH15" s="217"/>
      <c r="VKI15" s="217"/>
      <c r="VKJ15" s="217"/>
      <c r="VKK15" s="217"/>
      <c r="VKL15" s="217"/>
      <c r="VKM15" s="217"/>
      <c r="VKN15" s="217"/>
      <c r="VKO15" s="217"/>
      <c r="VKP15" s="217"/>
      <c r="VKQ15" s="217"/>
      <c r="VKR15" s="217"/>
      <c r="VKS15" s="217"/>
      <c r="VKT15" s="217"/>
      <c r="VKU15" s="217"/>
      <c r="VKV15" s="217"/>
      <c r="VKW15" s="217"/>
      <c r="VKX15" s="217"/>
      <c r="VKY15" s="217"/>
      <c r="VKZ15" s="217"/>
      <c r="VLA15" s="217"/>
      <c r="VLB15" s="217"/>
      <c r="VLC15" s="217"/>
      <c r="VLD15" s="217"/>
      <c r="VLE15" s="217"/>
      <c r="VLF15" s="217"/>
      <c r="VLG15" s="217"/>
      <c r="VLH15" s="217"/>
      <c r="VLI15" s="217"/>
      <c r="VLJ15" s="217"/>
      <c r="VLK15" s="217"/>
      <c r="VLL15" s="217"/>
      <c r="VLM15" s="217"/>
      <c r="VLN15" s="217"/>
      <c r="VLO15" s="217"/>
      <c r="VLP15" s="217"/>
      <c r="VLQ15" s="217"/>
      <c r="VLR15" s="217"/>
      <c r="VLS15" s="217"/>
      <c r="VLT15" s="217"/>
      <c r="VLU15" s="217"/>
      <c r="VLV15" s="217"/>
      <c r="VLW15" s="217"/>
      <c r="VLX15" s="217"/>
      <c r="VLY15" s="217"/>
      <c r="VLZ15" s="217"/>
      <c r="VMA15" s="217"/>
      <c r="VMB15" s="217"/>
      <c r="VMC15" s="217"/>
      <c r="VMD15" s="217"/>
      <c r="VME15" s="217"/>
      <c r="VMF15" s="217"/>
      <c r="VMG15" s="217"/>
      <c r="VMH15" s="217"/>
      <c r="VMI15" s="217"/>
      <c r="VMJ15" s="217"/>
      <c r="VMK15" s="217"/>
      <c r="VML15" s="217"/>
      <c r="VMM15" s="217"/>
      <c r="VMN15" s="217"/>
      <c r="VMO15" s="217"/>
      <c r="VMP15" s="217"/>
      <c r="VMQ15" s="217"/>
      <c r="VMR15" s="217"/>
      <c r="VMS15" s="217"/>
      <c r="VMT15" s="217"/>
      <c r="VMU15" s="217"/>
      <c r="VMV15" s="217"/>
      <c r="VMW15" s="217"/>
      <c r="VMX15" s="217"/>
      <c r="VMY15" s="217"/>
      <c r="VMZ15" s="217"/>
      <c r="VNA15" s="217"/>
      <c r="VNB15" s="217"/>
      <c r="VNC15" s="217"/>
      <c r="VND15" s="217"/>
      <c r="VNE15" s="217"/>
      <c r="VNF15" s="217"/>
      <c r="VNG15" s="217"/>
      <c r="VNH15" s="217"/>
      <c r="VNI15" s="217"/>
      <c r="VNJ15" s="217"/>
      <c r="VNK15" s="217"/>
      <c r="VNL15" s="217"/>
      <c r="VNM15" s="217"/>
      <c r="VNN15" s="217"/>
      <c r="VNO15" s="217"/>
      <c r="VNP15" s="217"/>
      <c r="VNQ15" s="217"/>
      <c r="VNR15" s="217"/>
      <c r="VNS15" s="217"/>
      <c r="VNT15" s="217"/>
      <c r="VNU15" s="217"/>
      <c r="VNV15" s="217"/>
      <c r="VNW15" s="217"/>
      <c r="VNX15" s="217"/>
      <c r="VNY15" s="217"/>
      <c r="VNZ15" s="217"/>
      <c r="VOA15" s="217"/>
      <c r="VOB15" s="217"/>
      <c r="VOC15" s="217"/>
      <c r="VOD15" s="217"/>
      <c r="VOE15" s="217"/>
      <c r="VOF15" s="217"/>
      <c r="VOG15" s="217"/>
      <c r="VOH15" s="217"/>
      <c r="VOI15" s="217"/>
      <c r="VOJ15" s="217"/>
      <c r="VOK15" s="217"/>
      <c r="VOL15" s="217"/>
      <c r="VOM15" s="217"/>
      <c r="VON15" s="217"/>
      <c r="VOO15" s="217"/>
      <c r="VOP15" s="217"/>
      <c r="VOQ15" s="217"/>
      <c r="VOR15" s="217"/>
      <c r="VOS15" s="217"/>
      <c r="VOT15" s="217"/>
      <c r="VOU15" s="217"/>
      <c r="VOV15" s="217"/>
      <c r="VOW15" s="217"/>
      <c r="VOX15" s="217"/>
      <c r="VOY15" s="217"/>
      <c r="VOZ15" s="217"/>
      <c r="VPA15" s="217"/>
      <c r="VPB15" s="217"/>
      <c r="VPC15" s="217"/>
      <c r="VPD15" s="217"/>
      <c r="VPE15" s="217"/>
      <c r="VPF15" s="217"/>
      <c r="VPG15" s="217"/>
      <c r="VPH15" s="217"/>
      <c r="VPI15" s="217"/>
      <c r="VPJ15" s="217"/>
      <c r="VPK15" s="217"/>
      <c r="VPL15" s="217"/>
      <c r="VPM15" s="217"/>
      <c r="VPN15" s="217"/>
      <c r="VPO15" s="217"/>
      <c r="VPP15" s="217"/>
      <c r="VPQ15" s="217"/>
      <c r="VPR15" s="217"/>
      <c r="VPS15" s="217"/>
      <c r="VPT15" s="217"/>
      <c r="VPU15" s="217"/>
      <c r="VPV15" s="217"/>
      <c r="VPW15" s="217"/>
      <c r="VPX15" s="217"/>
      <c r="VPY15" s="217"/>
      <c r="VPZ15" s="217"/>
      <c r="VQA15" s="217"/>
      <c r="VQB15" s="217"/>
      <c r="VQC15" s="217"/>
      <c r="VQD15" s="217"/>
      <c r="VQE15" s="217"/>
      <c r="VQF15" s="217"/>
      <c r="VQG15" s="217"/>
      <c r="VQH15" s="217"/>
      <c r="VQI15" s="217"/>
      <c r="VQJ15" s="217"/>
      <c r="VQK15" s="217"/>
      <c r="VQL15" s="217"/>
      <c r="VQM15" s="217"/>
      <c r="VQN15" s="217"/>
      <c r="VQO15" s="217"/>
      <c r="VQP15" s="217"/>
      <c r="VQQ15" s="217"/>
      <c r="VQR15" s="217"/>
      <c r="VQS15" s="217"/>
      <c r="VQT15" s="217"/>
      <c r="VQU15" s="217"/>
      <c r="VQV15" s="217"/>
      <c r="VQW15" s="217"/>
      <c r="VQX15" s="217"/>
      <c r="VQY15" s="217"/>
      <c r="VQZ15" s="217"/>
      <c r="VRA15" s="217"/>
      <c r="VRB15" s="217"/>
      <c r="VRC15" s="217"/>
      <c r="VRD15" s="217"/>
      <c r="VRE15" s="217"/>
      <c r="VRF15" s="217"/>
      <c r="VRG15" s="217"/>
      <c r="VRH15" s="217"/>
      <c r="VRI15" s="217"/>
      <c r="VRJ15" s="217"/>
      <c r="VRK15" s="217"/>
      <c r="VRL15" s="217"/>
      <c r="VRM15" s="217"/>
      <c r="VRN15" s="217"/>
      <c r="VRO15" s="217"/>
      <c r="VRP15" s="217"/>
      <c r="VRQ15" s="217"/>
      <c r="VRR15" s="217"/>
      <c r="VRS15" s="217"/>
      <c r="VRT15" s="217"/>
      <c r="VRU15" s="217"/>
      <c r="VRV15" s="217"/>
      <c r="VRW15" s="217"/>
      <c r="VRX15" s="217"/>
      <c r="VRY15" s="217"/>
      <c r="VRZ15" s="217"/>
      <c r="VSA15" s="217"/>
      <c r="VSB15" s="217"/>
      <c r="VSC15" s="217"/>
      <c r="VSD15" s="217"/>
      <c r="VSE15" s="217"/>
      <c r="VSF15" s="217"/>
      <c r="VSG15" s="217"/>
      <c r="VSH15" s="217"/>
      <c r="VSI15" s="217"/>
      <c r="VSJ15" s="217"/>
      <c r="VSK15" s="217"/>
      <c r="VSL15" s="217"/>
      <c r="VSM15" s="217"/>
      <c r="VSN15" s="217"/>
      <c r="VSO15" s="217"/>
      <c r="VSP15" s="217"/>
      <c r="VSQ15" s="217"/>
      <c r="VSR15" s="217"/>
      <c r="VSS15" s="217"/>
      <c r="VST15" s="217"/>
      <c r="VSU15" s="217"/>
      <c r="VSV15" s="217"/>
      <c r="VSW15" s="217"/>
      <c r="VSX15" s="217"/>
      <c r="VSY15" s="217"/>
      <c r="VSZ15" s="217"/>
      <c r="VTA15" s="217"/>
      <c r="VTB15" s="217"/>
      <c r="VTC15" s="217"/>
      <c r="VTD15" s="217"/>
      <c r="VTE15" s="217"/>
      <c r="VTF15" s="217"/>
      <c r="VTG15" s="217"/>
      <c r="VTH15" s="217"/>
      <c r="VTI15" s="217"/>
      <c r="VTJ15" s="217"/>
      <c r="VTK15" s="217"/>
      <c r="VTL15" s="217"/>
      <c r="VTM15" s="217"/>
      <c r="VTN15" s="217"/>
      <c r="VTO15" s="217"/>
      <c r="VTP15" s="217"/>
      <c r="VTQ15" s="217"/>
      <c r="VTR15" s="217"/>
      <c r="VTS15" s="217"/>
      <c r="VTT15" s="217"/>
      <c r="VTU15" s="217"/>
      <c r="VTV15" s="217"/>
      <c r="VTW15" s="217"/>
      <c r="VTX15" s="217"/>
      <c r="VTY15" s="217"/>
      <c r="VTZ15" s="217"/>
      <c r="VUA15" s="217"/>
      <c r="VUB15" s="217"/>
      <c r="VUC15" s="217"/>
      <c r="VUD15" s="217"/>
      <c r="VUE15" s="217"/>
      <c r="VUF15" s="217"/>
      <c r="VUG15" s="217"/>
      <c r="VUH15" s="217"/>
      <c r="VUI15" s="217"/>
      <c r="VUJ15" s="217"/>
      <c r="VUK15" s="217"/>
      <c r="VUL15" s="217"/>
      <c r="VUM15" s="217"/>
      <c r="VUN15" s="217"/>
      <c r="VUO15" s="217"/>
      <c r="VUP15" s="217"/>
      <c r="VUQ15" s="217"/>
      <c r="VUR15" s="217"/>
      <c r="VUS15" s="217"/>
      <c r="VUT15" s="217"/>
      <c r="VUU15" s="217"/>
      <c r="VUV15" s="217"/>
      <c r="VUW15" s="217"/>
      <c r="VUX15" s="217"/>
      <c r="VUY15" s="217"/>
      <c r="VUZ15" s="217"/>
      <c r="VVA15" s="217"/>
      <c r="VVB15" s="217"/>
      <c r="VVC15" s="217"/>
      <c r="VVD15" s="217"/>
      <c r="VVE15" s="217"/>
      <c r="VVF15" s="217"/>
      <c r="VVG15" s="217"/>
      <c r="VVH15" s="217"/>
      <c r="VVI15" s="217"/>
      <c r="VVJ15" s="217"/>
      <c r="VVK15" s="217"/>
      <c r="VVL15" s="217"/>
      <c r="VVM15" s="217"/>
      <c r="VVN15" s="217"/>
      <c r="VVO15" s="217"/>
      <c r="VVP15" s="217"/>
      <c r="VVQ15" s="217"/>
      <c r="VVR15" s="217"/>
      <c r="VVS15" s="217"/>
      <c r="VVT15" s="217"/>
      <c r="VVU15" s="217"/>
      <c r="VVV15" s="217"/>
      <c r="VVW15" s="217"/>
      <c r="VVX15" s="217"/>
      <c r="VVY15" s="217"/>
      <c r="VVZ15" s="217"/>
      <c r="VWA15" s="217"/>
      <c r="VWB15" s="217"/>
      <c r="VWC15" s="217"/>
      <c r="VWD15" s="217"/>
      <c r="VWE15" s="217"/>
      <c r="VWF15" s="217"/>
      <c r="VWG15" s="217"/>
      <c r="VWH15" s="217"/>
      <c r="VWI15" s="217"/>
      <c r="VWJ15" s="217"/>
      <c r="VWK15" s="217"/>
      <c r="VWL15" s="217"/>
      <c r="VWM15" s="217"/>
      <c r="VWN15" s="217"/>
      <c r="VWO15" s="217"/>
      <c r="VWP15" s="217"/>
      <c r="VWQ15" s="217"/>
      <c r="VWR15" s="217"/>
      <c r="VWS15" s="217"/>
      <c r="VWT15" s="217"/>
      <c r="VWU15" s="217"/>
      <c r="VWV15" s="217"/>
      <c r="VWW15" s="217"/>
      <c r="VWX15" s="217"/>
      <c r="VWY15" s="217"/>
      <c r="VWZ15" s="217"/>
      <c r="VXA15" s="217"/>
      <c r="VXB15" s="217"/>
      <c r="VXC15" s="217"/>
      <c r="VXD15" s="217"/>
      <c r="VXE15" s="217"/>
      <c r="VXF15" s="217"/>
      <c r="VXG15" s="217"/>
      <c r="VXH15" s="217"/>
      <c r="VXI15" s="217"/>
      <c r="VXJ15" s="217"/>
      <c r="VXK15" s="217"/>
      <c r="VXL15" s="217"/>
      <c r="VXM15" s="217"/>
      <c r="VXN15" s="217"/>
      <c r="VXO15" s="217"/>
      <c r="VXP15" s="217"/>
      <c r="VXQ15" s="217"/>
      <c r="VXR15" s="217"/>
      <c r="VXS15" s="217"/>
      <c r="VXT15" s="217"/>
      <c r="VXU15" s="217"/>
      <c r="VXV15" s="217"/>
      <c r="VXW15" s="217"/>
      <c r="VXX15" s="217"/>
      <c r="VXY15" s="217"/>
      <c r="VXZ15" s="217"/>
      <c r="VYA15" s="217"/>
      <c r="VYB15" s="217"/>
      <c r="VYC15" s="217"/>
      <c r="VYD15" s="217"/>
      <c r="VYE15" s="217"/>
      <c r="VYF15" s="217"/>
      <c r="VYG15" s="217"/>
      <c r="VYH15" s="217"/>
      <c r="VYI15" s="217"/>
      <c r="VYJ15" s="217"/>
      <c r="VYK15" s="217"/>
      <c r="VYL15" s="217"/>
      <c r="VYM15" s="217"/>
      <c r="VYN15" s="217"/>
      <c r="VYO15" s="217"/>
      <c r="VYP15" s="217"/>
      <c r="VYQ15" s="217"/>
      <c r="VYR15" s="217"/>
      <c r="VYS15" s="217"/>
      <c r="VYT15" s="217"/>
      <c r="VYU15" s="217"/>
      <c r="VYV15" s="217"/>
      <c r="VYW15" s="217"/>
      <c r="VYX15" s="217"/>
      <c r="VYY15" s="217"/>
      <c r="VYZ15" s="217"/>
      <c r="VZA15" s="217"/>
      <c r="VZB15" s="217"/>
      <c r="VZC15" s="217"/>
      <c r="VZD15" s="217"/>
      <c r="VZE15" s="217"/>
      <c r="VZF15" s="217"/>
      <c r="VZG15" s="217"/>
      <c r="VZH15" s="217"/>
      <c r="VZI15" s="217"/>
      <c r="VZJ15" s="217"/>
      <c r="VZK15" s="217"/>
      <c r="VZL15" s="217"/>
      <c r="VZM15" s="217"/>
      <c r="VZN15" s="217"/>
      <c r="VZO15" s="217"/>
      <c r="VZP15" s="217"/>
      <c r="VZQ15" s="217"/>
      <c r="VZR15" s="217"/>
      <c r="VZS15" s="217"/>
      <c r="VZT15" s="217"/>
      <c r="VZU15" s="217"/>
      <c r="VZV15" s="217"/>
      <c r="VZW15" s="217"/>
      <c r="VZX15" s="217"/>
      <c r="VZY15" s="217"/>
      <c r="VZZ15" s="217"/>
      <c r="WAA15" s="217"/>
      <c r="WAB15" s="217"/>
      <c r="WAC15" s="217"/>
      <c r="WAD15" s="217"/>
      <c r="WAE15" s="217"/>
      <c r="WAF15" s="217"/>
      <c r="WAG15" s="217"/>
      <c r="WAH15" s="217"/>
      <c r="WAI15" s="217"/>
      <c r="WAJ15" s="217"/>
      <c r="WAK15" s="217"/>
      <c r="WAL15" s="217"/>
      <c r="WAM15" s="217"/>
      <c r="WAN15" s="217"/>
      <c r="WAO15" s="217"/>
      <c r="WAP15" s="217"/>
      <c r="WAQ15" s="217"/>
      <c r="WAR15" s="217"/>
      <c r="WAS15" s="217"/>
      <c r="WAT15" s="217"/>
      <c r="WAU15" s="217"/>
      <c r="WAV15" s="217"/>
      <c r="WAW15" s="217"/>
      <c r="WAX15" s="217"/>
      <c r="WAY15" s="217"/>
      <c r="WAZ15" s="217"/>
      <c r="WBA15" s="217"/>
      <c r="WBB15" s="217"/>
      <c r="WBC15" s="217"/>
      <c r="WBD15" s="217"/>
      <c r="WBE15" s="217"/>
      <c r="WBF15" s="217"/>
      <c r="WBG15" s="217"/>
      <c r="WBH15" s="217"/>
      <c r="WBI15" s="217"/>
      <c r="WBJ15" s="217"/>
      <c r="WBK15" s="217"/>
      <c r="WBL15" s="217"/>
      <c r="WBM15" s="217"/>
      <c r="WBN15" s="217"/>
      <c r="WBO15" s="217"/>
      <c r="WBP15" s="217"/>
      <c r="WBQ15" s="217"/>
      <c r="WBR15" s="217"/>
      <c r="WBS15" s="217"/>
      <c r="WBT15" s="217"/>
      <c r="WBU15" s="217"/>
      <c r="WBV15" s="217"/>
      <c r="WBW15" s="217"/>
      <c r="WBX15" s="217"/>
      <c r="WBY15" s="217"/>
      <c r="WBZ15" s="217"/>
      <c r="WCA15" s="217"/>
      <c r="WCB15" s="217"/>
      <c r="WCC15" s="217"/>
      <c r="WCD15" s="217"/>
      <c r="WCE15" s="217"/>
      <c r="WCF15" s="217"/>
      <c r="WCG15" s="217"/>
      <c r="WCH15" s="217"/>
      <c r="WCI15" s="217"/>
      <c r="WCJ15" s="217"/>
      <c r="WCK15" s="217"/>
      <c r="WCL15" s="217"/>
      <c r="WCM15" s="217"/>
      <c r="WCN15" s="217"/>
      <c r="WCO15" s="217"/>
      <c r="WCP15" s="217"/>
      <c r="WCQ15" s="217"/>
      <c r="WCR15" s="217"/>
      <c r="WCS15" s="217"/>
      <c r="WCT15" s="217"/>
      <c r="WCU15" s="217"/>
      <c r="WCV15" s="217"/>
      <c r="WCW15" s="217"/>
      <c r="WCX15" s="217"/>
      <c r="WCY15" s="217"/>
      <c r="WCZ15" s="217"/>
      <c r="WDA15" s="217"/>
      <c r="WDB15" s="217"/>
      <c r="WDC15" s="217"/>
      <c r="WDD15" s="217"/>
      <c r="WDE15" s="217"/>
      <c r="WDF15" s="217"/>
      <c r="WDG15" s="217"/>
      <c r="WDH15" s="217"/>
      <c r="WDI15" s="217"/>
      <c r="WDJ15" s="217"/>
      <c r="WDK15" s="217"/>
      <c r="WDL15" s="217"/>
      <c r="WDM15" s="217"/>
      <c r="WDN15" s="217"/>
      <c r="WDO15" s="217"/>
      <c r="WDP15" s="217"/>
      <c r="WDQ15" s="217"/>
      <c r="WDR15" s="217"/>
      <c r="WDS15" s="217"/>
      <c r="WDT15" s="217"/>
      <c r="WDU15" s="217"/>
      <c r="WDV15" s="217"/>
      <c r="WDW15" s="217"/>
      <c r="WDX15" s="217"/>
      <c r="WDY15" s="217"/>
      <c r="WDZ15" s="217"/>
      <c r="WEA15" s="217"/>
      <c r="WEB15" s="217"/>
      <c r="WEC15" s="217"/>
      <c r="WED15" s="217"/>
      <c r="WEE15" s="217"/>
      <c r="WEF15" s="217"/>
      <c r="WEG15" s="217"/>
      <c r="WEH15" s="217"/>
      <c r="WEI15" s="217"/>
      <c r="WEJ15" s="217"/>
      <c r="WEK15" s="217"/>
      <c r="WEL15" s="217"/>
      <c r="WEM15" s="217"/>
      <c r="WEN15" s="217"/>
      <c r="WEO15" s="217"/>
      <c r="WEP15" s="217"/>
      <c r="WEQ15" s="217"/>
      <c r="WER15" s="217"/>
      <c r="WES15" s="217"/>
      <c r="WET15" s="217"/>
      <c r="WEU15" s="217"/>
      <c r="WEV15" s="217"/>
      <c r="WEW15" s="217"/>
      <c r="WEX15" s="217"/>
      <c r="WEY15" s="217"/>
      <c r="WEZ15" s="217"/>
      <c r="WFA15" s="217"/>
      <c r="WFB15" s="217"/>
      <c r="WFC15" s="217"/>
      <c r="WFD15" s="217"/>
      <c r="WFE15" s="217"/>
      <c r="WFF15" s="217"/>
      <c r="WFG15" s="217"/>
      <c r="WFH15" s="217"/>
      <c r="WFI15" s="217"/>
      <c r="WFJ15" s="217"/>
      <c r="WFK15" s="217"/>
      <c r="WFL15" s="217"/>
      <c r="WFM15" s="217"/>
      <c r="WFN15" s="217"/>
      <c r="WFO15" s="217"/>
      <c r="WFP15" s="217"/>
      <c r="WFQ15" s="217"/>
      <c r="WFR15" s="217"/>
      <c r="WFS15" s="217"/>
      <c r="WFT15" s="217"/>
      <c r="WFU15" s="217"/>
      <c r="WFV15" s="217"/>
      <c r="WFW15" s="217"/>
      <c r="WFX15" s="217"/>
      <c r="WFY15" s="217"/>
      <c r="WFZ15" s="217"/>
      <c r="WGA15" s="217"/>
      <c r="WGB15" s="217"/>
      <c r="WGC15" s="217"/>
      <c r="WGD15" s="217"/>
      <c r="WGE15" s="217"/>
      <c r="WGF15" s="217"/>
      <c r="WGG15" s="217"/>
      <c r="WGH15" s="217"/>
      <c r="WGI15" s="217"/>
      <c r="WGJ15" s="217"/>
      <c r="WGK15" s="217"/>
      <c r="WGL15" s="217"/>
      <c r="WGM15" s="217"/>
      <c r="WGN15" s="217"/>
      <c r="WGO15" s="217"/>
      <c r="WGP15" s="217"/>
      <c r="WGQ15" s="217"/>
      <c r="WGR15" s="217"/>
      <c r="WGS15" s="217"/>
      <c r="WGT15" s="217"/>
      <c r="WGU15" s="217"/>
      <c r="WGV15" s="217"/>
      <c r="WGW15" s="217"/>
      <c r="WGX15" s="217"/>
      <c r="WGY15" s="217"/>
      <c r="WGZ15" s="217"/>
      <c r="WHA15" s="217"/>
      <c r="WHB15" s="217"/>
      <c r="WHC15" s="217"/>
      <c r="WHD15" s="217"/>
      <c r="WHE15" s="217"/>
      <c r="WHF15" s="217"/>
      <c r="WHG15" s="217"/>
      <c r="WHH15" s="217"/>
      <c r="WHI15" s="217"/>
      <c r="WHJ15" s="217"/>
      <c r="WHK15" s="217"/>
      <c r="WHL15" s="217"/>
      <c r="WHM15" s="217"/>
      <c r="WHN15" s="217"/>
      <c r="WHO15" s="217"/>
      <c r="WHP15" s="217"/>
      <c r="WHQ15" s="217"/>
      <c r="WHR15" s="217"/>
      <c r="WHS15" s="217"/>
      <c r="WHT15" s="217"/>
      <c r="WHU15" s="217"/>
      <c r="WHV15" s="217"/>
      <c r="WHW15" s="217"/>
      <c r="WHX15" s="217"/>
      <c r="WHY15" s="217"/>
      <c r="WHZ15" s="217"/>
      <c r="WIA15" s="217"/>
      <c r="WIB15" s="217"/>
      <c r="WIC15" s="217"/>
      <c r="WID15" s="217"/>
      <c r="WIE15" s="217"/>
      <c r="WIF15" s="217"/>
      <c r="WIG15" s="217"/>
      <c r="WIH15" s="217"/>
      <c r="WII15" s="217"/>
      <c r="WIJ15" s="217"/>
      <c r="WIK15" s="217"/>
      <c r="WIL15" s="217"/>
      <c r="WIM15" s="217"/>
      <c r="WIN15" s="217"/>
      <c r="WIO15" s="217"/>
      <c r="WIP15" s="217"/>
      <c r="WIQ15" s="217"/>
      <c r="WIR15" s="217"/>
      <c r="WIS15" s="217"/>
      <c r="WIT15" s="217"/>
      <c r="WIU15" s="217"/>
      <c r="WIV15" s="217"/>
      <c r="WIW15" s="217"/>
      <c r="WIX15" s="217"/>
      <c r="WIY15" s="217"/>
      <c r="WIZ15" s="217"/>
      <c r="WJA15" s="217"/>
      <c r="WJB15" s="217"/>
      <c r="WJC15" s="217"/>
      <c r="WJD15" s="217"/>
      <c r="WJE15" s="217"/>
      <c r="WJF15" s="217"/>
      <c r="WJG15" s="217"/>
      <c r="WJH15" s="217"/>
      <c r="WJI15" s="217"/>
      <c r="WJJ15" s="217"/>
      <c r="WJK15" s="217"/>
      <c r="WJL15" s="217"/>
      <c r="WJM15" s="217"/>
      <c r="WJN15" s="217"/>
      <c r="WJO15" s="217"/>
      <c r="WJP15" s="217"/>
      <c r="WJQ15" s="217"/>
      <c r="WJR15" s="217"/>
      <c r="WJS15" s="217"/>
      <c r="WJT15" s="217"/>
      <c r="WJU15" s="217"/>
      <c r="WJV15" s="217"/>
      <c r="WJW15" s="217"/>
      <c r="WJX15" s="217"/>
      <c r="WJY15" s="217"/>
      <c r="WJZ15" s="217"/>
      <c r="WKA15" s="217"/>
      <c r="WKB15" s="217"/>
      <c r="WKC15" s="217"/>
      <c r="WKD15" s="217"/>
      <c r="WKE15" s="217"/>
      <c r="WKF15" s="217"/>
      <c r="WKG15" s="217"/>
      <c r="WKH15" s="217"/>
      <c r="WKI15" s="217"/>
      <c r="WKJ15" s="217"/>
      <c r="WKK15" s="217"/>
      <c r="WKL15" s="217"/>
      <c r="WKM15" s="217"/>
      <c r="WKN15" s="217"/>
      <c r="WKO15" s="217"/>
      <c r="WKP15" s="217"/>
      <c r="WKQ15" s="217"/>
      <c r="WKR15" s="217"/>
      <c r="WKS15" s="217"/>
      <c r="WKT15" s="217"/>
      <c r="WKU15" s="217"/>
      <c r="WKV15" s="217"/>
      <c r="WKW15" s="217"/>
      <c r="WKX15" s="217"/>
      <c r="WKY15" s="217"/>
      <c r="WKZ15" s="217"/>
      <c r="WLA15" s="217"/>
      <c r="WLB15" s="217"/>
      <c r="WLC15" s="217"/>
      <c r="WLD15" s="217"/>
      <c r="WLE15" s="217"/>
      <c r="WLF15" s="217"/>
      <c r="WLG15" s="217"/>
      <c r="WLH15" s="217"/>
      <c r="WLI15" s="217"/>
      <c r="WLJ15" s="217"/>
      <c r="WLK15" s="217"/>
      <c r="WLL15" s="217"/>
      <c r="WLM15" s="217"/>
      <c r="WLN15" s="217"/>
      <c r="WLO15" s="217"/>
      <c r="WLP15" s="217"/>
      <c r="WLQ15" s="217"/>
      <c r="WLR15" s="217"/>
      <c r="WLS15" s="217"/>
      <c r="WLT15" s="217"/>
      <c r="WLU15" s="217"/>
      <c r="WLV15" s="217"/>
      <c r="WLW15" s="217"/>
      <c r="WLX15" s="217"/>
      <c r="WLY15" s="217"/>
      <c r="WLZ15" s="217"/>
      <c r="WMA15" s="217"/>
      <c r="WMB15" s="217"/>
      <c r="WMC15" s="217"/>
      <c r="WMD15" s="217"/>
      <c r="WME15" s="217"/>
      <c r="WMF15" s="217"/>
      <c r="WMG15" s="217"/>
      <c r="WMH15" s="217"/>
      <c r="WMI15" s="217"/>
      <c r="WMJ15" s="217"/>
      <c r="WMK15" s="217"/>
      <c r="WML15" s="217"/>
      <c r="WMM15" s="217"/>
      <c r="WMN15" s="217"/>
      <c r="WMO15" s="217"/>
      <c r="WMP15" s="217"/>
      <c r="WMQ15" s="217"/>
      <c r="WMR15" s="217"/>
      <c r="WMS15" s="217"/>
      <c r="WMT15" s="217"/>
      <c r="WMU15" s="217"/>
      <c r="WMV15" s="217"/>
      <c r="WMW15" s="217"/>
      <c r="WMX15" s="217"/>
      <c r="WMY15" s="217"/>
      <c r="WMZ15" s="217"/>
      <c r="WNA15" s="217"/>
      <c r="WNB15" s="217"/>
      <c r="WNC15" s="217"/>
      <c r="WND15" s="217"/>
      <c r="WNE15" s="217"/>
      <c r="WNF15" s="217"/>
      <c r="WNG15" s="217"/>
      <c r="WNH15" s="217"/>
      <c r="WNI15" s="217"/>
      <c r="WNJ15" s="217"/>
      <c r="WNK15" s="217"/>
      <c r="WNL15" s="217"/>
      <c r="WNM15" s="217"/>
      <c r="WNN15" s="217"/>
      <c r="WNO15" s="217"/>
      <c r="WNP15" s="217"/>
      <c r="WNQ15" s="217"/>
      <c r="WNR15" s="217"/>
      <c r="WNS15" s="217"/>
      <c r="WNT15" s="217"/>
      <c r="WNU15" s="217"/>
      <c r="WNV15" s="217"/>
      <c r="WNW15" s="217"/>
      <c r="WNX15" s="217"/>
      <c r="WNY15" s="217"/>
      <c r="WNZ15" s="217"/>
      <c r="WOA15" s="217"/>
      <c r="WOB15" s="217"/>
      <c r="WOC15" s="217"/>
      <c r="WOD15" s="217"/>
      <c r="WOE15" s="217"/>
      <c r="WOF15" s="217"/>
      <c r="WOG15" s="217"/>
      <c r="WOH15" s="217"/>
      <c r="WOI15" s="217"/>
      <c r="WOJ15" s="217"/>
      <c r="WOK15" s="217"/>
      <c r="WOL15" s="217"/>
      <c r="WOM15" s="217"/>
      <c r="WON15" s="217"/>
      <c r="WOO15" s="217"/>
      <c r="WOP15" s="217"/>
      <c r="WOQ15" s="217"/>
      <c r="WOR15" s="217"/>
      <c r="WOS15" s="217"/>
      <c r="WOT15" s="217"/>
      <c r="WOU15" s="217"/>
      <c r="WOV15" s="217"/>
      <c r="WOW15" s="217"/>
      <c r="WOX15" s="217"/>
      <c r="WOY15" s="217"/>
      <c r="WOZ15" s="217"/>
      <c r="WPA15" s="217"/>
      <c r="WPB15" s="217"/>
      <c r="WPC15" s="217"/>
      <c r="WPD15" s="217"/>
      <c r="WPE15" s="217"/>
      <c r="WPF15" s="217"/>
      <c r="WPG15" s="217"/>
      <c r="WPH15" s="217"/>
      <c r="WPI15" s="217"/>
      <c r="WPJ15" s="217"/>
      <c r="WPK15" s="217"/>
      <c r="WPL15" s="217"/>
      <c r="WPM15" s="217"/>
      <c r="WPN15" s="217"/>
      <c r="WPO15" s="217"/>
      <c r="WPP15" s="217"/>
      <c r="WPQ15" s="217"/>
      <c r="WPR15" s="217"/>
      <c r="WPS15" s="217"/>
      <c r="WPT15" s="217"/>
      <c r="WPU15" s="217"/>
      <c r="WPV15" s="217"/>
      <c r="WPW15" s="217"/>
      <c r="WPX15" s="217"/>
      <c r="WPY15" s="217"/>
      <c r="WPZ15" s="217"/>
      <c r="WQA15" s="217"/>
      <c r="WQB15" s="217"/>
      <c r="WQC15" s="217"/>
      <c r="WQD15" s="217"/>
      <c r="WQE15" s="217"/>
      <c r="WQF15" s="217"/>
      <c r="WQG15" s="217"/>
      <c r="WQH15" s="217"/>
      <c r="WQI15" s="217"/>
      <c r="WQJ15" s="217"/>
      <c r="WQK15" s="217"/>
      <c r="WQL15" s="217"/>
      <c r="WQM15" s="217"/>
      <c r="WQN15" s="217"/>
      <c r="WQO15" s="217"/>
      <c r="WQP15" s="217"/>
      <c r="WQQ15" s="217"/>
      <c r="WQR15" s="217"/>
      <c r="WQS15" s="217"/>
      <c r="WQT15" s="217"/>
      <c r="WQU15" s="217"/>
      <c r="WQV15" s="217"/>
      <c r="WQW15" s="217"/>
      <c r="WQX15" s="217"/>
      <c r="WQY15" s="217"/>
      <c r="WQZ15" s="217"/>
      <c r="WRA15" s="217"/>
      <c r="WRB15" s="217"/>
      <c r="WRC15" s="217"/>
      <c r="WRD15" s="217"/>
      <c r="WRE15" s="217"/>
      <c r="WRF15" s="217"/>
      <c r="WRG15" s="217"/>
      <c r="WRH15" s="217"/>
      <c r="WRI15" s="217"/>
      <c r="WRJ15" s="217"/>
      <c r="WRK15" s="217"/>
      <c r="WRL15" s="217"/>
      <c r="WRM15" s="217"/>
      <c r="WRN15" s="217"/>
      <c r="WRO15" s="217"/>
      <c r="WRP15" s="217"/>
      <c r="WRQ15" s="217"/>
      <c r="WRR15" s="217"/>
      <c r="WRS15" s="217"/>
      <c r="WRT15" s="217"/>
      <c r="WRU15" s="217"/>
      <c r="WRV15" s="217"/>
      <c r="WRW15" s="217"/>
      <c r="WRX15" s="217"/>
      <c r="WRY15" s="217"/>
      <c r="WRZ15" s="217"/>
      <c r="WSA15" s="217"/>
      <c r="WSB15" s="217"/>
      <c r="WSC15" s="217"/>
      <c r="WSD15" s="217"/>
      <c r="WSE15" s="217"/>
      <c r="WSF15" s="217"/>
      <c r="WSG15" s="217"/>
      <c r="WSH15" s="217"/>
      <c r="WSI15" s="217"/>
      <c r="WSJ15" s="217"/>
      <c r="WSK15" s="217"/>
      <c r="WSL15" s="217"/>
      <c r="WSM15" s="217"/>
      <c r="WSN15" s="217"/>
      <c r="WSO15" s="217"/>
      <c r="WSP15" s="217"/>
      <c r="WSQ15" s="217"/>
      <c r="WSR15" s="217"/>
      <c r="WSS15" s="217"/>
      <c r="WST15" s="217"/>
      <c r="WSU15" s="217"/>
      <c r="WSV15" s="217"/>
      <c r="WSW15" s="217"/>
      <c r="WSX15" s="217"/>
      <c r="WSY15" s="217"/>
      <c r="WSZ15" s="217"/>
      <c r="WTA15" s="217"/>
      <c r="WTB15" s="217"/>
      <c r="WTC15" s="217"/>
      <c r="WTD15" s="217"/>
      <c r="WTE15" s="217"/>
      <c r="WTF15" s="217"/>
      <c r="WTG15" s="217"/>
      <c r="WTH15" s="217"/>
      <c r="WTI15" s="217"/>
      <c r="WTJ15" s="217"/>
      <c r="WTK15" s="217"/>
      <c r="WTL15" s="217"/>
      <c r="WTM15" s="217"/>
      <c r="WTN15" s="217"/>
      <c r="WTO15" s="217"/>
      <c r="WTP15" s="217"/>
      <c r="WTQ15" s="217"/>
      <c r="WTR15" s="217"/>
      <c r="WTS15" s="217"/>
      <c r="WTT15" s="217"/>
      <c r="WTU15" s="217"/>
      <c r="WTV15" s="217"/>
      <c r="WTW15" s="217"/>
      <c r="WTX15" s="217"/>
      <c r="WTY15" s="217"/>
      <c r="WTZ15" s="217"/>
      <c r="WUA15" s="217"/>
      <c r="WUB15" s="217"/>
      <c r="WUC15" s="217"/>
      <c r="WUD15" s="217"/>
      <c r="WUE15" s="217"/>
      <c r="WUF15" s="217"/>
      <c r="WUG15" s="217"/>
      <c r="WUH15" s="217"/>
      <c r="WUI15" s="217"/>
      <c r="WUJ15" s="217"/>
      <c r="WUK15" s="217"/>
      <c r="WUL15" s="217"/>
      <c r="WUM15" s="217"/>
      <c r="WUN15" s="217"/>
      <c r="WUO15" s="217"/>
      <c r="WUP15" s="217"/>
      <c r="WUQ15" s="217"/>
      <c r="WUR15" s="217"/>
      <c r="WUS15" s="217"/>
      <c r="WUT15" s="217"/>
      <c r="WUU15" s="217"/>
      <c r="WUV15" s="217"/>
      <c r="WUW15" s="217"/>
      <c r="WUX15" s="217"/>
      <c r="WUY15" s="217"/>
      <c r="WUZ15" s="217"/>
      <c r="WVA15" s="217"/>
      <c r="WVB15" s="217"/>
      <c r="WVC15" s="217"/>
      <c r="WVD15" s="217"/>
      <c r="WVE15" s="217"/>
      <c r="WVF15" s="217"/>
      <c r="WVG15" s="217"/>
      <c r="WVH15" s="217"/>
      <c r="WVI15" s="217"/>
      <c r="WVJ15" s="217"/>
      <c r="WVK15" s="217"/>
      <c r="WVL15" s="217"/>
      <c r="WVM15" s="217"/>
      <c r="WVN15" s="217"/>
      <c r="WVO15" s="217"/>
      <c r="WVP15" s="217"/>
      <c r="WVQ15" s="217"/>
      <c r="WVR15" s="217"/>
      <c r="WVS15" s="217"/>
      <c r="WVT15" s="217"/>
      <c r="WVU15" s="217"/>
      <c r="WVV15" s="217"/>
      <c r="WVW15" s="217"/>
      <c r="WVX15" s="217"/>
      <c r="WVY15" s="217"/>
      <c r="WVZ15" s="217"/>
      <c r="WWA15" s="217"/>
      <c r="WWB15" s="217"/>
      <c r="WWC15" s="217"/>
      <c r="WWD15" s="217"/>
      <c r="WWE15" s="217"/>
      <c r="WWF15" s="217"/>
      <c r="WWG15" s="217"/>
      <c r="WWH15" s="217"/>
      <c r="WWI15" s="217"/>
      <c r="WWJ15" s="217"/>
      <c r="WWK15" s="217"/>
      <c r="WWL15" s="217"/>
      <c r="WWM15" s="217"/>
      <c r="WWN15" s="217"/>
      <c r="WWO15" s="217"/>
      <c r="WWP15" s="217"/>
      <c r="WWQ15" s="217"/>
      <c r="WWR15" s="217"/>
      <c r="WWS15" s="217"/>
      <c r="WWT15" s="217"/>
      <c r="WWU15" s="217"/>
      <c r="WWV15" s="217"/>
      <c r="WWW15" s="217"/>
      <c r="WWX15" s="217"/>
      <c r="WWY15" s="217"/>
      <c r="WWZ15" s="217"/>
      <c r="WXA15" s="217"/>
      <c r="WXB15" s="217"/>
      <c r="WXC15" s="217"/>
      <c r="WXD15" s="217"/>
      <c r="WXE15" s="217"/>
      <c r="WXF15" s="217"/>
      <c r="WXG15" s="217"/>
      <c r="WXH15" s="217"/>
      <c r="WXI15" s="217"/>
      <c r="WXJ15" s="217"/>
      <c r="WXK15" s="217"/>
      <c r="WXL15" s="217"/>
      <c r="WXM15" s="217"/>
      <c r="WXN15" s="217"/>
      <c r="WXO15" s="217"/>
      <c r="WXP15" s="217"/>
      <c r="WXQ15" s="217"/>
      <c r="WXR15" s="217"/>
      <c r="WXS15" s="217"/>
      <c r="WXT15" s="217"/>
      <c r="WXU15" s="217"/>
      <c r="WXV15" s="217"/>
      <c r="WXW15" s="217"/>
      <c r="WXX15" s="217"/>
      <c r="WXY15" s="217"/>
      <c r="WXZ15" s="217"/>
      <c r="WYA15" s="217"/>
      <c r="WYB15" s="217"/>
      <c r="WYC15" s="217"/>
      <c r="WYD15" s="217"/>
      <c r="WYE15" s="217"/>
      <c r="WYF15" s="217"/>
      <c r="WYG15" s="217"/>
      <c r="WYH15" s="217"/>
      <c r="WYI15" s="217"/>
      <c r="WYJ15" s="217"/>
      <c r="WYK15" s="217"/>
      <c r="WYL15" s="217"/>
      <c r="WYM15" s="217"/>
      <c r="WYN15" s="217"/>
      <c r="WYO15" s="217"/>
      <c r="WYP15" s="217"/>
      <c r="WYQ15" s="217"/>
      <c r="WYR15" s="217"/>
      <c r="WYS15" s="217"/>
      <c r="WYT15" s="217"/>
      <c r="WYU15" s="217"/>
      <c r="WYV15" s="217"/>
      <c r="WYW15" s="217"/>
      <c r="WYX15" s="217"/>
      <c r="WYY15" s="217"/>
      <c r="WYZ15" s="217"/>
      <c r="WZA15" s="217"/>
      <c r="WZB15" s="217"/>
      <c r="WZC15" s="217"/>
      <c r="WZD15" s="217"/>
      <c r="WZE15" s="217"/>
      <c r="WZF15" s="217"/>
      <c r="WZG15" s="217"/>
      <c r="WZH15" s="217"/>
      <c r="WZI15" s="217"/>
      <c r="WZJ15" s="217"/>
      <c r="WZK15" s="217"/>
      <c r="WZL15" s="217"/>
      <c r="WZM15" s="217"/>
      <c r="WZN15" s="217"/>
      <c r="WZO15" s="217"/>
      <c r="WZP15" s="217"/>
      <c r="WZQ15" s="217"/>
      <c r="WZR15" s="217"/>
      <c r="WZS15" s="217"/>
      <c r="WZT15" s="217"/>
      <c r="WZU15" s="217"/>
      <c r="WZV15" s="217"/>
      <c r="WZW15" s="217"/>
      <c r="WZX15" s="217"/>
      <c r="WZY15" s="217"/>
      <c r="WZZ15" s="217"/>
      <c r="XAA15" s="217"/>
      <c r="XAB15" s="217"/>
      <c r="XAC15" s="217"/>
      <c r="XAD15" s="217"/>
      <c r="XAE15" s="217"/>
      <c r="XAF15" s="217"/>
      <c r="XAG15" s="217"/>
      <c r="XAH15" s="217"/>
      <c r="XAI15" s="217"/>
      <c r="XAJ15" s="217"/>
      <c r="XAK15" s="217"/>
      <c r="XAL15" s="217"/>
      <c r="XAM15" s="217"/>
      <c r="XAN15" s="217"/>
      <c r="XAO15" s="217"/>
      <c r="XAP15" s="217"/>
      <c r="XAQ15" s="217"/>
      <c r="XAR15" s="217"/>
      <c r="XAS15" s="217"/>
      <c r="XAT15" s="217"/>
      <c r="XAU15" s="217"/>
      <c r="XAV15" s="217"/>
      <c r="XAW15" s="217"/>
      <c r="XAX15" s="217"/>
      <c r="XAY15" s="217"/>
      <c r="XAZ15" s="217"/>
      <c r="XBA15" s="217"/>
      <c r="XBB15" s="217"/>
      <c r="XBC15" s="217"/>
      <c r="XBD15" s="217"/>
      <c r="XBE15" s="217"/>
      <c r="XBF15" s="217"/>
      <c r="XBG15" s="217"/>
      <c r="XBH15" s="217"/>
      <c r="XBI15" s="217"/>
      <c r="XBJ15" s="217"/>
      <c r="XBK15" s="217"/>
      <c r="XBL15" s="217"/>
      <c r="XBM15" s="217"/>
      <c r="XBN15" s="217"/>
      <c r="XBO15" s="217"/>
      <c r="XBP15" s="217"/>
      <c r="XBQ15" s="217"/>
      <c r="XBR15" s="217"/>
      <c r="XBS15" s="217"/>
      <c r="XBT15" s="217"/>
      <c r="XBU15" s="217"/>
      <c r="XBV15" s="217"/>
      <c r="XBW15" s="217"/>
      <c r="XBX15" s="217"/>
      <c r="XBY15" s="217"/>
      <c r="XBZ15" s="217"/>
      <c r="XCA15" s="217"/>
      <c r="XCB15" s="217"/>
      <c r="XCC15" s="217"/>
      <c r="XCD15" s="217"/>
      <c r="XCE15" s="217"/>
      <c r="XCF15" s="217"/>
      <c r="XCG15" s="217"/>
      <c r="XCH15" s="217"/>
      <c r="XCI15" s="217"/>
      <c r="XCJ15" s="217"/>
      <c r="XCK15" s="217"/>
      <c r="XCL15" s="217"/>
      <c r="XCM15" s="217"/>
      <c r="XCN15" s="217"/>
      <c r="XCO15" s="217"/>
      <c r="XCP15" s="217"/>
      <c r="XCQ15" s="217"/>
      <c r="XCR15" s="217"/>
      <c r="XCS15" s="217"/>
      <c r="XCT15" s="217"/>
      <c r="XCU15" s="217"/>
      <c r="XCV15" s="217"/>
      <c r="XCW15" s="217"/>
      <c r="XCX15" s="217"/>
      <c r="XCY15" s="217"/>
      <c r="XCZ15" s="217"/>
      <c r="XDA15" s="217"/>
      <c r="XDB15" s="217"/>
      <c r="XDC15" s="217"/>
      <c r="XDD15" s="217"/>
      <c r="XDE15" s="217"/>
      <c r="XDF15" s="217"/>
      <c r="XDG15" s="217"/>
      <c r="XDH15" s="217"/>
      <c r="XDI15" s="217"/>
      <c r="XDJ15" s="217"/>
      <c r="XDK15" s="217"/>
      <c r="XDL15" s="217"/>
      <c r="XDM15" s="217"/>
      <c r="XDN15" s="217"/>
      <c r="XDO15" s="217"/>
      <c r="XDP15" s="217"/>
      <c r="XDQ15" s="217"/>
      <c r="XDR15" s="217"/>
      <c r="XDS15" s="217"/>
      <c r="XDT15" s="217"/>
      <c r="XDU15" s="217"/>
      <c r="XDV15" s="217"/>
      <c r="XDW15" s="217"/>
      <c r="XDX15" s="217"/>
      <c r="XDY15" s="217"/>
      <c r="XDZ15" s="217"/>
      <c r="XEA15" s="217"/>
      <c r="XEB15" s="217"/>
      <c r="XEC15" s="217"/>
      <c r="XED15" s="217"/>
      <c r="XEE15" s="217"/>
      <c r="XEF15" s="217"/>
      <c r="XEG15" s="217"/>
      <c r="XEH15" s="217"/>
      <c r="XEI15" s="217"/>
      <c r="XEJ15" s="217"/>
      <c r="XEK15" s="217"/>
      <c r="XEL15" s="217"/>
      <c r="XEM15" s="217"/>
      <c r="XEN15" s="217"/>
      <c r="XEO15" s="217"/>
      <c r="XEP15" s="217"/>
      <c r="XEQ15" s="217"/>
      <c r="XER15" s="217"/>
      <c r="XES15" s="217"/>
      <c r="XET15" s="217"/>
      <c r="XEU15" s="217"/>
      <c r="XEV15" s="217"/>
      <c r="XEW15" s="217"/>
      <c r="XEX15" s="218"/>
      <c r="XEY15" s="218"/>
      <c r="XEZ15" s="218"/>
      <c r="XFA15" s="218"/>
      <c r="XFB15" s="218"/>
      <c r="XFC15" s="218"/>
      <c r="XFD15" s="218"/>
    </row>
    <row r="16" s="185" customFormat="true" ht="12.75" spans="1:16384">
      <c r="A16" s="208"/>
      <c r="B16" s="208"/>
      <c r="C16" s="208"/>
      <c r="D16" s="208"/>
      <c r="E16" s="208"/>
      <c r="F16" s="191" t="s">
        <v>149</v>
      </c>
      <c r="G16" s="211"/>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8"/>
      <c r="XEY16" s="218"/>
      <c r="XEZ16" s="218"/>
      <c r="XFA16" s="218"/>
      <c r="XFB16" s="218"/>
      <c r="XFC16" s="218"/>
      <c r="XFD16" s="218"/>
    </row>
    <row r="17" s="185" customFormat="true" ht="12.75" spans="1:16384">
      <c r="A17" s="208"/>
      <c r="B17" s="208"/>
      <c r="C17" s="208"/>
      <c r="D17" s="208"/>
      <c r="E17" s="208"/>
      <c r="F17" s="191" t="s">
        <v>150</v>
      </c>
      <c r="G17" s="211"/>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8"/>
      <c r="XEY17" s="218"/>
      <c r="XEZ17" s="218"/>
      <c r="XFA17" s="218"/>
      <c r="XFB17" s="218"/>
      <c r="XFC17" s="218"/>
      <c r="XFD17" s="218"/>
    </row>
    <row r="18" s="185" customFormat="true" ht="12.75" spans="1:16384">
      <c r="A18" s="208"/>
      <c r="B18" s="208"/>
      <c r="C18" s="208"/>
      <c r="D18" s="208"/>
      <c r="E18" s="208"/>
      <c r="F18" s="191" t="s">
        <v>151</v>
      </c>
      <c r="G18" s="211"/>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8"/>
      <c r="XEY18" s="218"/>
      <c r="XEZ18" s="218"/>
      <c r="XFA18" s="218"/>
      <c r="XFB18" s="218"/>
      <c r="XFC18" s="218"/>
      <c r="XFD18" s="218"/>
    </row>
    <row r="19" s="185" customFormat="true" ht="12.75" spans="1:16384">
      <c r="A19" s="208"/>
      <c r="B19" s="208"/>
      <c r="C19" s="208"/>
      <c r="D19" s="208"/>
      <c r="E19" s="208"/>
      <c r="F19" s="191" t="s">
        <v>152</v>
      </c>
      <c r="G19" s="211"/>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8"/>
      <c r="XEY19" s="218"/>
      <c r="XEZ19" s="218"/>
      <c r="XFA19" s="218"/>
      <c r="XFB19" s="218"/>
      <c r="XFC19" s="218"/>
      <c r="XFD19" s="218"/>
    </row>
    <row r="20" s="185" customFormat="true" ht="21" customHeight="true" spans="1:16384">
      <c r="A20" s="208"/>
      <c r="B20" s="208"/>
      <c r="C20" s="208"/>
      <c r="D20" s="208"/>
      <c r="E20" s="208"/>
      <c r="F20" s="191" t="s">
        <v>153</v>
      </c>
      <c r="G20" s="211"/>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8"/>
      <c r="XEY20" s="218"/>
      <c r="XEZ20" s="218"/>
      <c r="XFA20" s="218"/>
      <c r="XFB20" s="218"/>
      <c r="XFC20" s="218"/>
      <c r="XFD20" s="218"/>
    </row>
    <row r="21" s="185" customFormat="true" ht="17.1" customHeight="true" spans="1:16384">
      <c r="A21" s="208"/>
      <c r="B21" s="208"/>
      <c r="C21" s="208"/>
      <c r="D21" s="207" t="s">
        <v>154</v>
      </c>
      <c r="E21" s="207" t="s">
        <v>144</v>
      </c>
      <c r="F21" s="191" t="s">
        <v>155</v>
      </c>
      <c r="G21" s="211"/>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8"/>
      <c r="XEY21" s="218"/>
      <c r="XEZ21" s="218"/>
      <c r="XFA21" s="218"/>
      <c r="XFB21" s="218"/>
      <c r="XFC21" s="218"/>
      <c r="XFD21" s="218"/>
    </row>
    <row r="22" s="185" customFormat="true" ht="12.75" spans="1:16384">
      <c r="A22" s="208"/>
      <c r="B22" s="208"/>
      <c r="C22" s="208"/>
      <c r="D22" s="208"/>
      <c r="E22" s="208"/>
      <c r="F22" s="191" t="s">
        <v>156</v>
      </c>
      <c r="G22" s="211"/>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8"/>
      <c r="XEY22" s="218"/>
      <c r="XEZ22" s="218"/>
      <c r="XFA22" s="218"/>
      <c r="XFB22" s="218"/>
      <c r="XFC22" s="218"/>
      <c r="XFD22" s="218"/>
    </row>
    <row r="23" s="185" customFormat="true" ht="12.75" spans="1:16384">
      <c r="A23" s="208"/>
      <c r="B23" s="208"/>
      <c r="C23" s="208"/>
      <c r="D23" s="208"/>
      <c r="E23" s="208"/>
      <c r="F23" s="191" t="s">
        <v>157</v>
      </c>
      <c r="G23" s="211"/>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8"/>
      <c r="XEY23" s="218"/>
      <c r="XEZ23" s="218"/>
      <c r="XFA23" s="218"/>
      <c r="XFB23" s="218"/>
      <c r="XFC23" s="218"/>
      <c r="XFD23" s="218"/>
    </row>
    <row r="24" s="185" customFormat="true" ht="12.75" spans="1:16384">
      <c r="A24" s="208"/>
      <c r="B24" s="208"/>
      <c r="C24" s="208"/>
      <c r="D24" s="208"/>
      <c r="E24" s="208"/>
      <c r="F24" s="191" t="s">
        <v>158</v>
      </c>
      <c r="G24" s="211"/>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c r="SC24" s="217"/>
      <c r="SD24" s="217"/>
      <c r="SE24" s="217"/>
      <c r="SF24" s="217"/>
      <c r="SG24" s="217"/>
      <c r="SH24" s="217"/>
      <c r="SI24" s="217"/>
      <c r="SJ24" s="217"/>
      <c r="SK24" s="217"/>
      <c r="SL24" s="217"/>
      <c r="SM24" s="217"/>
      <c r="SN24" s="217"/>
      <c r="SO24" s="217"/>
      <c r="SP24" s="217"/>
      <c r="SQ24" s="217"/>
      <c r="SR24" s="217"/>
      <c r="SS24" s="217"/>
      <c r="ST24" s="217"/>
      <c r="SU24" s="217"/>
      <c r="SV24" s="217"/>
      <c r="SW24" s="217"/>
      <c r="SX24" s="217"/>
      <c r="SY24" s="217"/>
      <c r="SZ24" s="217"/>
      <c r="TA24" s="217"/>
      <c r="TB24" s="217"/>
      <c r="TC24" s="217"/>
      <c r="TD24" s="217"/>
      <c r="TE24" s="217"/>
      <c r="TF24" s="217"/>
      <c r="TG24" s="217"/>
      <c r="TH24" s="217"/>
      <c r="TI24" s="217"/>
      <c r="TJ24" s="217"/>
      <c r="TK24" s="217"/>
      <c r="TL24" s="217"/>
      <c r="TM24" s="217"/>
      <c r="TN24" s="217"/>
      <c r="TO24" s="217"/>
      <c r="TP24" s="217"/>
      <c r="TQ24" s="217"/>
      <c r="TR24" s="217"/>
      <c r="TS24" s="217"/>
      <c r="TT24" s="217"/>
      <c r="TU24" s="217"/>
      <c r="TV24" s="217"/>
      <c r="TW24" s="217"/>
      <c r="TX24" s="217"/>
      <c r="TY24" s="217"/>
      <c r="TZ24" s="217"/>
      <c r="UA24" s="217"/>
      <c r="UB24" s="217"/>
      <c r="UC24" s="217"/>
      <c r="UD24" s="217"/>
      <c r="UE24" s="217"/>
      <c r="UF24" s="217"/>
      <c r="UG24" s="217"/>
      <c r="UH24" s="217"/>
      <c r="UI24" s="217"/>
      <c r="UJ24" s="217"/>
      <c r="UK24" s="217"/>
      <c r="UL24" s="217"/>
      <c r="UM24" s="217"/>
      <c r="UN24" s="217"/>
      <c r="UO24" s="217"/>
      <c r="UP24" s="217"/>
      <c r="UQ24" s="217"/>
      <c r="UR24" s="217"/>
      <c r="US24" s="217"/>
      <c r="UT24" s="217"/>
      <c r="UU24" s="217"/>
      <c r="UV24" s="217"/>
      <c r="UW24" s="217"/>
      <c r="UX24" s="217"/>
      <c r="UY24" s="217"/>
      <c r="UZ24" s="217"/>
      <c r="VA24" s="217"/>
      <c r="VB24" s="217"/>
      <c r="VC24" s="217"/>
      <c r="VD24" s="217"/>
      <c r="VE24" s="217"/>
      <c r="VF24" s="217"/>
      <c r="VG24" s="217"/>
      <c r="VH24" s="217"/>
      <c r="VI24" s="217"/>
      <c r="VJ24" s="217"/>
      <c r="VK24" s="217"/>
      <c r="VL24" s="217"/>
      <c r="VM24" s="217"/>
      <c r="VN24" s="217"/>
      <c r="VO24" s="217"/>
      <c r="VP24" s="217"/>
      <c r="VQ24" s="217"/>
      <c r="VR24" s="217"/>
      <c r="VS24" s="217"/>
      <c r="VT24" s="217"/>
      <c r="VU24" s="217"/>
      <c r="VV24" s="217"/>
      <c r="VW24" s="217"/>
      <c r="VX24" s="217"/>
      <c r="VY24" s="217"/>
      <c r="VZ24" s="217"/>
      <c r="WA24" s="217"/>
      <c r="WB24" s="217"/>
      <c r="WC24" s="217"/>
      <c r="WD24" s="217"/>
      <c r="WE24" s="217"/>
      <c r="WF24" s="217"/>
      <c r="WG24" s="217"/>
      <c r="WH24" s="217"/>
      <c r="WI24" s="217"/>
      <c r="WJ24" s="217"/>
      <c r="WK24" s="217"/>
      <c r="WL24" s="217"/>
      <c r="WM24" s="217"/>
      <c r="WN24" s="217"/>
      <c r="WO24" s="217"/>
      <c r="WP24" s="217"/>
      <c r="WQ24" s="217"/>
      <c r="WR24" s="217"/>
      <c r="WS24" s="217"/>
      <c r="WT24" s="217"/>
      <c r="WU24" s="217"/>
      <c r="WV24" s="217"/>
      <c r="WW24" s="217"/>
      <c r="WX24" s="217"/>
      <c r="WY24" s="217"/>
      <c r="WZ24" s="217"/>
      <c r="XA24" s="217"/>
      <c r="XB24" s="217"/>
      <c r="XC24" s="217"/>
      <c r="XD24" s="217"/>
      <c r="XE24" s="217"/>
      <c r="XF24" s="217"/>
      <c r="XG24" s="217"/>
      <c r="XH24" s="217"/>
      <c r="XI24" s="217"/>
      <c r="XJ24" s="217"/>
      <c r="XK24" s="217"/>
      <c r="XL24" s="217"/>
      <c r="XM24" s="217"/>
      <c r="XN24" s="217"/>
      <c r="XO24" s="217"/>
      <c r="XP24" s="217"/>
      <c r="XQ24" s="217"/>
      <c r="XR24" s="217"/>
      <c r="XS24" s="217"/>
      <c r="XT24" s="217"/>
      <c r="XU24" s="217"/>
      <c r="XV24" s="217"/>
      <c r="XW24" s="217"/>
      <c r="XX24" s="217"/>
      <c r="XY24" s="217"/>
      <c r="XZ24" s="217"/>
      <c r="YA24" s="217"/>
      <c r="YB24" s="217"/>
      <c r="YC24" s="217"/>
      <c r="YD24" s="217"/>
      <c r="YE24" s="217"/>
      <c r="YF24" s="217"/>
      <c r="YG24" s="217"/>
      <c r="YH24" s="217"/>
      <c r="YI24" s="217"/>
      <c r="YJ24" s="217"/>
      <c r="YK24" s="217"/>
      <c r="YL24" s="217"/>
      <c r="YM24" s="217"/>
      <c r="YN24" s="217"/>
      <c r="YO24" s="217"/>
      <c r="YP24" s="217"/>
      <c r="YQ24" s="217"/>
      <c r="YR24" s="217"/>
      <c r="YS24" s="217"/>
      <c r="YT24" s="217"/>
      <c r="YU24" s="217"/>
      <c r="YV24" s="217"/>
      <c r="YW24" s="217"/>
      <c r="YX24" s="217"/>
      <c r="YY24" s="217"/>
      <c r="YZ24" s="217"/>
      <c r="ZA24" s="217"/>
      <c r="ZB24" s="217"/>
      <c r="ZC24" s="217"/>
      <c r="ZD24" s="217"/>
      <c r="ZE24" s="217"/>
      <c r="ZF24" s="217"/>
      <c r="ZG24" s="217"/>
      <c r="ZH24" s="217"/>
      <c r="ZI24" s="217"/>
      <c r="ZJ24" s="217"/>
      <c r="ZK24" s="217"/>
      <c r="ZL24" s="217"/>
      <c r="ZM24" s="217"/>
      <c r="ZN24" s="217"/>
      <c r="ZO24" s="217"/>
      <c r="ZP24" s="217"/>
      <c r="ZQ24" s="217"/>
      <c r="ZR24" s="217"/>
      <c r="ZS24" s="217"/>
      <c r="ZT24" s="217"/>
      <c r="ZU24" s="217"/>
      <c r="ZV24" s="217"/>
      <c r="ZW24" s="217"/>
      <c r="ZX24" s="217"/>
      <c r="ZY24" s="217"/>
      <c r="ZZ24" s="217"/>
      <c r="AAA24" s="217"/>
      <c r="AAB24" s="217"/>
      <c r="AAC24" s="217"/>
      <c r="AAD24" s="217"/>
      <c r="AAE24" s="217"/>
      <c r="AAF24" s="217"/>
      <c r="AAG24" s="217"/>
      <c r="AAH24" s="217"/>
      <c r="AAI24" s="217"/>
      <c r="AAJ24" s="217"/>
      <c r="AAK24" s="217"/>
      <c r="AAL24" s="217"/>
      <c r="AAM24" s="217"/>
      <c r="AAN24" s="217"/>
      <c r="AAO24" s="217"/>
      <c r="AAP24" s="217"/>
      <c r="AAQ24" s="217"/>
      <c r="AAR24" s="217"/>
      <c r="AAS24" s="217"/>
      <c r="AAT24" s="217"/>
      <c r="AAU24" s="217"/>
      <c r="AAV24" s="217"/>
      <c r="AAW24" s="217"/>
      <c r="AAX24" s="217"/>
      <c r="AAY24" s="217"/>
      <c r="AAZ24" s="217"/>
      <c r="ABA24" s="217"/>
      <c r="ABB24" s="217"/>
      <c r="ABC24" s="217"/>
      <c r="ABD24" s="217"/>
      <c r="ABE24" s="217"/>
      <c r="ABF24" s="217"/>
      <c r="ABG24" s="217"/>
      <c r="ABH24" s="217"/>
      <c r="ABI24" s="217"/>
      <c r="ABJ24" s="217"/>
      <c r="ABK24" s="217"/>
      <c r="ABL24" s="217"/>
      <c r="ABM24" s="217"/>
      <c r="ABN24" s="217"/>
      <c r="ABO24" s="217"/>
      <c r="ABP24" s="217"/>
      <c r="ABQ24" s="217"/>
      <c r="ABR24" s="217"/>
      <c r="ABS24" s="217"/>
      <c r="ABT24" s="217"/>
      <c r="ABU24" s="217"/>
      <c r="ABV24" s="217"/>
      <c r="ABW24" s="217"/>
      <c r="ABX24" s="217"/>
      <c r="ABY24" s="217"/>
      <c r="ABZ24" s="217"/>
      <c r="ACA24" s="217"/>
      <c r="ACB24" s="217"/>
      <c r="ACC24" s="217"/>
      <c r="ACD24" s="217"/>
      <c r="ACE24" s="217"/>
      <c r="ACF24" s="217"/>
      <c r="ACG24" s="217"/>
      <c r="ACH24" s="217"/>
      <c r="ACI24" s="217"/>
      <c r="ACJ24" s="217"/>
      <c r="ACK24" s="217"/>
      <c r="ACL24" s="217"/>
      <c r="ACM24" s="217"/>
      <c r="ACN24" s="217"/>
      <c r="ACO24" s="217"/>
      <c r="ACP24" s="217"/>
      <c r="ACQ24" s="217"/>
      <c r="ACR24" s="217"/>
      <c r="ACS24" s="217"/>
      <c r="ACT24" s="217"/>
      <c r="ACU24" s="217"/>
      <c r="ACV24" s="217"/>
      <c r="ACW24" s="217"/>
      <c r="ACX24" s="217"/>
      <c r="ACY24" s="217"/>
      <c r="ACZ24" s="217"/>
      <c r="ADA24" s="217"/>
      <c r="ADB24" s="217"/>
      <c r="ADC24" s="217"/>
      <c r="ADD24" s="217"/>
      <c r="ADE24" s="217"/>
      <c r="ADF24" s="217"/>
      <c r="ADG24" s="217"/>
      <c r="ADH24" s="217"/>
      <c r="ADI24" s="217"/>
      <c r="ADJ24" s="217"/>
      <c r="ADK24" s="217"/>
      <c r="ADL24" s="217"/>
      <c r="ADM24" s="217"/>
      <c r="ADN24" s="217"/>
      <c r="ADO24" s="217"/>
      <c r="ADP24" s="217"/>
      <c r="ADQ24" s="217"/>
      <c r="ADR24" s="217"/>
      <c r="ADS24" s="217"/>
      <c r="ADT24" s="217"/>
      <c r="ADU24" s="217"/>
      <c r="ADV24" s="217"/>
      <c r="ADW24" s="217"/>
      <c r="ADX24" s="217"/>
      <c r="ADY24" s="217"/>
      <c r="ADZ24" s="217"/>
      <c r="AEA24" s="217"/>
      <c r="AEB24" s="217"/>
      <c r="AEC24" s="217"/>
      <c r="AED24" s="217"/>
      <c r="AEE24" s="217"/>
      <c r="AEF24" s="217"/>
      <c r="AEG24" s="217"/>
      <c r="AEH24" s="217"/>
      <c r="AEI24" s="217"/>
      <c r="AEJ24" s="217"/>
      <c r="AEK24" s="217"/>
      <c r="AEL24" s="217"/>
      <c r="AEM24" s="217"/>
      <c r="AEN24" s="217"/>
      <c r="AEO24" s="217"/>
      <c r="AEP24" s="217"/>
      <c r="AEQ24" s="217"/>
      <c r="AER24" s="217"/>
      <c r="AES24" s="217"/>
      <c r="AET24" s="217"/>
      <c r="AEU24" s="217"/>
      <c r="AEV24" s="217"/>
      <c r="AEW24" s="217"/>
      <c r="AEX24" s="217"/>
      <c r="AEY24" s="217"/>
      <c r="AEZ24" s="217"/>
      <c r="AFA24" s="217"/>
      <c r="AFB24" s="217"/>
      <c r="AFC24" s="217"/>
      <c r="AFD24" s="217"/>
      <c r="AFE24" s="217"/>
      <c r="AFF24" s="217"/>
      <c r="AFG24" s="217"/>
      <c r="AFH24" s="217"/>
      <c r="AFI24" s="217"/>
      <c r="AFJ24" s="217"/>
      <c r="AFK24" s="217"/>
      <c r="AFL24" s="217"/>
      <c r="AFM24" s="217"/>
      <c r="AFN24" s="217"/>
      <c r="AFO24" s="217"/>
      <c r="AFP24" s="217"/>
      <c r="AFQ24" s="217"/>
      <c r="AFR24" s="217"/>
      <c r="AFS24" s="217"/>
      <c r="AFT24" s="217"/>
      <c r="AFU24" s="217"/>
      <c r="AFV24" s="217"/>
      <c r="AFW24" s="217"/>
      <c r="AFX24" s="217"/>
      <c r="AFY24" s="217"/>
      <c r="AFZ24" s="217"/>
      <c r="AGA24" s="217"/>
      <c r="AGB24" s="217"/>
      <c r="AGC24" s="217"/>
      <c r="AGD24" s="217"/>
      <c r="AGE24" s="217"/>
      <c r="AGF24" s="217"/>
      <c r="AGG24" s="217"/>
      <c r="AGH24" s="217"/>
      <c r="AGI24" s="217"/>
      <c r="AGJ24" s="217"/>
      <c r="AGK24" s="217"/>
      <c r="AGL24" s="217"/>
      <c r="AGM24" s="217"/>
      <c r="AGN24" s="217"/>
      <c r="AGO24" s="217"/>
      <c r="AGP24" s="217"/>
      <c r="AGQ24" s="217"/>
      <c r="AGR24" s="217"/>
      <c r="AGS24" s="217"/>
      <c r="AGT24" s="217"/>
      <c r="AGU24" s="217"/>
      <c r="AGV24" s="217"/>
      <c r="AGW24" s="217"/>
      <c r="AGX24" s="217"/>
      <c r="AGY24" s="217"/>
      <c r="AGZ24" s="217"/>
      <c r="AHA24" s="217"/>
      <c r="AHB24" s="217"/>
      <c r="AHC24" s="217"/>
      <c r="AHD24" s="217"/>
      <c r="AHE24" s="217"/>
      <c r="AHF24" s="217"/>
      <c r="AHG24" s="217"/>
      <c r="AHH24" s="217"/>
      <c r="AHI24" s="217"/>
      <c r="AHJ24" s="217"/>
      <c r="AHK24" s="217"/>
      <c r="AHL24" s="217"/>
      <c r="AHM24" s="217"/>
      <c r="AHN24" s="217"/>
      <c r="AHO24" s="217"/>
      <c r="AHP24" s="217"/>
      <c r="AHQ24" s="217"/>
      <c r="AHR24" s="217"/>
      <c r="AHS24" s="217"/>
      <c r="AHT24" s="217"/>
      <c r="AHU24" s="217"/>
      <c r="AHV24" s="217"/>
      <c r="AHW24" s="217"/>
      <c r="AHX24" s="217"/>
      <c r="AHY24" s="217"/>
      <c r="AHZ24" s="217"/>
      <c r="AIA24" s="217"/>
      <c r="AIB24" s="217"/>
      <c r="AIC24" s="217"/>
      <c r="AID24" s="217"/>
      <c r="AIE24" s="217"/>
      <c r="AIF24" s="217"/>
      <c r="AIG24" s="217"/>
      <c r="AIH24" s="217"/>
      <c r="AII24" s="217"/>
      <c r="AIJ24" s="217"/>
      <c r="AIK24" s="217"/>
      <c r="AIL24" s="217"/>
      <c r="AIM24" s="217"/>
      <c r="AIN24" s="217"/>
      <c r="AIO24" s="217"/>
      <c r="AIP24" s="217"/>
      <c r="AIQ24" s="217"/>
      <c r="AIR24" s="217"/>
      <c r="AIS24" s="217"/>
      <c r="AIT24" s="217"/>
      <c r="AIU24" s="217"/>
      <c r="AIV24" s="217"/>
      <c r="AIW24" s="217"/>
      <c r="AIX24" s="217"/>
      <c r="AIY24" s="217"/>
      <c r="AIZ24" s="217"/>
      <c r="AJA24" s="217"/>
      <c r="AJB24" s="217"/>
      <c r="AJC24" s="217"/>
      <c r="AJD24" s="217"/>
      <c r="AJE24" s="217"/>
      <c r="AJF24" s="217"/>
      <c r="AJG24" s="217"/>
      <c r="AJH24" s="217"/>
      <c r="AJI24" s="217"/>
      <c r="AJJ24" s="217"/>
      <c r="AJK24" s="217"/>
      <c r="AJL24" s="217"/>
      <c r="AJM24" s="217"/>
      <c r="AJN24" s="217"/>
      <c r="AJO24" s="217"/>
      <c r="AJP24" s="217"/>
      <c r="AJQ24" s="217"/>
      <c r="AJR24" s="217"/>
      <c r="AJS24" s="217"/>
      <c r="AJT24" s="217"/>
      <c r="AJU24" s="217"/>
      <c r="AJV24" s="217"/>
      <c r="AJW24" s="217"/>
      <c r="AJX24" s="217"/>
      <c r="AJY24" s="217"/>
      <c r="AJZ24" s="217"/>
      <c r="AKA24" s="217"/>
      <c r="AKB24" s="217"/>
      <c r="AKC24" s="217"/>
      <c r="AKD24" s="217"/>
      <c r="AKE24" s="217"/>
      <c r="AKF24" s="217"/>
      <c r="AKG24" s="217"/>
      <c r="AKH24" s="217"/>
      <c r="AKI24" s="217"/>
      <c r="AKJ24" s="217"/>
      <c r="AKK24" s="217"/>
      <c r="AKL24" s="217"/>
      <c r="AKM24" s="217"/>
      <c r="AKN24" s="217"/>
      <c r="AKO24" s="217"/>
      <c r="AKP24" s="217"/>
      <c r="AKQ24" s="217"/>
      <c r="AKR24" s="217"/>
      <c r="AKS24" s="217"/>
      <c r="AKT24" s="217"/>
      <c r="AKU24" s="217"/>
      <c r="AKV24" s="217"/>
      <c r="AKW24" s="217"/>
      <c r="AKX24" s="217"/>
      <c r="AKY24" s="217"/>
      <c r="AKZ24" s="217"/>
      <c r="ALA24" s="217"/>
      <c r="ALB24" s="217"/>
      <c r="ALC24" s="217"/>
      <c r="ALD24" s="217"/>
      <c r="ALE24" s="217"/>
      <c r="ALF24" s="217"/>
      <c r="ALG24" s="217"/>
      <c r="ALH24" s="217"/>
      <c r="ALI24" s="217"/>
      <c r="ALJ24" s="217"/>
      <c r="ALK24" s="217"/>
      <c r="ALL24" s="217"/>
      <c r="ALM24" s="217"/>
      <c r="ALN24" s="217"/>
      <c r="ALO24" s="217"/>
      <c r="ALP24" s="217"/>
      <c r="ALQ24" s="217"/>
      <c r="ALR24" s="217"/>
      <c r="ALS24" s="217"/>
      <c r="ALT24" s="217"/>
      <c r="ALU24" s="217"/>
      <c r="ALV24" s="217"/>
      <c r="ALW24" s="217"/>
      <c r="ALX24" s="217"/>
      <c r="ALY24" s="217"/>
      <c r="ALZ24" s="217"/>
      <c r="AMA24" s="217"/>
      <c r="AMB24" s="217"/>
      <c r="AMC24" s="217"/>
      <c r="AMD24" s="217"/>
      <c r="AME24" s="217"/>
      <c r="AMF24" s="217"/>
      <c r="AMG24" s="217"/>
      <c r="AMH24" s="217"/>
      <c r="AMI24" s="217"/>
      <c r="AMJ24" s="217"/>
      <c r="AMK24" s="217"/>
      <c r="AML24" s="217"/>
      <c r="AMM24" s="217"/>
      <c r="AMN24" s="217"/>
      <c r="AMO24" s="217"/>
      <c r="AMP24" s="217"/>
      <c r="AMQ24" s="217"/>
      <c r="AMR24" s="217"/>
      <c r="AMS24" s="217"/>
      <c r="AMT24" s="217"/>
      <c r="AMU24" s="217"/>
      <c r="AMV24" s="217"/>
      <c r="AMW24" s="217"/>
      <c r="AMX24" s="217"/>
      <c r="AMY24" s="217"/>
      <c r="AMZ24" s="217"/>
      <c r="ANA24" s="217"/>
      <c r="ANB24" s="217"/>
      <c r="ANC24" s="217"/>
      <c r="AND24" s="217"/>
      <c r="ANE24" s="217"/>
      <c r="ANF24" s="217"/>
      <c r="ANG24" s="217"/>
      <c r="ANH24" s="217"/>
      <c r="ANI24" s="217"/>
      <c r="ANJ24" s="217"/>
      <c r="ANK24" s="217"/>
      <c r="ANL24" s="217"/>
      <c r="ANM24" s="217"/>
      <c r="ANN24" s="217"/>
      <c r="ANO24" s="217"/>
      <c r="ANP24" s="217"/>
      <c r="ANQ24" s="217"/>
      <c r="ANR24" s="217"/>
      <c r="ANS24" s="217"/>
      <c r="ANT24" s="217"/>
      <c r="ANU24" s="217"/>
      <c r="ANV24" s="217"/>
      <c r="ANW24" s="217"/>
      <c r="ANX24" s="217"/>
      <c r="ANY24" s="217"/>
      <c r="ANZ24" s="217"/>
      <c r="AOA24" s="217"/>
      <c r="AOB24" s="217"/>
      <c r="AOC24" s="217"/>
      <c r="AOD24" s="217"/>
      <c r="AOE24" s="217"/>
      <c r="AOF24" s="217"/>
      <c r="AOG24" s="217"/>
      <c r="AOH24" s="217"/>
      <c r="AOI24" s="217"/>
      <c r="AOJ24" s="217"/>
      <c r="AOK24" s="217"/>
      <c r="AOL24" s="217"/>
      <c r="AOM24" s="217"/>
      <c r="AON24" s="217"/>
      <c r="AOO24" s="217"/>
      <c r="AOP24" s="217"/>
      <c r="AOQ24" s="217"/>
      <c r="AOR24" s="217"/>
      <c r="AOS24" s="217"/>
      <c r="AOT24" s="217"/>
      <c r="AOU24" s="217"/>
      <c r="AOV24" s="217"/>
      <c r="AOW24" s="217"/>
      <c r="AOX24" s="217"/>
      <c r="AOY24" s="217"/>
      <c r="AOZ24" s="217"/>
      <c r="APA24" s="217"/>
      <c r="APB24" s="217"/>
      <c r="APC24" s="217"/>
      <c r="APD24" s="217"/>
      <c r="APE24" s="217"/>
      <c r="APF24" s="217"/>
      <c r="APG24" s="217"/>
      <c r="APH24" s="217"/>
      <c r="API24" s="217"/>
      <c r="APJ24" s="217"/>
      <c r="APK24" s="217"/>
      <c r="APL24" s="217"/>
      <c r="APM24" s="217"/>
      <c r="APN24" s="217"/>
      <c r="APO24" s="217"/>
      <c r="APP24" s="217"/>
      <c r="APQ24" s="217"/>
      <c r="APR24" s="217"/>
      <c r="APS24" s="217"/>
      <c r="APT24" s="217"/>
      <c r="APU24" s="217"/>
      <c r="APV24" s="217"/>
      <c r="APW24" s="217"/>
      <c r="APX24" s="217"/>
      <c r="APY24" s="217"/>
      <c r="APZ24" s="217"/>
      <c r="AQA24" s="217"/>
      <c r="AQB24" s="217"/>
      <c r="AQC24" s="217"/>
      <c r="AQD24" s="217"/>
      <c r="AQE24" s="217"/>
      <c r="AQF24" s="217"/>
      <c r="AQG24" s="217"/>
      <c r="AQH24" s="217"/>
      <c r="AQI24" s="217"/>
      <c r="AQJ24" s="217"/>
      <c r="AQK24" s="217"/>
      <c r="AQL24" s="217"/>
      <c r="AQM24" s="217"/>
      <c r="AQN24" s="217"/>
      <c r="AQO24" s="217"/>
      <c r="AQP24" s="217"/>
      <c r="AQQ24" s="217"/>
      <c r="AQR24" s="217"/>
      <c r="AQS24" s="217"/>
      <c r="AQT24" s="217"/>
      <c r="AQU24" s="217"/>
      <c r="AQV24" s="217"/>
      <c r="AQW24" s="217"/>
      <c r="AQX24" s="217"/>
      <c r="AQY24" s="217"/>
      <c r="AQZ24" s="217"/>
      <c r="ARA24" s="217"/>
      <c r="ARB24" s="217"/>
      <c r="ARC24" s="217"/>
      <c r="ARD24" s="217"/>
      <c r="ARE24" s="217"/>
      <c r="ARF24" s="217"/>
      <c r="ARG24" s="217"/>
      <c r="ARH24" s="217"/>
      <c r="ARI24" s="217"/>
      <c r="ARJ24" s="217"/>
      <c r="ARK24" s="217"/>
      <c r="ARL24" s="217"/>
      <c r="ARM24" s="217"/>
      <c r="ARN24" s="217"/>
      <c r="ARO24" s="217"/>
      <c r="ARP24" s="217"/>
      <c r="ARQ24" s="217"/>
      <c r="ARR24" s="217"/>
      <c r="ARS24" s="217"/>
      <c r="ART24" s="217"/>
      <c r="ARU24" s="217"/>
      <c r="ARV24" s="217"/>
      <c r="ARW24" s="217"/>
      <c r="ARX24" s="217"/>
      <c r="ARY24" s="217"/>
      <c r="ARZ24" s="217"/>
      <c r="ASA24" s="217"/>
      <c r="ASB24" s="217"/>
      <c r="ASC24" s="217"/>
      <c r="ASD24" s="217"/>
      <c r="ASE24" s="217"/>
      <c r="ASF24" s="217"/>
      <c r="ASG24" s="217"/>
      <c r="ASH24" s="217"/>
      <c r="ASI24" s="217"/>
      <c r="ASJ24" s="217"/>
      <c r="ASK24" s="217"/>
      <c r="ASL24" s="217"/>
      <c r="ASM24" s="217"/>
      <c r="ASN24" s="217"/>
      <c r="ASO24" s="217"/>
      <c r="ASP24" s="217"/>
      <c r="ASQ24" s="217"/>
      <c r="ASR24" s="217"/>
      <c r="ASS24" s="217"/>
      <c r="AST24" s="217"/>
      <c r="ASU24" s="217"/>
      <c r="ASV24" s="217"/>
      <c r="ASW24" s="217"/>
      <c r="ASX24" s="217"/>
      <c r="ASY24" s="217"/>
      <c r="ASZ24" s="217"/>
      <c r="ATA24" s="217"/>
      <c r="ATB24" s="217"/>
      <c r="ATC24" s="217"/>
      <c r="ATD24" s="217"/>
      <c r="ATE24" s="217"/>
      <c r="ATF24" s="217"/>
      <c r="ATG24" s="217"/>
      <c r="ATH24" s="217"/>
      <c r="ATI24" s="217"/>
      <c r="ATJ24" s="217"/>
      <c r="ATK24" s="217"/>
      <c r="ATL24" s="217"/>
      <c r="ATM24" s="217"/>
      <c r="ATN24" s="217"/>
      <c r="ATO24" s="217"/>
      <c r="ATP24" s="217"/>
      <c r="ATQ24" s="217"/>
      <c r="ATR24" s="217"/>
      <c r="ATS24" s="217"/>
      <c r="ATT24" s="217"/>
      <c r="ATU24" s="217"/>
      <c r="ATV24" s="217"/>
      <c r="ATW24" s="217"/>
      <c r="ATX24" s="217"/>
      <c r="ATY24" s="217"/>
      <c r="ATZ24" s="217"/>
      <c r="AUA24" s="217"/>
      <c r="AUB24" s="217"/>
      <c r="AUC24" s="217"/>
      <c r="AUD24" s="217"/>
      <c r="AUE24" s="217"/>
      <c r="AUF24" s="217"/>
      <c r="AUG24" s="217"/>
      <c r="AUH24" s="217"/>
      <c r="AUI24" s="217"/>
      <c r="AUJ24" s="217"/>
      <c r="AUK24" s="217"/>
      <c r="AUL24" s="217"/>
      <c r="AUM24" s="217"/>
      <c r="AUN24" s="217"/>
      <c r="AUO24" s="217"/>
      <c r="AUP24" s="217"/>
      <c r="AUQ24" s="217"/>
      <c r="AUR24" s="217"/>
      <c r="AUS24" s="217"/>
      <c r="AUT24" s="217"/>
      <c r="AUU24" s="217"/>
      <c r="AUV24" s="217"/>
      <c r="AUW24" s="217"/>
      <c r="AUX24" s="217"/>
      <c r="AUY24" s="217"/>
      <c r="AUZ24" s="217"/>
      <c r="AVA24" s="217"/>
      <c r="AVB24" s="217"/>
      <c r="AVC24" s="217"/>
      <c r="AVD24" s="217"/>
      <c r="AVE24" s="217"/>
      <c r="AVF24" s="217"/>
      <c r="AVG24" s="217"/>
      <c r="AVH24" s="217"/>
      <c r="AVI24" s="217"/>
      <c r="AVJ24" s="217"/>
      <c r="AVK24" s="217"/>
      <c r="AVL24" s="217"/>
      <c r="AVM24" s="217"/>
      <c r="AVN24" s="217"/>
      <c r="AVO24" s="217"/>
      <c r="AVP24" s="217"/>
      <c r="AVQ24" s="217"/>
      <c r="AVR24" s="217"/>
      <c r="AVS24" s="217"/>
      <c r="AVT24" s="217"/>
      <c r="AVU24" s="217"/>
      <c r="AVV24" s="217"/>
      <c r="AVW24" s="217"/>
      <c r="AVX24" s="217"/>
      <c r="AVY24" s="217"/>
      <c r="AVZ24" s="217"/>
      <c r="AWA24" s="217"/>
      <c r="AWB24" s="217"/>
      <c r="AWC24" s="217"/>
      <c r="AWD24" s="217"/>
      <c r="AWE24" s="217"/>
      <c r="AWF24" s="217"/>
      <c r="AWG24" s="217"/>
      <c r="AWH24" s="217"/>
      <c r="AWI24" s="217"/>
      <c r="AWJ24" s="217"/>
      <c r="AWK24" s="217"/>
      <c r="AWL24" s="217"/>
      <c r="AWM24" s="217"/>
      <c r="AWN24" s="217"/>
      <c r="AWO24" s="217"/>
      <c r="AWP24" s="217"/>
      <c r="AWQ24" s="217"/>
      <c r="AWR24" s="217"/>
      <c r="AWS24" s="217"/>
      <c r="AWT24" s="217"/>
      <c r="AWU24" s="217"/>
      <c r="AWV24" s="217"/>
      <c r="AWW24" s="217"/>
      <c r="AWX24" s="217"/>
      <c r="AWY24" s="217"/>
      <c r="AWZ24" s="217"/>
      <c r="AXA24" s="217"/>
      <c r="AXB24" s="217"/>
      <c r="AXC24" s="217"/>
      <c r="AXD24" s="217"/>
      <c r="AXE24" s="217"/>
      <c r="AXF24" s="217"/>
      <c r="AXG24" s="217"/>
      <c r="AXH24" s="217"/>
      <c r="AXI24" s="217"/>
      <c r="AXJ24" s="217"/>
      <c r="AXK24" s="217"/>
      <c r="AXL24" s="217"/>
      <c r="AXM24" s="217"/>
      <c r="AXN24" s="217"/>
      <c r="AXO24" s="217"/>
      <c r="AXP24" s="217"/>
      <c r="AXQ24" s="217"/>
      <c r="AXR24" s="217"/>
      <c r="AXS24" s="217"/>
      <c r="AXT24" s="217"/>
      <c r="AXU24" s="217"/>
      <c r="AXV24" s="217"/>
      <c r="AXW24" s="217"/>
      <c r="AXX24" s="217"/>
      <c r="AXY24" s="217"/>
      <c r="AXZ24" s="217"/>
      <c r="AYA24" s="217"/>
      <c r="AYB24" s="217"/>
      <c r="AYC24" s="217"/>
      <c r="AYD24" s="217"/>
      <c r="AYE24" s="217"/>
      <c r="AYF24" s="217"/>
      <c r="AYG24" s="217"/>
      <c r="AYH24" s="217"/>
      <c r="AYI24" s="217"/>
      <c r="AYJ24" s="217"/>
      <c r="AYK24" s="217"/>
      <c r="AYL24" s="217"/>
      <c r="AYM24" s="217"/>
      <c r="AYN24" s="217"/>
      <c r="AYO24" s="217"/>
      <c r="AYP24" s="217"/>
      <c r="AYQ24" s="217"/>
      <c r="AYR24" s="217"/>
      <c r="AYS24" s="217"/>
      <c r="AYT24" s="217"/>
      <c r="AYU24" s="217"/>
      <c r="AYV24" s="217"/>
      <c r="AYW24" s="217"/>
      <c r="AYX24" s="217"/>
      <c r="AYY24" s="217"/>
      <c r="AYZ24" s="217"/>
      <c r="AZA24" s="217"/>
      <c r="AZB24" s="217"/>
      <c r="AZC24" s="217"/>
      <c r="AZD24" s="217"/>
      <c r="AZE24" s="217"/>
      <c r="AZF24" s="217"/>
      <c r="AZG24" s="217"/>
      <c r="AZH24" s="217"/>
      <c r="AZI24" s="217"/>
      <c r="AZJ24" s="217"/>
      <c r="AZK24" s="217"/>
      <c r="AZL24" s="217"/>
      <c r="AZM24" s="217"/>
      <c r="AZN24" s="217"/>
      <c r="AZO24" s="217"/>
      <c r="AZP24" s="217"/>
      <c r="AZQ24" s="217"/>
      <c r="AZR24" s="217"/>
      <c r="AZS24" s="217"/>
      <c r="AZT24" s="217"/>
      <c r="AZU24" s="217"/>
      <c r="AZV24" s="217"/>
      <c r="AZW24" s="217"/>
      <c r="AZX24" s="217"/>
      <c r="AZY24" s="217"/>
      <c r="AZZ24" s="217"/>
      <c r="BAA24" s="217"/>
      <c r="BAB24" s="217"/>
      <c r="BAC24" s="217"/>
      <c r="BAD24" s="217"/>
      <c r="BAE24" s="217"/>
      <c r="BAF24" s="217"/>
      <c r="BAG24" s="217"/>
      <c r="BAH24" s="217"/>
      <c r="BAI24" s="217"/>
      <c r="BAJ24" s="217"/>
      <c r="BAK24" s="217"/>
      <c r="BAL24" s="217"/>
      <c r="BAM24" s="217"/>
      <c r="BAN24" s="217"/>
      <c r="BAO24" s="217"/>
      <c r="BAP24" s="217"/>
      <c r="BAQ24" s="217"/>
      <c r="BAR24" s="217"/>
      <c r="BAS24" s="217"/>
      <c r="BAT24" s="217"/>
      <c r="BAU24" s="217"/>
      <c r="BAV24" s="217"/>
      <c r="BAW24" s="217"/>
      <c r="BAX24" s="217"/>
      <c r="BAY24" s="217"/>
      <c r="BAZ24" s="217"/>
      <c r="BBA24" s="217"/>
      <c r="BBB24" s="217"/>
      <c r="BBC24" s="217"/>
      <c r="BBD24" s="217"/>
      <c r="BBE24" s="217"/>
      <c r="BBF24" s="217"/>
      <c r="BBG24" s="217"/>
      <c r="BBH24" s="217"/>
      <c r="BBI24" s="217"/>
      <c r="BBJ24" s="217"/>
      <c r="BBK24" s="217"/>
      <c r="BBL24" s="217"/>
      <c r="BBM24" s="217"/>
      <c r="BBN24" s="217"/>
      <c r="BBO24" s="217"/>
      <c r="BBP24" s="217"/>
      <c r="BBQ24" s="217"/>
      <c r="BBR24" s="217"/>
      <c r="BBS24" s="217"/>
      <c r="BBT24" s="217"/>
      <c r="BBU24" s="217"/>
      <c r="BBV24" s="217"/>
      <c r="BBW24" s="217"/>
      <c r="BBX24" s="217"/>
      <c r="BBY24" s="217"/>
      <c r="BBZ24" s="217"/>
      <c r="BCA24" s="217"/>
      <c r="BCB24" s="217"/>
      <c r="BCC24" s="217"/>
      <c r="BCD24" s="217"/>
      <c r="BCE24" s="217"/>
      <c r="BCF24" s="217"/>
      <c r="BCG24" s="217"/>
      <c r="BCH24" s="217"/>
      <c r="BCI24" s="217"/>
      <c r="BCJ24" s="217"/>
      <c r="BCK24" s="217"/>
      <c r="BCL24" s="217"/>
      <c r="BCM24" s="217"/>
      <c r="BCN24" s="217"/>
      <c r="BCO24" s="217"/>
      <c r="BCP24" s="217"/>
      <c r="BCQ24" s="217"/>
      <c r="BCR24" s="217"/>
      <c r="BCS24" s="217"/>
      <c r="BCT24" s="217"/>
      <c r="BCU24" s="217"/>
      <c r="BCV24" s="217"/>
      <c r="BCW24" s="217"/>
      <c r="BCX24" s="217"/>
      <c r="BCY24" s="217"/>
      <c r="BCZ24" s="217"/>
      <c r="BDA24" s="217"/>
      <c r="BDB24" s="217"/>
      <c r="BDC24" s="217"/>
      <c r="BDD24" s="217"/>
      <c r="BDE24" s="217"/>
      <c r="BDF24" s="217"/>
      <c r="BDG24" s="217"/>
      <c r="BDH24" s="217"/>
      <c r="BDI24" s="217"/>
      <c r="BDJ24" s="217"/>
      <c r="BDK24" s="217"/>
      <c r="BDL24" s="217"/>
      <c r="BDM24" s="217"/>
      <c r="BDN24" s="217"/>
      <c r="BDO24" s="217"/>
      <c r="BDP24" s="217"/>
      <c r="BDQ24" s="217"/>
      <c r="BDR24" s="217"/>
      <c r="BDS24" s="217"/>
      <c r="BDT24" s="217"/>
      <c r="BDU24" s="217"/>
      <c r="BDV24" s="217"/>
      <c r="BDW24" s="217"/>
      <c r="BDX24" s="217"/>
      <c r="BDY24" s="217"/>
      <c r="BDZ24" s="217"/>
      <c r="BEA24" s="217"/>
      <c r="BEB24" s="217"/>
      <c r="BEC24" s="217"/>
      <c r="BED24" s="217"/>
      <c r="BEE24" s="217"/>
      <c r="BEF24" s="217"/>
      <c r="BEG24" s="217"/>
      <c r="BEH24" s="217"/>
      <c r="BEI24" s="217"/>
      <c r="BEJ24" s="217"/>
      <c r="BEK24" s="217"/>
      <c r="BEL24" s="217"/>
      <c r="BEM24" s="217"/>
      <c r="BEN24" s="217"/>
      <c r="BEO24" s="217"/>
      <c r="BEP24" s="217"/>
      <c r="BEQ24" s="217"/>
      <c r="BER24" s="217"/>
      <c r="BES24" s="217"/>
      <c r="BET24" s="217"/>
      <c r="BEU24" s="217"/>
      <c r="BEV24" s="217"/>
      <c r="BEW24" s="217"/>
      <c r="BEX24" s="217"/>
      <c r="BEY24" s="217"/>
      <c r="BEZ24" s="217"/>
      <c r="BFA24" s="217"/>
      <c r="BFB24" s="217"/>
      <c r="BFC24" s="217"/>
      <c r="BFD24" s="217"/>
      <c r="BFE24" s="217"/>
      <c r="BFF24" s="217"/>
      <c r="BFG24" s="217"/>
      <c r="BFH24" s="217"/>
      <c r="BFI24" s="217"/>
      <c r="BFJ24" s="217"/>
      <c r="BFK24" s="217"/>
      <c r="BFL24" s="217"/>
      <c r="BFM24" s="217"/>
      <c r="BFN24" s="217"/>
      <c r="BFO24" s="217"/>
      <c r="BFP24" s="217"/>
      <c r="BFQ24" s="217"/>
      <c r="BFR24" s="217"/>
      <c r="BFS24" s="217"/>
      <c r="BFT24" s="217"/>
      <c r="BFU24" s="217"/>
      <c r="BFV24" s="217"/>
      <c r="BFW24" s="217"/>
      <c r="BFX24" s="217"/>
      <c r="BFY24" s="217"/>
      <c r="BFZ24" s="217"/>
      <c r="BGA24" s="217"/>
      <c r="BGB24" s="217"/>
      <c r="BGC24" s="217"/>
      <c r="BGD24" s="217"/>
      <c r="BGE24" s="217"/>
      <c r="BGF24" s="217"/>
      <c r="BGG24" s="217"/>
      <c r="BGH24" s="217"/>
      <c r="BGI24" s="217"/>
      <c r="BGJ24" s="217"/>
      <c r="BGK24" s="217"/>
      <c r="BGL24" s="217"/>
      <c r="BGM24" s="217"/>
      <c r="BGN24" s="217"/>
      <c r="BGO24" s="217"/>
      <c r="BGP24" s="217"/>
      <c r="BGQ24" s="217"/>
      <c r="BGR24" s="217"/>
      <c r="BGS24" s="217"/>
      <c r="BGT24" s="217"/>
      <c r="BGU24" s="217"/>
      <c r="BGV24" s="217"/>
      <c r="BGW24" s="217"/>
      <c r="BGX24" s="217"/>
      <c r="BGY24" s="217"/>
      <c r="BGZ24" s="217"/>
      <c r="BHA24" s="217"/>
      <c r="BHB24" s="217"/>
      <c r="BHC24" s="217"/>
      <c r="BHD24" s="217"/>
      <c r="BHE24" s="217"/>
      <c r="BHF24" s="217"/>
      <c r="BHG24" s="217"/>
      <c r="BHH24" s="217"/>
      <c r="BHI24" s="217"/>
      <c r="BHJ24" s="217"/>
      <c r="BHK24" s="217"/>
      <c r="BHL24" s="217"/>
      <c r="BHM24" s="217"/>
      <c r="BHN24" s="217"/>
      <c r="BHO24" s="217"/>
      <c r="BHP24" s="217"/>
      <c r="BHQ24" s="217"/>
      <c r="BHR24" s="217"/>
      <c r="BHS24" s="217"/>
      <c r="BHT24" s="217"/>
      <c r="BHU24" s="217"/>
      <c r="BHV24" s="217"/>
      <c r="BHW24" s="217"/>
      <c r="BHX24" s="217"/>
      <c r="BHY24" s="217"/>
      <c r="BHZ24" s="217"/>
      <c r="BIA24" s="217"/>
      <c r="BIB24" s="217"/>
      <c r="BIC24" s="217"/>
      <c r="BID24" s="217"/>
      <c r="BIE24" s="217"/>
      <c r="BIF24" s="217"/>
      <c r="BIG24" s="217"/>
      <c r="BIH24" s="217"/>
      <c r="BII24" s="217"/>
      <c r="BIJ24" s="217"/>
      <c r="BIK24" s="217"/>
      <c r="BIL24" s="217"/>
      <c r="BIM24" s="217"/>
      <c r="BIN24" s="217"/>
      <c r="BIO24" s="217"/>
      <c r="BIP24" s="217"/>
      <c r="BIQ24" s="217"/>
      <c r="BIR24" s="217"/>
      <c r="BIS24" s="217"/>
      <c r="BIT24" s="217"/>
      <c r="BIU24" s="217"/>
      <c r="BIV24" s="217"/>
      <c r="BIW24" s="217"/>
      <c r="BIX24" s="217"/>
      <c r="BIY24" s="217"/>
      <c r="BIZ24" s="217"/>
      <c r="BJA24" s="217"/>
      <c r="BJB24" s="217"/>
      <c r="BJC24" s="217"/>
      <c r="BJD24" s="217"/>
      <c r="BJE24" s="217"/>
      <c r="BJF24" s="217"/>
      <c r="BJG24" s="217"/>
      <c r="BJH24" s="217"/>
      <c r="BJI24" s="217"/>
      <c r="BJJ24" s="217"/>
      <c r="BJK24" s="217"/>
      <c r="BJL24" s="217"/>
      <c r="BJM24" s="217"/>
      <c r="BJN24" s="217"/>
      <c r="BJO24" s="217"/>
      <c r="BJP24" s="217"/>
      <c r="BJQ24" s="217"/>
      <c r="BJR24" s="217"/>
      <c r="BJS24" s="217"/>
      <c r="BJT24" s="217"/>
      <c r="BJU24" s="217"/>
      <c r="BJV24" s="217"/>
      <c r="BJW24" s="217"/>
      <c r="BJX24" s="217"/>
      <c r="BJY24" s="217"/>
      <c r="BJZ24" s="217"/>
      <c r="BKA24" s="217"/>
      <c r="BKB24" s="217"/>
      <c r="BKC24" s="217"/>
      <c r="BKD24" s="217"/>
      <c r="BKE24" s="217"/>
      <c r="BKF24" s="217"/>
      <c r="BKG24" s="217"/>
      <c r="BKH24" s="217"/>
      <c r="BKI24" s="217"/>
      <c r="BKJ24" s="217"/>
      <c r="BKK24" s="217"/>
      <c r="BKL24" s="217"/>
      <c r="BKM24" s="217"/>
      <c r="BKN24" s="217"/>
      <c r="BKO24" s="217"/>
      <c r="BKP24" s="217"/>
      <c r="BKQ24" s="217"/>
      <c r="BKR24" s="217"/>
      <c r="BKS24" s="217"/>
      <c r="BKT24" s="217"/>
      <c r="BKU24" s="217"/>
      <c r="BKV24" s="217"/>
      <c r="BKW24" s="217"/>
      <c r="BKX24" s="217"/>
      <c r="BKY24" s="217"/>
      <c r="BKZ24" s="217"/>
      <c r="BLA24" s="217"/>
      <c r="BLB24" s="217"/>
      <c r="BLC24" s="217"/>
      <c r="BLD24" s="217"/>
      <c r="BLE24" s="217"/>
      <c r="BLF24" s="217"/>
      <c r="BLG24" s="217"/>
      <c r="BLH24" s="217"/>
      <c r="BLI24" s="217"/>
      <c r="BLJ24" s="217"/>
      <c r="BLK24" s="217"/>
      <c r="BLL24" s="217"/>
      <c r="BLM24" s="217"/>
      <c r="BLN24" s="217"/>
      <c r="BLO24" s="217"/>
      <c r="BLP24" s="217"/>
      <c r="BLQ24" s="217"/>
      <c r="BLR24" s="217"/>
      <c r="BLS24" s="217"/>
      <c r="BLT24" s="217"/>
      <c r="BLU24" s="217"/>
      <c r="BLV24" s="217"/>
      <c r="BLW24" s="217"/>
      <c r="BLX24" s="217"/>
      <c r="BLY24" s="217"/>
      <c r="BLZ24" s="217"/>
      <c r="BMA24" s="217"/>
      <c r="BMB24" s="217"/>
      <c r="BMC24" s="217"/>
      <c r="BMD24" s="217"/>
      <c r="BME24" s="217"/>
      <c r="BMF24" s="217"/>
      <c r="BMG24" s="217"/>
      <c r="BMH24" s="217"/>
      <c r="BMI24" s="217"/>
      <c r="BMJ24" s="217"/>
      <c r="BMK24" s="217"/>
      <c r="BML24" s="217"/>
      <c r="BMM24" s="217"/>
      <c r="BMN24" s="217"/>
      <c r="BMO24" s="217"/>
      <c r="BMP24" s="217"/>
      <c r="BMQ24" s="217"/>
      <c r="BMR24" s="217"/>
      <c r="BMS24" s="217"/>
      <c r="BMT24" s="217"/>
      <c r="BMU24" s="217"/>
      <c r="BMV24" s="217"/>
      <c r="BMW24" s="217"/>
      <c r="BMX24" s="217"/>
      <c r="BMY24" s="217"/>
      <c r="BMZ24" s="217"/>
      <c r="BNA24" s="217"/>
      <c r="BNB24" s="217"/>
      <c r="BNC24" s="217"/>
      <c r="BND24" s="217"/>
      <c r="BNE24" s="217"/>
      <c r="BNF24" s="217"/>
      <c r="BNG24" s="217"/>
      <c r="BNH24" s="217"/>
      <c r="BNI24" s="217"/>
      <c r="BNJ24" s="217"/>
      <c r="BNK24" s="217"/>
      <c r="BNL24" s="217"/>
      <c r="BNM24" s="217"/>
      <c r="BNN24" s="217"/>
      <c r="BNO24" s="217"/>
      <c r="BNP24" s="217"/>
      <c r="BNQ24" s="217"/>
      <c r="BNR24" s="217"/>
      <c r="BNS24" s="217"/>
      <c r="BNT24" s="217"/>
      <c r="BNU24" s="217"/>
      <c r="BNV24" s="217"/>
      <c r="BNW24" s="217"/>
      <c r="BNX24" s="217"/>
      <c r="BNY24" s="217"/>
      <c r="BNZ24" s="217"/>
      <c r="BOA24" s="217"/>
      <c r="BOB24" s="217"/>
      <c r="BOC24" s="217"/>
      <c r="BOD24" s="217"/>
      <c r="BOE24" s="217"/>
      <c r="BOF24" s="217"/>
      <c r="BOG24" s="217"/>
      <c r="BOH24" s="217"/>
      <c r="BOI24" s="217"/>
      <c r="BOJ24" s="217"/>
      <c r="BOK24" s="217"/>
      <c r="BOL24" s="217"/>
      <c r="BOM24" s="217"/>
      <c r="BON24" s="217"/>
      <c r="BOO24" s="217"/>
      <c r="BOP24" s="217"/>
      <c r="BOQ24" s="217"/>
      <c r="BOR24" s="217"/>
      <c r="BOS24" s="217"/>
      <c r="BOT24" s="217"/>
      <c r="BOU24" s="217"/>
      <c r="BOV24" s="217"/>
      <c r="BOW24" s="217"/>
      <c r="BOX24" s="217"/>
      <c r="BOY24" s="217"/>
      <c r="BOZ24" s="217"/>
      <c r="BPA24" s="217"/>
      <c r="BPB24" s="217"/>
      <c r="BPC24" s="217"/>
      <c r="BPD24" s="217"/>
      <c r="BPE24" s="217"/>
      <c r="BPF24" s="217"/>
      <c r="BPG24" s="217"/>
      <c r="BPH24" s="217"/>
      <c r="BPI24" s="217"/>
      <c r="BPJ24" s="217"/>
      <c r="BPK24" s="217"/>
      <c r="BPL24" s="217"/>
      <c r="BPM24" s="217"/>
      <c r="BPN24" s="217"/>
      <c r="BPO24" s="217"/>
      <c r="BPP24" s="217"/>
      <c r="BPQ24" s="217"/>
      <c r="BPR24" s="217"/>
      <c r="BPS24" s="217"/>
      <c r="BPT24" s="217"/>
      <c r="BPU24" s="217"/>
      <c r="BPV24" s="217"/>
      <c r="BPW24" s="217"/>
      <c r="BPX24" s="217"/>
      <c r="BPY24" s="217"/>
      <c r="BPZ24" s="217"/>
      <c r="BQA24" s="217"/>
      <c r="BQB24" s="217"/>
      <c r="BQC24" s="217"/>
      <c r="BQD24" s="217"/>
      <c r="BQE24" s="217"/>
      <c r="BQF24" s="217"/>
      <c r="BQG24" s="217"/>
      <c r="BQH24" s="217"/>
      <c r="BQI24" s="217"/>
      <c r="BQJ24" s="217"/>
      <c r="BQK24" s="217"/>
      <c r="BQL24" s="217"/>
      <c r="BQM24" s="217"/>
      <c r="BQN24" s="217"/>
      <c r="BQO24" s="217"/>
      <c r="BQP24" s="217"/>
      <c r="BQQ24" s="217"/>
      <c r="BQR24" s="217"/>
      <c r="BQS24" s="217"/>
      <c r="BQT24" s="217"/>
      <c r="BQU24" s="217"/>
      <c r="BQV24" s="217"/>
      <c r="BQW24" s="217"/>
      <c r="BQX24" s="217"/>
      <c r="BQY24" s="217"/>
      <c r="BQZ24" s="217"/>
      <c r="BRA24" s="217"/>
      <c r="BRB24" s="217"/>
      <c r="BRC24" s="217"/>
      <c r="BRD24" s="217"/>
      <c r="BRE24" s="217"/>
      <c r="BRF24" s="217"/>
      <c r="BRG24" s="217"/>
      <c r="BRH24" s="217"/>
      <c r="BRI24" s="217"/>
      <c r="BRJ24" s="217"/>
      <c r="BRK24" s="217"/>
      <c r="BRL24" s="217"/>
      <c r="BRM24" s="217"/>
      <c r="BRN24" s="217"/>
      <c r="BRO24" s="217"/>
      <c r="BRP24" s="217"/>
      <c r="BRQ24" s="217"/>
      <c r="BRR24" s="217"/>
      <c r="BRS24" s="217"/>
      <c r="BRT24" s="217"/>
      <c r="BRU24" s="217"/>
      <c r="BRV24" s="217"/>
      <c r="BRW24" s="217"/>
      <c r="BRX24" s="217"/>
      <c r="BRY24" s="217"/>
      <c r="BRZ24" s="217"/>
      <c r="BSA24" s="217"/>
      <c r="BSB24" s="217"/>
      <c r="BSC24" s="217"/>
      <c r="BSD24" s="217"/>
      <c r="BSE24" s="217"/>
      <c r="BSF24" s="217"/>
      <c r="BSG24" s="217"/>
      <c r="BSH24" s="217"/>
      <c r="BSI24" s="217"/>
      <c r="BSJ24" s="217"/>
      <c r="BSK24" s="217"/>
      <c r="BSL24" s="217"/>
      <c r="BSM24" s="217"/>
      <c r="BSN24" s="217"/>
      <c r="BSO24" s="217"/>
      <c r="BSP24" s="217"/>
      <c r="BSQ24" s="217"/>
      <c r="BSR24" s="217"/>
      <c r="BSS24" s="217"/>
      <c r="BST24" s="217"/>
      <c r="BSU24" s="217"/>
      <c r="BSV24" s="217"/>
      <c r="BSW24" s="217"/>
      <c r="BSX24" s="217"/>
      <c r="BSY24" s="217"/>
      <c r="BSZ24" s="217"/>
      <c r="BTA24" s="217"/>
      <c r="BTB24" s="217"/>
      <c r="BTC24" s="217"/>
      <c r="BTD24" s="217"/>
      <c r="BTE24" s="217"/>
      <c r="BTF24" s="217"/>
      <c r="BTG24" s="217"/>
      <c r="BTH24" s="217"/>
      <c r="BTI24" s="217"/>
      <c r="BTJ24" s="217"/>
      <c r="BTK24" s="217"/>
      <c r="BTL24" s="217"/>
      <c r="BTM24" s="217"/>
      <c r="BTN24" s="217"/>
      <c r="BTO24" s="217"/>
      <c r="BTP24" s="217"/>
      <c r="BTQ24" s="217"/>
      <c r="BTR24" s="217"/>
      <c r="BTS24" s="217"/>
      <c r="BTT24" s="217"/>
      <c r="BTU24" s="217"/>
      <c r="BTV24" s="217"/>
      <c r="BTW24" s="217"/>
      <c r="BTX24" s="217"/>
      <c r="BTY24" s="217"/>
      <c r="BTZ24" s="217"/>
      <c r="BUA24" s="217"/>
      <c r="BUB24" s="217"/>
      <c r="BUC24" s="217"/>
      <c r="BUD24" s="217"/>
      <c r="BUE24" s="217"/>
      <c r="BUF24" s="217"/>
      <c r="BUG24" s="217"/>
      <c r="BUH24" s="217"/>
      <c r="BUI24" s="217"/>
      <c r="BUJ24" s="217"/>
      <c r="BUK24" s="217"/>
      <c r="BUL24" s="217"/>
      <c r="BUM24" s="217"/>
      <c r="BUN24" s="217"/>
      <c r="BUO24" s="217"/>
      <c r="BUP24" s="217"/>
      <c r="BUQ24" s="217"/>
      <c r="BUR24" s="217"/>
      <c r="BUS24" s="217"/>
      <c r="BUT24" s="217"/>
      <c r="BUU24" s="217"/>
      <c r="BUV24" s="217"/>
      <c r="BUW24" s="217"/>
      <c r="BUX24" s="217"/>
      <c r="BUY24" s="217"/>
      <c r="BUZ24" s="217"/>
      <c r="BVA24" s="217"/>
      <c r="BVB24" s="217"/>
      <c r="BVC24" s="217"/>
      <c r="BVD24" s="217"/>
      <c r="BVE24" s="217"/>
      <c r="BVF24" s="217"/>
      <c r="BVG24" s="217"/>
      <c r="BVH24" s="217"/>
      <c r="BVI24" s="217"/>
      <c r="BVJ24" s="217"/>
      <c r="BVK24" s="217"/>
      <c r="BVL24" s="217"/>
      <c r="BVM24" s="217"/>
      <c r="BVN24" s="217"/>
      <c r="BVO24" s="217"/>
      <c r="BVP24" s="217"/>
      <c r="BVQ24" s="217"/>
      <c r="BVR24" s="217"/>
      <c r="BVS24" s="217"/>
      <c r="BVT24" s="217"/>
      <c r="BVU24" s="217"/>
      <c r="BVV24" s="217"/>
      <c r="BVW24" s="217"/>
      <c r="BVX24" s="217"/>
      <c r="BVY24" s="217"/>
      <c r="BVZ24" s="217"/>
      <c r="BWA24" s="217"/>
      <c r="BWB24" s="217"/>
      <c r="BWC24" s="217"/>
      <c r="BWD24" s="217"/>
      <c r="BWE24" s="217"/>
      <c r="BWF24" s="217"/>
      <c r="BWG24" s="217"/>
      <c r="BWH24" s="217"/>
      <c r="BWI24" s="217"/>
      <c r="BWJ24" s="217"/>
      <c r="BWK24" s="217"/>
      <c r="BWL24" s="217"/>
      <c r="BWM24" s="217"/>
      <c r="BWN24" s="217"/>
      <c r="BWO24" s="217"/>
      <c r="BWP24" s="217"/>
      <c r="BWQ24" s="217"/>
      <c r="BWR24" s="217"/>
      <c r="BWS24" s="217"/>
      <c r="BWT24" s="217"/>
      <c r="BWU24" s="217"/>
      <c r="BWV24" s="217"/>
      <c r="BWW24" s="217"/>
      <c r="BWX24" s="217"/>
      <c r="BWY24" s="217"/>
      <c r="BWZ24" s="217"/>
      <c r="BXA24" s="217"/>
      <c r="BXB24" s="217"/>
      <c r="BXC24" s="217"/>
      <c r="BXD24" s="217"/>
      <c r="BXE24" s="217"/>
      <c r="BXF24" s="217"/>
      <c r="BXG24" s="217"/>
      <c r="BXH24" s="217"/>
      <c r="BXI24" s="217"/>
      <c r="BXJ24" s="217"/>
      <c r="BXK24" s="217"/>
      <c r="BXL24" s="217"/>
      <c r="BXM24" s="217"/>
      <c r="BXN24" s="217"/>
      <c r="BXO24" s="217"/>
      <c r="BXP24" s="217"/>
      <c r="BXQ24" s="217"/>
      <c r="BXR24" s="217"/>
      <c r="BXS24" s="217"/>
      <c r="BXT24" s="217"/>
      <c r="BXU24" s="217"/>
      <c r="BXV24" s="217"/>
      <c r="BXW24" s="217"/>
      <c r="BXX24" s="217"/>
      <c r="BXY24" s="217"/>
      <c r="BXZ24" s="217"/>
      <c r="BYA24" s="217"/>
      <c r="BYB24" s="217"/>
      <c r="BYC24" s="217"/>
      <c r="BYD24" s="217"/>
      <c r="BYE24" s="217"/>
      <c r="BYF24" s="217"/>
      <c r="BYG24" s="217"/>
      <c r="BYH24" s="217"/>
      <c r="BYI24" s="217"/>
      <c r="BYJ24" s="217"/>
      <c r="BYK24" s="217"/>
      <c r="BYL24" s="217"/>
      <c r="BYM24" s="217"/>
      <c r="BYN24" s="217"/>
      <c r="BYO24" s="217"/>
      <c r="BYP24" s="217"/>
      <c r="BYQ24" s="217"/>
      <c r="BYR24" s="217"/>
      <c r="BYS24" s="217"/>
      <c r="BYT24" s="217"/>
      <c r="BYU24" s="217"/>
      <c r="BYV24" s="217"/>
      <c r="BYW24" s="217"/>
      <c r="BYX24" s="217"/>
      <c r="BYY24" s="217"/>
      <c r="BYZ24" s="217"/>
      <c r="BZA24" s="217"/>
      <c r="BZB24" s="217"/>
      <c r="BZC24" s="217"/>
      <c r="BZD24" s="217"/>
      <c r="BZE24" s="217"/>
      <c r="BZF24" s="217"/>
      <c r="BZG24" s="217"/>
      <c r="BZH24" s="217"/>
      <c r="BZI24" s="217"/>
      <c r="BZJ24" s="217"/>
      <c r="BZK24" s="217"/>
      <c r="BZL24" s="217"/>
      <c r="BZM24" s="217"/>
      <c r="BZN24" s="217"/>
      <c r="BZO24" s="217"/>
      <c r="BZP24" s="217"/>
      <c r="BZQ24" s="217"/>
      <c r="BZR24" s="217"/>
      <c r="BZS24" s="217"/>
      <c r="BZT24" s="217"/>
      <c r="BZU24" s="217"/>
      <c r="BZV24" s="217"/>
      <c r="BZW24" s="217"/>
      <c r="BZX24" s="217"/>
      <c r="BZY24" s="217"/>
      <c r="BZZ24" s="217"/>
      <c r="CAA24" s="217"/>
      <c r="CAB24" s="217"/>
      <c r="CAC24" s="217"/>
      <c r="CAD24" s="217"/>
      <c r="CAE24" s="217"/>
      <c r="CAF24" s="217"/>
      <c r="CAG24" s="217"/>
      <c r="CAH24" s="217"/>
      <c r="CAI24" s="217"/>
      <c r="CAJ24" s="217"/>
      <c r="CAK24" s="217"/>
      <c r="CAL24" s="217"/>
      <c r="CAM24" s="217"/>
      <c r="CAN24" s="217"/>
      <c r="CAO24" s="217"/>
      <c r="CAP24" s="217"/>
      <c r="CAQ24" s="217"/>
      <c r="CAR24" s="217"/>
      <c r="CAS24" s="217"/>
      <c r="CAT24" s="217"/>
      <c r="CAU24" s="217"/>
      <c r="CAV24" s="217"/>
      <c r="CAW24" s="217"/>
      <c r="CAX24" s="217"/>
      <c r="CAY24" s="217"/>
      <c r="CAZ24" s="217"/>
      <c r="CBA24" s="217"/>
      <c r="CBB24" s="217"/>
      <c r="CBC24" s="217"/>
      <c r="CBD24" s="217"/>
      <c r="CBE24" s="217"/>
      <c r="CBF24" s="217"/>
      <c r="CBG24" s="217"/>
      <c r="CBH24" s="217"/>
      <c r="CBI24" s="217"/>
      <c r="CBJ24" s="217"/>
      <c r="CBK24" s="217"/>
      <c r="CBL24" s="217"/>
      <c r="CBM24" s="217"/>
      <c r="CBN24" s="217"/>
      <c r="CBO24" s="217"/>
      <c r="CBP24" s="217"/>
      <c r="CBQ24" s="217"/>
      <c r="CBR24" s="217"/>
      <c r="CBS24" s="217"/>
      <c r="CBT24" s="217"/>
      <c r="CBU24" s="217"/>
      <c r="CBV24" s="217"/>
      <c r="CBW24" s="217"/>
      <c r="CBX24" s="217"/>
      <c r="CBY24" s="217"/>
      <c r="CBZ24" s="217"/>
      <c r="CCA24" s="217"/>
      <c r="CCB24" s="217"/>
      <c r="CCC24" s="217"/>
      <c r="CCD24" s="217"/>
      <c r="CCE24" s="217"/>
      <c r="CCF24" s="217"/>
      <c r="CCG24" s="217"/>
      <c r="CCH24" s="217"/>
      <c r="CCI24" s="217"/>
      <c r="CCJ24" s="217"/>
      <c r="CCK24" s="217"/>
      <c r="CCL24" s="217"/>
      <c r="CCM24" s="217"/>
      <c r="CCN24" s="217"/>
      <c r="CCO24" s="217"/>
      <c r="CCP24" s="217"/>
      <c r="CCQ24" s="217"/>
      <c r="CCR24" s="217"/>
      <c r="CCS24" s="217"/>
      <c r="CCT24" s="217"/>
      <c r="CCU24" s="217"/>
      <c r="CCV24" s="217"/>
      <c r="CCW24" s="217"/>
      <c r="CCX24" s="217"/>
      <c r="CCY24" s="217"/>
      <c r="CCZ24" s="217"/>
      <c r="CDA24" s="217"/>
      <c r="CDB24" s="217"/>
      <c r="CDC24" s="217"/>
      <c r="CDD24" s="217"/>
      <c r="CDE24" s="217"/>
      <c r="CDF24" s="217"/>
      <c r="CDG24" s="217"/>
      <c r="CDH24" s="217"/>
      <c r="CDI24" s="217"/>
      <c r="CDJ24" s="217"/>
      <c r="CDK24" s="217"/>
      <c r="CDL24" s="217"/>
      <c r="CDM24" s="217"/>
      <c r="CDN24" s="217"/>
      <c r="CDO24" s="217"/>
      <c r="CDP24" s="217"/>
      <c r="CDQ24" s="217"/>
      <c r="CDR24" s="217"/>
      <c r="CDS24" s="217"/>
      <c r="CDT24" s="217"/>
      <c r="CDU24" s="217"/>
      <c r="CDV24" s="217"/>
      <c r="CDW24" s="217"/>
      <c r="CDX24" s="217"/>
      <c r="CDY24" s="217"/>
      <c r="CDZ24" s="217"/>
      <c r="CEA24" s="217"/>
      <c r="CEB24" s="217"/>
      <c r="CEC24" s="217"/>
      <c r="CED24" s="217"/>
      <c r="CEE24" s="217"/>
      <c r="CEF24" s="217"/>
      <c r="CEG24" s="217"/>
      <c r="CEH24" s="217"/>
      <c r="CEI24" s="217"/>
      <c r="CEJ24" s="217"/>
      <c r="CEK24" s="217"/>
      <c r="CEL24" s="217"/>
      <c r="CEM24" s="217"/>
      <c r="CEN24" s="217"/>
      <c r="CEO24" s="217"/>
      <c r="CEP24" s="217"/>
      <c r="CEQ24" s="217"/>
      <c r="CER24" s="217"/>
      <c r="CES24" s="217"/>
      <c r="CET24" s="217"/>
      <c r="CEU24" s="217"/>
      <c r="CEV24" s="217"/>
      <c r="CEW24" s="217"/>
      <c r="CEX24" s="217"/>
      <c r="CEY24" s="217"/>
      <c r="CEZ24" s="217"/>
      <c r="CFA24" s="217"/>
      <c r="CFB24" s="217"/>
      <c r="CFC24" s="217"/>
      <c r="CFD24" s="217"/>
      <c r="CFE24" s="217"/>
      <c r="CFF24" s="217"/>
      <c r="CFG24" s="217"/>
      <c r="CFH24" s="217"/>
      <c r="CFI24" s="217"/>
      <c r="CFJ24" s="217"/>
      <c r="CFK24" s="217"/>
      <c r="CFL24" s="217"/>
      <c r="CFM24" s="217"/>
      <c r="CFN24" s="217"/>
      <c r="CFO24" s="217"/>
      <c r="CFP24" s="217"/>
      <c r="CFQ24" s="217"/>
      <c r="CFR24" s="217"/>
      <c r="CFS24" s="217"/>
      <c r="CFT24" s="217"/>
      <c r="CFU24" s="217"/>
      <c r="CFV24" s="217"/>
      <c r="CFW24" s="217"/>
      <c r="CFX24" s="217"/>
      <c r="CFY24" s="217"/>
      <c r="CFZ24" s="217"/>
      <c r="CGA24" s="217"/>
      <c r="CGB24" s="217"/>
      <c r="CGC24" s="217"/>
      <c r="CGD24" s="217"/>
      <c r="CGE24" s="217"/>
      <c r="CGF24" s="217"/>
      <c r="CGG24" s="217"/>
      <c r="CGH24" s="217"/>
      <c r="CGI24" s="217"/>
      <c r="CGJ24" s="217"/>
      <c r="CGK24" s="217"/>
      <c r="CGL24" s="217"/>
      <c r="CGM24" s="217"/>
      <c r="CGN24" s="217"/>
      <c r="CGO24" s="217"/>
      <c r="CGP24" s="217"/>
      <c r="CGQ24" s="217"/>
      <c r="CGR24" s="217"/>
      <c r="CGS24" s="217"/>
      <c r="CGT24" s="217"/>
      <c r="CGU24" s="217"/>
      <c r="CGV24" s="217"/>
      <c r="CGW24" s="217"/>
      <c r="CGX24" s="217"/>
      <c r="CGY24" s="217"/>
      <c r="CGZ24" s="217"/>
      <c r="CHA24" s="217"/>
      <c r="CHB24" s="217"/>
      <c r="CHC24" s="217"/>
      <c r="CHD24" s="217"/>
      <c r="CHE24" s="217"/>
      <c r="CHF24" s="217"/>
      <c r="CHG24" s="217"/>
      <c r="CHH24" s="217"/>
      <c r="CHI24" s="217"/>
      <c r="CHJ24" s="217"/>
      <c r="CHK24" s="217"/>
      <c r="CHL24" s="217"/>
      <c r="CHM24" s="217"/>
      <c r="CHN24" s="217"/>
      <c r="CHO24" s="217"/>
      <c r="CHP24" s="217"/>
      <c r="CHQ24" s="217"/>
      <c r="CHR24" s="217"/>
      <c r="CHS24" s="217"/>
      <c r="CHT24" s="217"/>
      <c r="CHU24" s="217"/>
      <c r="CHV24" s="217"/>
      <c r="CHW24" s="217"/>
      <c r="CHX24" s="217"/>
      <c r="CHY24" s="217"/>
      <c r="CHZ24" s="217"/>
      <c r="CIA24" s="217"/>
      <c r="CIB24" s="217"/>
      <c r="CIC24" s="217"/>
      <c r="CID24" s="217"/>
      <c r="CIE24" s="217"/>
      <c r="CIF24" s="217"/>
      <c r="CIG24" s="217"/>
      <c r="CIH24" s="217"/>
      <c r="CII24" s="217"/>
      <c r="CIJ24" s="217"/>
      <c r="CIK24" s="217"/>
      <c r="CIL24" s="217"/>
      <c r="CIM24" s="217"/>
      <c r="CIN24" s="217"/>
      <c r="CIO24" s="217"/>
      <c r="CIP24" s="217"/>
      <c r="CIQ24" s="217"/>
      <c r="CIR24" s="217"/>
      <c r="CIS24" s="217"/>
      <c r="CIT24" s="217"/>
      <c r="CIU24" s="217"/>
      <c r="CIV24" s="217"/>
      <c r="CIW24" s="217"/>
      <c r="CIX24" s="217"/>
      <c r="CIY24" s="217"/>
      <c r="CIZ24" s="217"/>
      <c r="CJA24" s="217"/>
      <c r="CJB24" s="217"/>
      <c r="CJC24" s="217"/>
      <c r="CJD24" s="217"/>
      <c r="CJE24" s="217"/>
      <c r="CJF24" s="217"/>
      <c r="CJG24" s="217"/>
      <c r="CJH24" s="217"/>
      <c r="CJI24" s="217"/>
      <c r="CJJ24" s="217"/>
      <c r="CJK24" s="217"/>
      <c r="CJL24" s="217"/>
      <c r="CJM24" s="217"/>
      <c r="CJN24" s="217"/>
      <c r="CJO24" s="217"/>
      <c r="CJP24" s="217"/>
      <c r="CJQ24" s="217"/>
      <c r="CJR24" s="217"/>
      <c r="CJS24" s="217"/>
      <c r="CJT24" s="217"/>
      <c r="CJU24" s="217"/>
      <c r="CJV24" s="217"/>
      <c r="CJW24" s="217"/>
      <c r="CJX24" s="217"/>
      <c r="CJY24" s="217"/>
      <c r="CJZ24" s="217"/>
      <c r="CKA24" s="217"/>
      <c r="CKB24" s="217"/>
      <c r="CKC24" s="217"/>
      <c r="CKD24" s="217"/>
      <c r="CKE24" s="217"/>
      <c r="CKF24" s="217"/>
      <c r="CKG24" s="217"/>
      <c r="CKH24" s="217"/>
      <c r="CKI24" s="217"/>
      <c r="CKJ24" s="217"/>
      <c r="CKK24" s="217"/>
      <c r="CKL24" s="217"/>
      <c r="CKM24" s="217"/>
      <c r="CKN24" s="217"/>
      <c r="CKO24" s="217"/>
      <c r="CKP24" s="217"/>
      <c r="CKQ24" s="217"/>
      <c r="CKR24" s="217"/>
      <c r="CKS24" s="217"/>
      <c r="CKT24" s="217"/>
      <c r="CKU24" s="217"/>
      <c r="CKV24" s="217"/>
      <c r="CKW24" s="217"/>
      <c r="CKX24" s="217"/>
      <c r="CKY24" s="217"/>
      <c r="CKZ24" s="217"/>
      <c r="CLA24" s="217"/>
      <c r="CLB24" s="217"/>
      <c r="CLC24" s="217"/>
      <c r="CLD24" s="217"/>
      <c r="CLE24" s="217"/>
      <c r="CLF24" s="217"/>
      <c r="CLG24" s="217"/>
      <c r="CLH24" s="217"/>
      <c r="CLI24" s="217"/>
      <c r="CLJ24" s="217"/>
      <c r="CLK24" s="217"/>
      <c r="CLL24" s="217"/>
      <c r="CLM24" s="217"/>
      <c r="CLN24" s="217"/>
      <c r="CLO24" s="217"/>
      <c r="CLP24" s="217"/>
      <c r="CLQ24" s="217"/>
      <c r="CLR24" s="217"/>
      <c r="CLS24" s="217"/>
      <c r="CLT24" s="217"/>
      <c r="CLU24" s="217"/>
      <c r="CLV24" s="217"/>
      <c r="CLW24" s="217"/>
      <c r="CLX24" s="217"/>
      <c r="CLY24" s="217"/>
      <c r="CLZ24" s="217"/>
      <c r="CMA24" s="217"/>
      <c r="CMB24" s="217"/>
      <c r="CMC24" s="217"/>
      <c r="CMD24" s="217"/>
      <c r="CME24" s="217"/>
      <c r="CMF24" s="217"/>
      <c r="CMG24" s="217"/>
      <c r="CMH24" s="217"/>
      <c r="CMI24" s="217"/>
      <c r="CMJ24" s="217"/>
      <c r="CMK24" s="217"/>
      <c r="CML24" s="217"/>
      <c r="CMM24" s="217"/>
      <c r="CMN24" s="217"/>
      <c r="CMO24" s="217"/>
      <c r="CMP24" s="217"/>
      <c r="CMQ24" s="217"/>
      <c r="CMR24" s="217"/>
      <c r="CMS24" s="217"/>
      <c r="CMT24" s="217"/>
      <c r="CMU24" s="217"/>
      <c r="CMV24" s="217"/>
      <c r="CMW24" s="217"/>
      <c r="CMX24" s="217"/>
      <c r="CMY24" s="217"/>
      <c r="CMZ24" s="217"/>
      <c r="CNA24" s="217"/>
      <c r="CNB24" s="217"/>
      <c r="CNC24" s="217"/>
      <c r="CND24" s="217"/>
      <c r="CNE24" s="217"/>
      <c r="CNF24" s="217"/>
      <c r="CNG24" s="217"/>
      <c r="CNH24" s="217"/>
      <c r="CNI24" s="217"/>
      <c r="CNJ24" s="217"/>
      <c r="CNK24" s="217"/>
      <c r="CNL24" s="217"/>
      <c r="CNM24" s="217"/>
      <c r="CNN24" s="217"/>
      <c r="CNO24" s="217"/>
      <c r="CNP24" s="217"/>
      <c r="CNQ24" s="217"/>
      <c r="CNR24" s="217"/>
      <c r="CNS24" s="217"/>
      <c r="CNT24" s="217"/>
      <c r="CNU24" s="217"/>
      <c r="CNV24" s="217"/>
      <c r="CNW24" s="217"/>
      <c r="CNX24" s="217"/>
      <c r="CNY24" s="217"/>
      <c r="CNZ24" s="217"/>
      <c r="COA24" s="217"/>
      <c r="COB24" s="217"/>
      <c r="COC24" s="217"/>
      <c r="COD24" s="217"/>
      <c r="COE24" s="217"/>
      <c r="COF24" s="217"/>
      <c r="COG24" s="217"/>
      <c r="COH24" s="217"/>
      <c r="COI24" s="217"/>
      <c r="COJ24" s="217"/>
      <c r="COK24" s="217"/>
      <c r="COL24" s="217"/>
      <c r="COM24" s="217"/>
      <c r="CON24" s="217"/>
      <c r="COO24" s="217"/>
      <c r="COP24" s="217"/>
      <c r="COQ24" s="217"/>
      <c r="COR24" s="217"/>
      <c r="COS24" s="217"/>
      <c r="COT24" s="217"/>
      <c r="COU24" s="217"/>
      <c r="COV24" s="217"/>
      <c r="COW24" s="217"/>
      <c r="COX24" s="217"/>
      <c r="COY24" s="217"/>
      <c r="COZ24" s="217"/>
      <c r="CPA24" s="217"/>
      <c r="CPB24" s="217"/>
      <c r="CPC24" s="217"/>
      <c r="CPD24" s="217"/>
      <c r="CPE24" s="217"/>
      <c r="CPF24" s="217"/>
      <c r="CPG24" s="217"/>
      <c r="CPH24" s="217"/>
      <c r="CPI24" s="217"/>
      <c r="CPJ24" s="217"/>
      <c r="CPK24" s="217"/>
      <c r="CPL24" s="217"/>
      <c r="CPM24" s="217"/>
      <c r="CPN24" s="217"/>
      <c r="CPO24" s="217"/>
      <c r="CPP24" s="217"/>
      <c r="CPQ24" s="217"/>
      <c r="CPR24" s="217"/>
      <c r="CPS24" s="217"/>
      <c r="CPT24" s="217"/>
      <c r="CPU24" s="217"/>
      <c r="CPV24" s="217"/>
      <c r="CPW24" s="217"/>
      <c r="CPX24" s="217"/>
      <c r="CPY24" s="217"/>
      <c r="CPZ24" s="217"/>
      <c r="CQA24" s="217"/>
      <c r="CQB24" s="217"/>
      <c r="CQC24" s="217"/>
      <c r="CQD24" s="217"/>
      <c r="CQE24" s="217"/>
      <c r="CQF24" s="217"/>
      <c r="CQG24" s="217"/>
      <c r="CQH24" s="217"/>
      <c r="CQI24" s="217"/>
      <c r="CQJ24" s="217"/>
      <c r="CQK24" s="217"/>
      <c r="CQL24" s="217"/>
      <c r="CQM24" s="217"/>
      <c r="CQN24" s="217"/>
      <c r="CQO24" s="217"/>
      <c r="CQP24" s="217"/>
      <c r="CQQ24" s="217"/>
      <c r="CQR24" s="217"/>
      <c r="CQS24" s="217"/>
      <c r="CQT24" s="217"/>
      <c r="CQU24" s="217"/>
      <c r="CQV24" s="217"/>
      <c r="CQW24" s="217"/>
      <c r="CQX24" s="217"/>
      <c r="CQY24" s="217"/>
      <c r="CQZ24" s="217"/>
      <c r="CRA24" s="217"/>
      <c r="CRB24" s="217"/>
      <c r="CRC24" s="217"/>
      <c r="CRD24" s="217"/>
      <c r="CRE24" s="217"/>
      <c r="CRF24" s="217"/>
      <c r="CRG24" s="217"/>
      <c r="CRH24" s="217"/>
      <c r="CRI24" s="217"/>
      <c r="CRJ24" s="217"/>
      <c r="CRK24" s="217"/>
      <c r="CRL24" s="217"/>
      <c r="CRM24" s="217"/>
      <c r="CRN24" s="217"/>
      <c r="CRO24" s="217"/>
      <c r="CRP24" s="217"/>
      <c r="CRQ24" s="217"/>
      <c r="CRR24" s="217"/>
      <c r="CRS24" s="217"/>
      <c r="CRT24" s="217"/>
      <c r="CRU24" s="217"/>
      <c r="CRV24" s="217"/>
      <c r="CRW24" s="217"/>
      <c r="CRX24" s="217"/>
      <c r="CRY24" s="217"/>
      <c r="CRZ24" s="217"/>
      <c r="CSA24" s="217"/>
      <c r="CSB24" s="217"/>
      <c r="CSC24" s="217"/>
      <c r="CSD24" s="217"/>
      <c r="CSE24" s="217"/>
      <c r="CSF24" s="217"/>
      <c r="CSG24" s="217"/>
      <c r="CSH24" s="217"/>
      <c r="CSI24" s="217"/>
      <c r="CSJ24" s="217"/>
      <c r="CSK24" s="217"/>
      <c r="CSL24" s="217"/>
      <c r="CSM24" s="217"/>
      <c r="CSN24" s="217"/>
      <c r="CSO24" s="217"/>
      <c r="CSP24" s="217"/>
      <c r="CSQ24" s="217"/>
      <c r="CSR24" s="217"/>
      <c r="CSS24" s="217"/>
      <c r="CST24" s="217"/>
      <c r="CSU24" s="217"/>
      <c r="CSV24" s="217"/>
      <c r="CSW24" s="217"/>
      <c r="CSX24" s="217"/>
      <c r="CSY24" s="217"/>
      <c r="CSZ24" s="217"/>
      <c r="CTA24" s="217"/>
      <c r="CTB24" s="217"/>
      <c r="CTC24" s="217"/>
      <c r="CTD24" s="217"/>
      <c r="CTE24" s="217"/>
      <c r="CTF24" s="217"/>
      <c r="CTG24" s="217"/>
      <c r="CTH24" s="217"/>
      <c r="CTI24" s="217"/>
      <c r="CTJ24" s="217"/>
      <c r="CTK24" s="217"/>
      <c r="CTL24" s="217"/>
      <c r="CTM24" s="217"/>
      <c r="CTN24" s="217"/>
      <c r="CTO24" s="217"/>
      <c r="CTP24" s="217"/>
      <c r="CTQ24" s="217"/>
      <c r="CTR24" s="217"/>
      <c r="CTS24" s="217"/>
      <c r="CTT24" s="217"/>
      <c r="CTU24" s="217"/>
      <c r="CTV24" s="217"/>
      <c r="CTW24" s="217"/>
      <c r="CTX24" s="217"/>
      <c r="CTY24" s="217"/>
      <c r="CTZ24" s="217"/>
      <c r="CUA24" s="217"/>
      <c r="CUB24" s="217"/>
      <c r="CUC24" s="217"/>
      <c r="CUD24" s="217"/>
      <c r="CUE24" s="217"/>
      <c r="CUF24" s="217"/>
      <c r="CUG24" s="217"/>
      <c r="CUH24" s="217"/>
      <c r="CUI24" s="217"/>
      <c r="CUJ24" s="217"/>
      <c r="CUK24" s="217"/>
      <c r="CUL24" s="217"/>
      <c r="CUM24" s="217"/>
      <c r="CUN24" s="217"/>
      <c r="CUO24" s="217"/>
      <c r="CUP24" s="217"/>
      <c r="CUQ24" s="217"/>
      <c r="CUR24" s="217"/>
      <c r="CUS24" s="217"/>
      <c r="CUT24" s="217"/>
      <c r="CUU24" s="217"/>
      <c r="CUV24" s="217"/>
      <c r="CUW24" s="217"/>
      <c r="CUX24" s="217"/>
      <c r="CUY24" s="217"/>
      <c r="CUZ24" s="217"/>
      <c r="CVA24" s="217"/>
      <c r="CVB24" s="217"/>
      <c r="CVC24" s="217"/>
      <c r="CVD24" s="217"/>
      <c r="CVE24" s="217"/>
      <c r="CVF24" s="217"/>
      <c r="CVG24" s="217"/>
      <c r="CVH24" s="217"/>
      <c r="CVI24" s="217"/>
      <c r="CVJ24" s="217"/>
      <c r="CVK24" s="217"/>
      <c r="CVL24" s="217"/>
      <c r="CVM24" s="217"/>
      <c r="CVN24" s="217"/>
      <c r="CVO24" s="217"/>
      <c r="CVP24" s="217"/>
      <c r="CVQ24" s="217"/>
      <c r="CVR24" s="217"/>
      <c r="CVS24" s="217"/>
      <c r="CVT24" s="217"/>
      <c r="CVU24" s="217"/>
      <c r="CVV24" s="217"/>
      <c r="CVW24" s="217"/>
      <c r="CVX24" s="217"/>
      <c r="CVY24" s="217"/>
      <c r="CVZ24" s="217"/>
      <c r="CWA24" s="217"/>
      <c r="CWB24" s="217"/>
      <c r="CWC24" s="217"/>
      <c r="CWD24" s="217"/>
      <c r="CWE24" s="217"/>
      <c r="CWF24" s="217"/>
      <c r="CWG24" s="217"/>
      <c r="CWH24" s="217"/>
      <c r="CWI24" s="217"/>
      <c r="CWJ24" s="217"/>
      <c r="CWK24" s="217"/>
      <c r="CWL24" s="217"/>
      <c r="CWM24" s="217"/>
      <c r="CWN24" s="217"/>
      <c r="CWO24" s="217"/>
      <c r="CWP24" s="217"/>
      <c r="CWQ24" s="217"/>
      <c r="CWR24" s="217"/>
      <c r="CWS24" s="217"/>
      <c r="CWT24" s="217"/>
      <c r="CWU24" s="217"/>
      <c r="CWV24" s="217"/>
      <c r="CWW24" s="217"/>
      <c r="CWX24" s="217"/>
      <c r="CWY24" s="217"/>
      <c r="CWZ24" s="217"/>
      <c r="CXA24" s="217"/>
      <c r="CXB24" s="217"/>
      <c r="CXC24" s="217"/>
      <c r="CXD24" s="217"/>
      <c r="CXE24" s="217"/>
      <c r="CXF24" s="217"/>
      <c r="CXG24" s="217"/>
      <c r="CXH24" s="217"/>
      <c r="CXI24" s="217"/>
      <c r="CXJ24" s="217"/>
      <c r="CXK24" s="217"/>
      <c r="CXL24" s="217"/>
      <c r="CXM24" s="217"/>
      <c r="CXN24" s="217"/>
      <c r="CXO24" s="217"/>
      <c r="CXP24" s="217"/>
      <c r="CXQ24" s="217"/>
      <c r="CXR24" s="217"/>
      <c r="CXS24" s="217"/>
      <c r="CXT24" s="217"/>
      <c r="CXU24" s="217"/>
      <c r="CXV24" s="217"/>
      <c r="CXW24" s="217"/>
      <c r="CXX24" s="217"/>
      <c r="CXY24" s="217"/>
      <c r="CXZ24" s="217"/>
      <c r="CYA24" s="217"/>
      <c r="CYB24" s="217"/>
      <c r="CYC24" s="217"/>
      <c r="CYD24" s="217"/>
      <c r="CYE24" s="217"/>
      <c r="CYF24" s="217"/>
      <c r="CYG24" s="217"/>
      <c r="CYH24" s="217"/>
      <c r="CYI24" s="217"/>
      <c r="CYJ24" s="217"/>
      <c r="CYK24" s="217"/>
      <c r="CYL24" s="217"/>
      <c r="CYM24" s="217"/>
      <c r="CYN24" s="217"/>
      <c r="CYO24" s="217"/>
      <c r="CYP24" s="217"/>
      <c r="CYQ24" s="217"/>
      <c r="CYR24" s="217"/>
      <c r="CYS24" s="217"/>
      <c r="CYT24" s="217"/>
      <c r="CYU24" s="217"/>
      <c r="CYV24" s="217"/>
      <c r="CYW24" s="217"/>
      <c r="CYX24" s="217"/>
      <c r="CYY24" s="217"/>
      <c r="CYZ24" s="217"/>
      <c r="CZA24" s="217"/>
      <c r="CZB24" s="217"/>
      <c r="CZC24" s="217"/>
      <c r="CZD24" s="217"/>
      <c r="CZE24" s="217"/>
      <c r="CZF24" s="217"/>
      <c r="CZG24" s="217"/>
      <c r="CZH24" s="217"/>
      <c r="CZI24" s="217"/>
      <c r="CZJ24" s="217"/>
      <c r="CZK24" s="217"/>
      <c r="CZL24" s="217"/>
      <c r="CZM24" s="217"/>
      <c r="CZN24" s="217"/>
      <c r="CZO24" s="217"/>
      <c r="CZP24" s="217"/>
      <c r="CZQ24" s="217"/>
      <c r="CZR24" s="217"/>
      <c r="CZS24" s="217"/>
      <c r="CZT24" s="217"/>
      <c r="CZU24" s="217"/>
      <c r="CZV24" s="217"/>
      <c r="CZW24" s="217"/>
      <c r="CZX24" s="217"/>
      <c r="CZY24" s="217"/>
      <c r="CZZ24" s="217"/>
      <c r="DAA24" s="217"/>
      <c r="DAB24" s="217"/>
      <c r="DAC24" s="217"/>
      <c r="DAD24" s="217"/>
      <c r="DAE24" s="217"/>
      <c r="DAF24" s="217"/>
      <c r="DAG24" s="217"/>
      <c r="DAH24" s="217"/>
      <c r="DAI24" s="217"/>
      <c r="DAJ24" s="217"/>
      <c r="DAK24" s="217"/>
      <c r="DAL24" s="217"/>
      <c r="DAM24" s="217"/>
      <c r="DAN24" s="217"/>
      <c r="DAO24" s="217"/>
      <c r="DAP24" s="217"/>
      <c r="DAQ24" s="217"/>
      <c r="DAR24" s="217"/>
      <c r="DAS24" s="217"/>
      <c r="DAT24" s="217"/>
      <c r="DAU24" s="217"/>
      <c r="DAV24" s="217"/>
      <c r="DAW24" s="217"/>
      <c r="DAX24" s="217"/>
      <c r="DAY24" s="217"/>
      <c r="DAZ24" s="217"/>
      <c r="DBA24" s="217"/>
      <c r="DBB24" s="217"/>
      <c r="DBC24" s="217"/>
      <c r="DBD24" s="217"/>
      <c r="DBE24" s="217"/>
      <c r="DBF24" s="217"/>
      <c r="DBG24" s="217"/>
      <c r="DBH24" s="217"/>
      <c r="DBI24" s="217"/>
      <c r="DBJ24" s="217"/>
      <c r="DBK24" s="217"/>
      <c r="DBL24" s="217"/>
      <c r="DBM24" s="217"/>
      <c r="DBN24" s="217"/>
      <c r="DBO24" s="217"/>
      <c r="DBP24" s="217"/>
      <c r="DBQ24" s="217"/>
      <c r="DBR24" s="217"/>
      <c r="DBS24" s="217"/>
      <c r="DBT24" s="217"/>
      <c r="DBU24" s="217"/>
      <c r="DBV24" s="217"/>
      <c r="DBW24" s="217"/>
      <c r="DBX24" s="217"/>
      <c r="DBY24" s="217"/>
      <c r="DBZ24" s="217"/>
      <c r="DCA24" s="217"/>
      <c r="DCB24" s="217"/>
      <c r="DCC24" s="217"/>
      <c r="DCD24" s="217"/>
      <c r="DCE24" s="217"/>
      <c r="DCF24" s="217"/>
      <c r="DCG24" s="217"/>
      <c r="DCH24" s="217"/>
      <c r="DCI24" s="217"/>
      <c r="DCJ24" s="217"/>
      <c r="DCK24" s="217"/>
      <c r="DCL24" s="217"/>
      <c r="DCM24" s="217"/>
      <c r="DCN24" s="217"/>
      <c r="DCO24" s="217"/>
      <c r="DCP24" s="217"/>
      <c r="DCQ24" s="217"/>
      <c r="DCR24" s="217"/>
      <c r="DCS24" s="217"/>
      <c r="DCT24" s="217"/>
      <c r="DCU24" s="217"/>
      <c r="DCV24" s="217"/>
      <c r="DCW24" s="217"/>
      <c r="DCX24" s="217"/>
      <c r="DCY24" s="217"/>
      <c r="DCZ24" s="217"/>
      <c r="DDA24" s="217"/>
      <c r="DDB24" s="217"/>
      <c r="DDC24" s="217"/>
      <c r="DDD24" s="217"/>
      <c r="DDE24" s="217"/>
      <c r="DDF24" s="217"/>
      <c r="DDG24" s="217"/>
      <c r="DDH24" s="217"/>
      <c r="DDI24" s="217"/>
      <c r="DDJ24" s="217"/>
      <c r="DDK24" s="217"/>
      <c r="DDL24" s="217"/>
      <c r="DDM24" s="217"/>
      <c r="DDN24" s="217"/>
      <c r="DDO24" s="217"/>
      <c r="DDP24" s="217"/>
      <c r="DDQ24" s="217"/>
      <c r="DDR24" s="217"/>
      <c r="DDS24" s="217"/>
      <c r="DDT24" s="217"/>
      <c r="DDU24" s="217"/>
      <c r="DDV24" s="217"/>
      <c r="DDW24" s="217"/>
      <c r="DDX24" s="217"/>
      <c r="DDY24" s="217"/>
      <c r="DDZ24" s="217"/>
      <c r="DEA24" s="217"/>
      <c r="DEB24" s="217"/>
      <c r="DEC24" s="217"/>
      <c r="DED24" s="217"/>
      <c r="DEE24" s="217"/>
      <c r="DEF24" s="217"/>
      <c r="DEG24" s="217"/>
      <c r="DEH24" s="217"/>
      <c r="DEI24" s="217"/>
      <c r="DEJ24" s="217"/>
      <c r="DEK24" s="217"/>
      <c r="DEL24" s="217"/>
      <c r="DEM24" s="217"/>
      <c r="DEN24" s="217"/>
      <c r="DEO24" s="217"/>
      <c r="DEP24" s="217"/>
      <c r="DEQ24" s="217"/>
      <c r="DER24" s="217"/>
      <c r="DES24" s="217"/>
      <c r="DET24" s="217"/>
      <c r="DEU24" s="217"/>
      <c r="DEV24" s="217"/>
      <c r="DEW24" s="217"/>
      <c r="DEX24" s="217"/>
      <c r="DEY24" s="217"/>
      <c r="DEZ24" s="217"/>
      <c r="DFA24" s="217"/>
      <c r="DFB24" s="217"/>
      <c r="DFC24" s="217"/>
      <c r="DFD24" s="217"/>
      <c r="DFE24" s="217"/>
      <c r="DFF24" s="217"/>
      <c r="DFG24" s="217"/>
      <c r="DFH24" s="217"/>
      <c r="DFI24" s="217"/>
      <c r="DFJ24" s="217"/>
      <c r="DFK24" s="217"/>
      <c r="DFL24" s="217"/>
      <c r="DFM24" s="217"/>
      <c r="DFN24" s="217"/>
      <c r="DFO24" s="217"/>
      <c r="DFP24" s="217"/>
      <c r="DFQ24" s="217"/>
      <c r="DFR24" s="217"/>
      <c r="DFS24" s="217"/>
      <c r="DFT24" s="217"/>
      <c r="DFU24" s="217"/>
      <c r="DFV24" s="217"/>
      <c r="DFW24" s="217"/>
      <c r="DFX24" s="217"/>
      <c r="DFY24" s="217"/>
      <c r="DFZ24" s="217"/>
      <c r="DGA24" s="217"/>
      <c r="DGB24" s="217"/>
      <c r="DGC24" s="217"/>
      <c r="DGD24" s="217"/>
      <c r="DGE24" s="217"/>
      <c r="DGF24" s="217"/>
      <c r="DGG24" s="217"/>
      <c r="DGH24" s="217"/>
      <c r="DGI24" s="217"/>
      <c r="DGJ24" s="217"/>
      <c r="DGK24" s="217"/>
      <c r="DGL24" s="217"/>
      <c r="DGM24" s="217"/>
      <c r="DGN24" s="217"/>
      <c r="DGO24" s="217"/>
      <c r="DGP24" s="217"/>
      <c r="DGQ24" s="217"/>
      <c r="DGR24" s="217"/>
      <c r="DGS24" s="217"/>
      <c r="DGT24" s="217"/>
      <c r="DGU24" s="217"/>
      <c r="DGV24" s="217"/>
      <c r="DGW24" s="217"/>
      <c r="DGX24" s="217"/>
      <c r="DGY24" s="217"/>
      <c r="DGZ24" s="217"/>
      <c r="DHA24" s="217"/>
      <c r="DHB24" s="217"/>
      <c r="DHC24" s="217"/>
      <c r="DHD24" s="217"/>
      <c r="DHE24" s="217"/>
      <c r="DHF24" s="217"/>
      <c r="DHG24" s="217"/>
      <c r="DHH24" s="217"/>
      <c r="DHI24" s="217"/>
      <c r="DHJ24" s="217"/>
      <c r="DHK24" s="217"/>
      <c r="DHL24" s="217"/>
      <c r="DHM24" s="217"/>
      <c r="DHN24" s="217"/>
      <c r="DHO24" s="217"/>
      <c r="DHP24" s="217"/>
      <c r="DHQ24" s="217"/>
      <c r="DHR24" s="217"/>
      <c r="DHS24" s="217"/>
      <c r="DHT24" s="217"/>
      <c r="DHU24" s="217"/>
      <c r="DHV24" s="217"/>
      <c r="DHW24" s="217"/>
      <c r="DHX24" s="217"/>
      <c r="DHY24" s="217"/>
      <c r="DHZ24" s="217"/>
      <c r="DIA24" s="217"/>
      <c r="DIB24" s="217"/>
      <c r="DIC24" s="217"/>
      <c r="DID24" s="217"/>
      <c r="DIE24" s="217"/>
      <c r="DIF24" s="217"/>
      <c r="DIG24" s="217"/>
      <c r="DIH24" s="217"/>
      <c r="DII24" s="217"/>
      <c r="DIJ24" s="217"/>
      <c r="DIK24" s="217"/>
      <c r="DIL24" s="217"/>
      <c r="DIM24" s="217"/>
      <c r="DIN24" s="217"/>
      <c r="DIO24" s="217"/>
      <c r="DIP24" s="217"/>
      <c r="DIQ24" s="217"/>
      <c r="DIR24" s="217"/>
      <c r="DIS24" s="217"/>
      <c r="DIT24" s="217"/>
      <c r="DIU24" s="217"/>
      <c r="DIV24" s="217"/>
      <c r="DIW24" s="217"/>
      <c r="DIX24" s="217"/>
      <c r="DIY24" s="217"/>
      <c r="DIZ24" s="217"/>
      <c r="DJA24" s="217"/>
      <c r="DJB24" s="217"/>
      <c r="DJC24" s="217"/>
      <c r="DJD24" s="217"/>
      <c r="DJE24" s="217"/>
      <c r="DJF24" s="217"/>
      <c r="DJG24" s="217"/>
      <c r="DJH24" s="217"/>
      <c r="DJI24" s="217"/>
      <c r="DJJ24" s="217"/>
      <c r="DJK24" s="217"/>
      <c r="DJL24" s="217"/>
      <c r="DJM24" s="217"/>
      <c r="DJN24" s="217"/>
      <c r="DJO24" s="217"/>
      <c r="DJP24" s="217"/>
      <c r="DJQ24" s="217"/>
      <c r="DJR24" s="217"/>
      <c r="DJS24" s="217"/>
      <c r="DJT24" s="217"/>
      <c r="DJU24" s="217"/>
      <c r="DJV24" s="217"/>
      <c r="DJW24" s="217"/>
      <c r="DJX24" s="217"/>
      <c r="DJY24" s="217"/>
      <c r="DJZ24" s="217"/>
      <c r="DKA24" s="217"/>
      <c r="DKB24" s="217"/>
      <c r="DKC24" s="217"/>
      <c r="DKD24" s="217"/>
      <c r="DKE24" s="217"/>
      <c r="DKF24" s="217"/>
      <c r="DKG24" s="217"/>
      <c r="DKH24" s="217"/>
      <c r="DKI24" s="217"/>
      <c r="DKJ24" s="217"/>
      <c r="DKK24" s="217"/>
      <c r="DKL24" s="217"/>
      <c r="DKM24" s="217"/>
      <c r="DKN24" s="217"/>
      <c r="DKO24" s="217"/>
      <c r="DKP24" s="217"/>
      <c r="DKQ24" s="217"/>
      <c r="DKR24" s="217"/>
      <c r="DKS24" s="217"/>
      <c r="DKT24" s="217"/>
      <c r="DKU24" s="217"/>
      <c r="DKV24" s="217"/>
      <c r="DKW24" s="217"/>
      <c r="DKX24" s="217"/>
      <c r="DKY24" s="217"/>
      <c r="DKZ24" s="217"/>
      <c r="DLA24" s="217"/>
      <c r="DLB24" s="217"/>
      <c r="DLC24" s="217"/>
      <c r="DLD24" s="217"/>
      <c r="DLE24" s="217"/>
      <c r="DLF24" s="217"/>
      <c r="DLG24" s="217"/>
      <c r="DLH24" s="217"/>
      <c r="DLI24" s="217"/>
      <c r="DLJ24" s="217"/>
      <c r="DLK24" s="217"/>
      <c r="DLL24" s="217"/>
      <c r="DLM24" s="217"/>
      <c r="DLN24" s="217"/>
      <c r="DLO24" s="217"/>
      <c r="DLP24" s="217"/>
      <c r="DLQ24" s="217"/>
      <c r="DLR24" s="217"/>
      <c r="DLS24" s="217"/>
      <c r="DLT24" s="217"/>
      <c r="DLU24" s="217"/>
      <c r="DLV24" s="217"/>
      <c r="DLW24" s="217"/>
      <c r="DLX24" s="217"/>
      <c r="DLY24" s="217"/>
      <c r="DLZ24" s="217"/>
      <c r="DMA24" s="217"/>
      <c r="DMB24" s="217"/>
      <c r="DMC24" s="217"/>
      <c r="DMD24" s="217"/>
      <c r="DME24" s="217"/>
      <c r="DMF24" s="217"/>
      <c r="DMG24" s="217"/>
      <c r="DMH24" s="217"/>
      <c r="DMI24" s="217"/>
      <c r="DMJ24" s="217"/>
      <c r="DMK24" s="217"/>
      <c r="DML24" s="217"/>
      <c r="DMM24" s="217"/>
      <c r="DMN24" s="217"/>
      <c r="DMO24" s="217"/>
      <c r="DMP24" s="217"/>
      <c r="DMQ24" s="217"/>
      <c r="DMR24" s="217"/>
      <c r="DMS24" s="217"/>
      <c r="DMT24" s="217"/>
      <c r="DMU24" s="217"/>
      <c r="DMV24" s="217"/>
      <c r="DMW24" s="217"/>
      <c r="DMX24" s="217"/>
      <c r="DMY24" s="217"/>
      <c r="DMZ24" s="217"/>
      <c r="DNA24" s="217"/>
      <c r="DNB24" s="217"/>
      <c r="DNC24" s="217"/>
      <c r="DND24" s="217"/>
      <c r="DNE24" s="217"/>
      <c r="DNF24" s="217"/>
      <c r="DNG24" s="217"/>
      <c r="DNH24" s="217"/>
      <c r="DNI24" s="217"/>
      <c r="DNJ24" s="217"/>
      <c r="DNK24" s="217"/>
      <c r="DNL24" s="217"/>
      <c r="DNM24" s="217"/>
      <c r="DNN24" s="217"/>
      <c r="DNO24" s="217"/>
      <c r="DNP24" s="217"/>
      <c r="DNQ24" s="217"/>
      <c r="DNR24" s="217"/>
      <c r="DNS24" s="217"/>
      <c r="DNT24" s="217"/>
      <c r="DNU24" s="217"/>
      <c r="DNV24" s="217"/>
      <c r="DNW24" s="217"/>
      <c r="DNX24" s="217"/>
      <c r="DNY24" s="217"/>
      <c r="DNZ24" s="217"/>
      <c r="DOA24" s="217"/>
      <c r="DOB24" s="217"/>
      <c r="DOC24" s="217"/>
      <c r="DOD24" s="217"/>
      <c r="DOE24" s="217"/>
      <c r="DOF24" s="217"/>
      <c r="DOG24" s="217"/>
      <c r="DOH24" s="217"/>
      <c r="DOI24" s="217"/>
      <c r="DOJ24" s="217"/>
      <c r="DOK24" s="217"/>
      <c r="DOL24" s="217"/>
      <c r="DOM24" s="217"/>
      <c r="DON24" s="217"/>
      <c r="DOO24" s="217"/>
      <c r="DOP24" s="217"/>
      <c r="DOQ24" s="217"/>
      <c r="DOR24" s="217"/>
      <c r="DOS24" s="217"/>
      <c r="DOT24" s="217"/>
      <c r="DOU24" s="217"/>
      <c r="DOV24" s="217"/>
      <c r="DOW24" s="217"/>
      <c r="DOX24" s="217"/>
      <c r="DOY24" s="217"/>
      <c r="DOZ24" s="217"/>
      <c r="DPA24" s="217"/>
      <c r="DPB24" s="217"/>
      <c r="DPC24" s="217"/>
      <c r="DPD24" s="217"/>
      <c r="DPE24" s="217"/>
      <c r="DPF24" s="217"/>
      <c r="DPG24" s="217"/>
      <c r="DPH24" s="217"/>
      <c r="DPI24" s="217"/>
      <c r="DPJ24" s="217"/>
      <c r="DPK24" s="217"/>
      <c r="DPL24" s="217"/>
      <c r="DPM24" s="217"/>
      <c r="DPN24" s="217"/>
      <c r="DPO24" s="217"/>
      <c r="DPP24" s="217"/>
      <c r="DPQ24" s="217"/>
      <c r="DPR24" s="217"/>
      <c r="DPS24" s="217"/>
      <c r="DPT24" s="217"/>
      <c r="DPU24" s="217"/>
      <c r="DPV24" s="217"/>
      <c r="DPW24" s="217"/>
      <c r="DPX24" s="217"/>
      <c r="DPY24" s="217"/>
      <c r="DPZ24" s="217"/>
      <c r="DQA24" s="217"/>
      <c r="DQB24" s="217"/>
      <c r="DQC24" s="217"/>
      <c r="DQD24" s="217"/>
      <c r="DQE24" s="217"/>
      <c r="DQF24" s="217"/>
      <c r="DQG24" s="217"/>
      <c r="DQH24" s="217"/>
      <c r="DQI24" s="217"/>
      <c r="DQJ24" s="217"/>
      <c r="DQK24" s="217"/>
      <c r="DQL24" s="217"/>
      <c r="DQM24" s="217"/>
      <c r="DQN24" s="217"/>
      <c r="DQO24" s="217"/>
      <c r="DQP24" s="217"/>
      <c r="DQQ24" s="217"/>
      <c r="DQR24" s="217"/>
      <c r="DQS24" s="217"/>
      <c r="DQT24" s="217"/>
      <c r="DQU24" s="217"/>
      <c r="DQV24" s="217"/>
      <c r="DQW24" s="217"/>
      <c r="DQX24" s="217"/>
      <c r="DQY24" s="217"/>
      <c r="DQZ24" s="217"/>
      <c r="DRA24" s="217"/>
      <c r="DRB24" s="217"/>
      <c r="DRC24" s="217"/>
      <c r="DRD24" s="217"/>
      <c r="DRE24" s="217"/>
      <c r="DRF24" s="217"/>
      <c r="DRG24" s="217"/>
      <c r="DRH24" s="217"/>
      <c r="DRI24" s="217"/>
      <c r="DRJ24" s="217"/>
      <c r="DRK24" s="217"/>
      <c r="DRL24" s="217"/>
      <c r="DRM24" s="217"/>
      <c r="DRN24" s="217"/>
      <c r="DRO24" s="217"/>
      <c r="DRP24" s="217"/>
      <c r="DRQ24" s="217"/>
      <c r="DRR24" s="217"/>
      <c r="DRS24" s="217"/>
      <c r="DRT24" s="217"/>
      <c r="DRU24" s="217"/>
      <c r="DRV24" s="217"/>
      <c r="DRW24" s="217"/>
      <c r="DRX24" s="217"/>
      <c r="DRY24" s="217"/>
      <c r="DRZ24" s="217"/>
      <c r="DSA24" s="217"/>
      <c r="DSB24" s="217"/>
      <c r="DSC24" s="217"/>
      <c r="DSD24" s="217"/>
      <c r="DSE24" s="217"/>
      <c r="DSF24" s="217"/>
      <c r="DSG24" s="217"/>
      <c r="DSH24" s="217"/>
      <c r="DSI24" s="217"/>
      <c r="DSJ24" s="217"/>
      <c r="DSK24" s="217"/>
      <c r="DSL24" s="217"/>
      <c r="DSM24" s="217"/>
      <c r="DSN24" s="217"/>
      <c r="DSO24" s="217"/>
      <c r="DSP24" s="217"/>
      <c r="DSQ24" s="217"/>
      <c r="DSR24" s="217"/>
      <c r="DSS24" s="217"/>
      <c r="DST24" s="217"/>
      <c r="DSU24" s="217"/>
      <c r="DSV24" s="217"/>
      <c r="DSW24" s="217"/>
      <c r="DSX24" s="217"/>
      <c r="DSY24" s="217"/>
      <c r="DSZ24" s="217"/>
      <c r="DTA24" s="217"/>
      <c r="DTB24" s="217"/>
      <c r="DTC24" s="217"/>
      <c r="DTD24" s="217"/>
      <c r="DTE24" s="217"/>
      <c r="DTF24" s="217"/>
      <c r="DTG24" s="217"/>
      <c r="DTH24" s="217"/>
      <c r="DTI24" s="217"/>
      <c r="DTJ24" s="217"/>
      <c r="DTK24" s="217"/>
      <c r="DTL24" s="217"/>
      <c r="DTM24" s="217"/>
      <c r="DTN24" s="217"/>
      <c r="DTO24" s="217"/>
      <c r="DTP24" s="217"/>
      <c r="DTQ24" s="217"/>
      <c r="DTR24" s="217"/>
      <c r="DTS24" s="217"/>
      <c r="DTT24" s="217"/>
      <c r="DTU24" s="217"/>
      <c r="DTV24" s="217"/>
      <c r="DTW24" s="217"/>
      <c r="DTX24" s="217"/>
      <c r="DTY24" s="217"/>
      <c r="DTZ24" s="217"/>
      <c r="DUA24" s="217"/>
      <c r="DUB24" s="217"/>
      <c r="DUC24" s="217"/>
      <c r="DUD24" s="217"/>
      <c r="DUE24" s="217"/>
      <c r="DUF24" s="217"/>
      <c r="DUG24" s="217"/>
      <c r="DUH24" s="217"/>
      <c r="DUI24" s="217"/>
      <c r="DUJ24" s="217"/>
      <c r="DUK24" s="217"/>
      <c r="DUL24" s="217"/>
      <c r="DUM24" s="217"/>
      <c r="DUN24" s="217"/>
      <c r="DUO24" s="217"/>
      <c r="DUP24" s="217"/>
      <c r="DUQ24" s="217"/>
      <c r="DUR24" s="217"/>
      <c r="DUS24" s="217"/>
      <c r="DUT24" s="217"/>
      <c r="DUU24" s="217"/>
      <c r="DUV24" s="217"/>
      <c r="DUW24" s="217"/>
      <c r="DUX24" s="217"/>
      <c r="DUY24" s="217"/>
      <c r="DUZ24" s="217"/>
      <c r="DVA24" s="217"/>
      <c r="DVB24" s="217"/>
      <c r="DVC24" s="217"/>
      <c r="DVD24" s="217"/>
      <c r="DVE24" s="217"/>
      <c r="DVF24" s="217"/>
      <c r="DVG24" s="217"/>
      <c r="DVH24" s="217"/>
      <c r="DVI24" s="217"/>
      <c r="DVJ24" s="217"/>
      <c r="DVK24" s="217"/>
      <c r="DVL24" s="217"/>
      <c r="DVM24" s="217"/>
      <c r="DVN24" s="217"/>
      <c r="DVO24" s="217"/>
      <c r="DVP24" s="217"/>
      <c r="DVQ24" s="217"/>
      <c r="DVR24" s="217"/>
      <c r="DVS24" s="217"/>
      <c r="DVT24" s="217"/>
      <c r="DVU24" s="217"/>
      <c r="DVV24" s="217"/>
      <c r="DVW24" s="217"/>
      <c r="DVX24" s="217"/>
      <c r="DVY24" s="217"/>
      <c r="DVZ24" s="217"/>
      <c r="DWA24" s="217"/>
      <c r="DWB24" s="217"/>
      <c r="DWC24" s="217"/>
      <c r="DWD24" s="217"/>
      <c r="DWE24" s="217"/>
      <c r="DWF24" s="217"/>
      <c r="DWG24" s="217"/>
      <c r="DWH24" s="217"/>
      <c r="DWI24" s="217"/>
      <c r="DWJ24" s="217"/>
      <c r="DWK24" s="217"/>
      <c r="DWL24" s="217"/>
      <c r="DWM24" s="217"/>
      <c r="DWN24" s="217"/>
      <c r="DWO24" s="217"/>
      <c r="DWP24" s="217"/>
      <c r="DWQ24" s="217"/>
      <c r="DWR24" s="217"/>
      <c r="DWS24" s="217"/>
      <c r="DWT24" s="217"/>
      <c r="DWU24" s="217"/>
      <c r="DWV24" s="217"/>
      <c r="DWW24" s="217"/>
      <c r="DWX24" s="217"/>
      <c r="DWY24" s="217"/>
      <c r="DWZ24" s="217"/>
      <c r="DXA24" s="217"/>
      <c r="DXB24" s="217"/>
      <c r="DXC24" s="217"/>
      <c r="DXD24" s="217"/>
      <c r="DXE24" s="217"/>
      <c r="DXF24" s="217"/>
      <c r="DXG24" s="217"/>
      <c r="DXH24" s="217"/>
      <c r="DXI24" s="217"/>
      <c r="DXJ24" s="217"/>
      <c r="DXK24" s="217"/>
      <c r="DXL24" s="217"/>
      <c r="DXM24" s="217"/>
      <c r="DXN24" s="217"/>
      <c r="DXO24" s="217"/>
      <c r="DXP24" s="217"/>
      <c r="DXQ24" s="217"/>
      <c r="DXR24" s="217"/>
      <c r="DXS24" s="217"/>
      <c r="DXT24" s="217"/>
      <c r="DXU24" s="217"/>
      <c r="DXV24" s="217"/>
      <c r="DXW24" s="217"/>
      <c r="DXX24" s="217"/>
      <c r="DXY24" s="217"/>
      <c r="DXZ24" s="217"/>
      <c r="DYA24" s="217"/>
      <c r="DYB24" s="217"/>
      <c r="DYC24" s="217"/>
      <c r="DYD24" s="217"/>
      <c r="DYE24" s="217"/>
      <c r="DYF24" s="217"/>
      <c r="DYG24" s="217"/>
      <c r="DYH24" s="217"/>
      <c r="DYI24" s="217"/>
      <c r="DYJ24" s="217"/>
      <c r="DYK24" s="217"/>
      <c r="DYL24" s="217"/>
      <c r="DYM24" s="217"/>
      <c r="DYN24" s="217"/>
      <c r="DYO24" s="217"/>
      <c r="DYP24" s="217"/>
      <c r="DYQ24" s="217"/>
      <c r="DYR24" s="217"/>
      <c r="DYS24" s="217"/>
      <c r="DYT24" s="217"/>
      <c r="DYU24" s="217"/>
      <c r="DYV24" s="217"/>
      <c r="DYW24" s="217"/>
      <c r="DYX24" s="217"/>
      <c r="DYY24" s="217"/>
      <c r="DYZ24" s="217"/>
      <c r="DZA24" s="217"/>
      <c r="DZB24" s="217"/>
      <c r="DZC24" s="217"/>
      <c r="DZD24" s="217"/>
      <c r="DZE24" s="217"/>
      <c r="DZF24" s="217"/>
      <c r="DZG24" s="217"/>
      <c r="DZH24" s="217"/>
      <c r="DZI24" s="217"/>
      <c r="DZJ24" s="217"/>
      <c r="DZK24" s="217"/>
      <c r="DZL24" s="217"/>
      <c r="DZM24" s="217"/>
      <c r="DZN24" s="217"/>
      <c r="DZO24" s="217"/>
      <c r="DZP24" s="217"/>
      <c r="DZQ24" s="217"/>
      <c r="DZR24" s="217"/>
      <c r="DZS24" s="217"/>
      <c r="DZT24" s="217"/>
      <c r="DZU24" s="217"/>
      <c r="DZV24" s="217"/>
      <c r="DZW24" s="217"/>
      <c r="DZX24" s="217"/>
      <c r="DZY24" s="217"/>
      <c r="DZZ24" s="217"/>
      <c r="EAA24" s="217"/>
      <c r="EAB24" s="217"/>
      <c r="EAC24" s="217"/>
      <c r="EAD24" s="217"/>
      <c r="EAE24" s="217"/>
      <c r="EAF24" s="217"/>
      <c r="EAG24" s="217"/>
      <c r="EAH24" s="217"/>
      <c r="EAI24" s="217"/>
      <c r="EAJ24" s="217"/>
      <c r="EAK24" s="217"/>
      <c r="EAL24" s="217"/>
      <c r="EAM24" s="217"/>
      <c r="EAN24" s="217"/>
      <c r="EAO24" s="217"/>
      <c r="EAP24" s="217"/>
      <c r="EAQ24" s="217"/>
      <c r="EAR24" s="217"/>
      <c r="EAS24" s="217"/>
      <c r="EAT24" s="217"/>
      <c r="EAU24" s="217"/>
      <c r="EAV24" s="217"/>
      <c r="EAW24" s="217"/>
      <c r="EAX24" s="217"/>
      <c r="EAY24" s="217"/>
      <c r="EAZ24" s="217"/>
      <c r="EBA24" s="217"/>
      <c r="EBB24" s="217"/>
      <c r="EBC24" s="217"/>
      <c r="EBD24" s="217"/>
      <c r="EBE24" s="217"/>
      <c r="EBF24" s="217"/>
      <c r="EBG24" s="217"/>
      <c r="EBH24" s="217"/>
      <c r="EBI24" s="217"/>
      <c r="EBJ24" s="217"/>
      <c r="EBK24" s="217"/>
      <c r="EBL24" s="217"/>
      <c r="EBM24" s="217"/>
      <c r="EBN24" s="217"/>
      <c r="EBO24" s="217"/>
      <c r="EBP24" s="217"/>
      <c r="EBQ24" s="217"/>
      <c r="EBR24" s="217"/>
      <c r="EBS24" s="217"/>
      <c r="EBT24" s="217"/>
      <c r="EBU24" s="217"/>
      <c r="EBV24" s="217"/>
      <c r="EBW24" s="217"/>
      <c r="EBX24" s="217"/>
      <c r="EBY24" s="217"/>
      <c r="EBZ24" s="217"/>
      <c r="ECA24" s="217"/>
      <c r="ECB24" s="217"/>
      <c r="ECC24" s="217"/>
      <c r="ECD24" s="217"/>
      <c r="ECE24" s="217"/>
      <c r="ECF24" s="217"/>
      <c r="ECG24" s="217"/>
      <c r="ECH24" s="217"/>
      <c r="ECI24" s="217"/>
      <c r="ECJ24" s="217"/>
      <c r="ECK24" s="217"/>
      <c r="ECL24" s="217"/>
      <c r="ECM24" s="217"/>
      <c r="ECN24" s="217"/>
      <c r="ECO24" s="217"/>
      <c r="ECP24" s="217"/>
      <c r="ECQ24" s="217"/>
      <c r="ECR24" s="217"/>
      <c r="ECS24" s="217"/>
      <c r="ECT24" s="217"/>
      <c r="ECU24" s="217"/>
      <c r="ECV24" s="217"/>
      <c r="ECW24" s="217"/>
      <c r="ECX24" s="217"/>
      <c r="ECY24" s="217"/>
      <c r="ECZ24" s="217"/>
      <c r="EDA24" s="217"/>
      <c r="EDB24" s="217"/>
      <c r="EDC24" s="217"/>
      <c r="EDD24" s="217"/>
      <c r="EDE24" s="217"/>
      <c r="EDF24" s="217"/>
      <c r="EDG24" s="217"/>
      <c r="EDH24" s="217"/>
      <c r="EDI24" s="217"/>
      <c r="EDJ24" s="217"/>
      <c r="EDK24" s="217"/>
      <c r="EDL24" s="217"/>
      <c r="EDM24" s="217"/>
      <c r="EDN24" s="217"/>
      <c r="EDO24" s="217"/>
      <c r="EDP24" s="217"/>
      <c r="EDQ24" s="217"/>
      <c r="EDR24" s="217"/>
      <c r="EDS24" s="217"/>
      <c r="EDT24" s="217"/>
      <c r="EDU24" s="217"/>
      <c r="EDV24" s="217"/>
      <c r="EDW24" s="217"/>
      <c r="EDX24" s="217"/>
      <c r="EDY24" s="217"/>
      <c r="EDZ24" s="217"/>
      <c r="EEA24" s="217"/>
      <c r="EEB24" s="217"/>
      <c r="EEC24" s="217"/>
      <c r="EED24" s="217"/>
      <c r="EEE24" s="217"/>
      <c r="EEF24" s="217"/>
      <c r="EEG24" s="217"/>
      <c r="EEH24" s="217"/>
      <c r="EEI24" s="217"/>
      <c r="EEJ24" s="217"/>
      <c r="EEK24" s="217"/>
      <c r="EEL24" s="217"/>
      <c r="EEM24" s="217"/>
      <c r="EEN24" s="217"/>
      <c r="EEO24" s="217"/>
      <c r="EEP24" s="217"/>
      <c r="EEQ24" s="217"/>
      <c r="EER24" s="217"/>
      <c r="EES24" s="217"/>
      <c r="EET24" s="217"/>
      <c r="EEU24" s="217"/>
      <c r="EEV24" s="217"/>
      <c r="EEW24" s="217"/>
      <c r="EEX24" s="217"/>
      <c r="EEY24" s="217"/>
      <c r="EEZ24" s="217"/>
      <c r="EFA24" s="217"/>
      <c r="EFB24" s="217"/>
      <c r="EFC24" s="217"/>
      <c r="EFD24" s="217"/>
      <c r="EFE24" s="217"/>
      <c r="EFF24" s="217"/>
      <c r="EFG24" s="217"/>
      <c r="EFH24" s="217"/>
      <c r="EFI24" s="217"/>
      <c r="EFJ24" s="217"/>
      <c r="EFK24" s="217"/>
      <c r="EFL24" s="217"/>
      <c r="EFM24" s="217"/>
      <c r="EFN24" s="217"/>
      <c r="EFO24" s="217"/>
      <c r="EFP24" s="217"/>
      <c r="EFQ24" s="217"/>
      <c r="EFR24" s="217"/>
      <c r="EFS24" s="217"/>
      <c r="EFT24" s="217"/>
      <c r="EFU24" s="217"/>
      <c r="EFV24" s="217"/>
      <c r="EFW24" s="217"/>
      <c r="EFX24" s="217"/>
      <c r="EFY24" s="217"/>
      <c r="EFZ24" s="217"/>
      <c r="EGA24" s="217"/>
      <c r="EGB24" s="217"/>
      <c r="EGC24" s="217"/>
      <c r="EGD24" s="217"/>
      <c r="EGE24" s="217"/>
      <c r="EGF24" s="217"/>
      <c r="EGG24" s="217"/>
      <c r="EGH24" s="217"/>
      <c r="EGI24" s="217"/>
      <c r="EGJ24" s="217"/>
      <c r="EGK24" s="217"/>
      <c r="EGL24" s="217"/>
      <c r="EGM24" s="217"/>
      <c r="EGN24" s="217"/>
      <c r="EGO24" s="217"/>
      <c r="EGP24" s="217"/>
      <c r="EGQ24" s="217"/>
      <c r="EGR24" s="217"/>
      <c r="EGS24" s="217"/>
      <c r="EGT24" s="217"/>
      <c r="EGU24" s="217"/>
      <c r="EGV24" s="217"/>
      <c r="EGW24" s="217"/>
      <c r="EGX24" s="217"/>
      <c r="EGY24" s="217"/>
      <c r="EGZ24" s="217"/>
      <c r="EHA24" s="217"/>
      <c r="EHB24" s="217"/>
      <c r="EHC24" s="217"/>
      <c r="EHD24" s="217"/>
      <c r="EHE24" s="217"/>
      <c r="EHF24" s="217"/>
      <c r="EHG24" s="217"/>
      <c r="EHH24" s="217"/>
      <c r="EHI24" s="217"/>
      <c r="EHJ24" s="217"/>
      <c r="EHK24" s="217"/>
      <c r="EHL24" s="217"/>
      <c r="EHM24" s="217"/>
      <c r="EHN24" s="217"/>
      <c r="EHO24" s="217"/>
      <c r="EHP24" s="217"/>
      <c r="EHQ24" s="217"/>
      <c r="EHR24" s="217"/>
      <c r="EHS24" s="217"/>
      <c r="EHT24" s="217"/>
      <c r="EHU24" s="217"/>
      <c r="EHV24" s="217"/>
      <c r="EHW24" s="217"/>
      <c r="EHX24" s="217"/>
      <c r="EHY24" s="217"/>
      <c r="EHZ24" s="217"/>
      <c r="EIA24" s="217"/>
      <c r="EIB24" s="217"/>
      <c r="EIC24" s="217"/>
      <c r="EID24" s="217"/>
      <c r="EIE24" s="217"/>
      <c r="EIF24" s="217"/>
      <c r="EIG24" s="217"/>
      <c r="EIH24" s="217"/>
      <c r="EII24" s="217"/>
      <c r="EIJ24" s="217"/>
      <c r="EIK24" s="217"/>
      <c r="EIL24" s="217"/>
      <c r="EIM24" s="217"/>
      <c r="EIN24" s="217"/>
      <c r="EIO24" s="217"/>
      <c r="EIP24" s="217"/>
      <c r="EIQ24" s="217"/>
      <c r="EIR24" s="217"/>
      <c r="EIS24" s="217"/>
      <c r="EIT24" s="217"/>
      <c r="EIU24" s="217"/>
      <c r="EIV24" s="217"/>
      <c r="EIW24" s="217"/>
      <c r="EIX24" s="217"/>
      <c r="EIY24" s="217"/>
      <c r="EIZ24" s="217"/>
      <c r="EJA24" s="217"/>
      <c r="EJB24" s="217"/>
      <c r="EJC24" s="217"/>
      <c r="EJD24" s="217"/>
      <c r="EJE24" s="217"/>
      <c r="EJF24" s="217"/>
      <c r="EJG24" s="217"/>
      <c r="EJH24" s="217"/>
      <c r="EJI24" s="217"/>
      <c r="EJJ24" s="217"/>
      <c r="EJK24" s="217"/>
      <c r="EJL24" s="217"/>
      <c r="EJM24" s="217"/>
      <c r="EJN24" s="217"/>
      <c r="EJO24" s="217"/>
      <c r="EJP24" s="217"/>
      <c r="EJQ24" s="217"/>
      <c r="EJR24" s="217"/>
      <c r="EJS24" s="217"/>
      <c r="EJT24" s="217"/>
      <c r="EJU24" s="217"/>
      <c r="EJV24" s="217"/>
      <c r="EJW24" s="217"/>
      <c r="EJX24" s="217"/>
      <c r="EJY24" s="217"/>
      <c r="EJZ24" s="217"/>
      <c r="EKA24" s="217"/>
      <c r="EKB24" s="217"/>
      <c r="EKC24" s="217"/>
      <c r="EKD24" s="217"/>
      <c r="EKE24" s="217"/>
      <c r="EKF24" s="217"/>
      <c r="EKG24" s="217"/>
      <c r="EKH24" s="217"/>
      <c r="EKI24" s="217"/>
      <c r="EKJ24" s="217"/>
      <c r="EKK24" s="217"/>
      <c r="EKL24" s="217"/>
      <c r="EKM24" s="217"/>
      <c r="EKN24" s="217"/>
      <c r="EKO24" s="217"/>
      <c r="EKP24" s="217"/>
      <c r="EKQ24" s="217"/>
      <c r="EKR24" s="217"/>
      <c r="EKS24" s="217"/>
      <c r="EKT24" s="217"/>
      <c r="EKU24" s="217"/>
      <c r="EKV24" s="217"/>
      <c r="EKW24" s="217"/>
      <c r="EKX24" s="217"/>
      <c r="EKY24" s="217"/>
      <c r="EKZ24" s="217"/>
      <c r="ELA24" s="217"/>
      <c r="ELB24" s="217"/>
      <c r="ELC24" s="217"/>
      <c r="ELD24" s="217"/>
      <c r="ELE24" s="217"/>
      <c r="ELF24" s="217"/>
      <c r="ELG24" s="217"/>
      <c r="ELH24" s="217"/>
      <c r="ELI24" s="217"/>
      <c r="ELJ24" s="217"/>
      <c r="ELK24" s="217"/>
      <c r="ELL24" s="217"/>
      <c r="ELM24" s="217"/>
      <c r="ELN24" s="217"/>
      <c r="ELO24" s="217"/>
      <c r="ELP24" s="217"/>
      <c r="ELQ24" s="217"/>
      <c r="ELR24" s="217"/>
      <c r="ELS24" s="217"/>
      <c r="ELT24" s="217"/>
      <c r="ELU24" s="217"/>
      <c r="ELV24" s="217"/>
      <c r="ELW24" s="217"/>
      <c r="ELX24" s="217"/>
      <c r="ELY24" s="217"/>
      <c r="ELZ24" s="217"/>
      <c r="EMA24" s="217"/>
      <c r="EMB24" s="217"/>
      <c r="EMC24" s="217"/>
      <c r="EMD24" s="217"/>
      <c r="EME24" s="217"/>
      <c r="EMF24" s="217"/>
      <c r="EMG24" s="217"/>
      <c r="EMH24" s="217"/>
      <c r="EMI24" s="217"/>
      <c r="EMJ24" s="217"/>
      <c r="EMK24" s="217"/>
      <c r="EML24" s="217"/>
      <c r="EMM24" s="217"/>
      <c r="EMN24" s="217"/>
      <c r="EMO24" s="217"/>
      <c r="EMP24" s="217"/>
      <c r="EMQ24" s="217"/>
      <c r="EMR24" s="217"/>
      <c r="EMS24" s="217"/>
      <c r="EMT24" s="217"/>
      <c r="EMU24" s="217"/>
      <c r="EMV24" s="217"/>
      <c r="EMW24" s="217"/>
      <c r="EMX24" s="217"/>
      <c r="EMY24" s="217"/>
      <c r="EMZ24" s="217"/>
      <c r="ENA24" s="217"/>
      <c r="ENB24" s="217"/>
      <c r="ENC24" s="217"/>
      <c r="END24" s="217"/>
      <c r="ENE24" s="217"/>
      <c r="ENF24" s="217"/>
      <c r="ENG24" s="217"/>
      <c r="ENH24" s="217"/>
      <c r="ENI24" s="217"/>
      <c r="ENJ24" s="217"/>
      <c r="ENK24" s="217"/>
      <c r="ENL24" s="217"/>
      <c r="ENM24" s="217"/>
      <c r="ENN24" s="217"/>
      <c r="ENO24" s="217"/>
      <c r="ENP24" s="217"/>
      <c r="ENQ24" s="217"/>
      <c r="ENR24" s="217"/>
      <c r="ENS24" s="217"/>
      <c r="ENT24" s="217"/>
      <c r="ENU24" s="217"/>
      <c r="ENV24" s="217"/>
      <c r="ENW24" s="217"/>
      <c r="ENX24" s="217"/>
      <c r="ENY24" s="217"/>
      <c r="ENZ24" s="217"/>
      <c r="EOA24" s="217"/>
      <c r="EOB24" s="217"/>
      <c r="EOC24" s="217"/>
      <c r="EOD24" s="217"/>
      <c r="EOE24" s="217"/>
      <c r="EOF24" s="217"/>
      <c r="EOG24" s="217"/>
      <c r="EOH24" s="217"/>
      <c r="EOI24" s="217"/>
      <c r="EOJ24" s="217"/>
      <c r="EOK24" s="217"/>
      <c r="EOL24" s="217"/>
      <c r="EOM24" s="217"/>
      <c r="EON24" s="217"/>
      <c r="EOO24" s="217"/>
      <c r="EOP24" s="217"/>
      <c r="EOQ24" s="217"/>
      <c r="EOR24" s="217"/>
      <c r="EOS24" s="217"/>
      <c r="EOT24" s="217"/>
      <c r="EOU24" s="217"/>
      <c r="EOV24" s="217"/>
      <c r="EOW24" s="217"/>
      <c r="EOX24" s="217"/>
      <c r="EOY24" s="217"/>
      <c r="EOZ24" s="217"/>
      <c r="EPA24" s="217"/>
      <c r="EPB24" s="217"/>
      <c r="EPC24" s="217"/>
      <c r="EPD24" s="217"/>
      <c r="EPE24" s="217"/>
      <c r="EPF24" s="217"/>
      <c r="EPG24" s="217"/>
      <c r="EPH24" s="217"/>
      <c r="EPI24" s="217"/>
      <c r="EPJ24" s="217"/>
      <c r="EPK24" s="217"/>
      <c r="EPL24" s="217"/>
      <c r="EPM24" s="217"/>
      <c r="EPN24" s="217"/>
      <c r="EPO24" s="217"/>
      <c r="EPP24" s="217"/>
      <c r="EPQ24" s="217"/>
      <c r="EPR24" s="217"/>
      <c r="EPS24" s="217"/>
      <c r="EPT24" s="217"/>
      <c r="EPU24" s="217"/>
      <c r="EPV24" s="217"/>
      <c r="EPW24" s="217"/>
      <c r="EPX24" s="217"/>
      <c r="EPY24" s="217"/>
      <c r="EPZ24" s="217"/>
      <c r="EQA24" s="217"/>
      <c r="EQB24" s="217"/>
      <c r="EQC24" s="217"/>
      <c r="EQD24" s="217"/>
      <c r="EQE24" s="217"/>
      <c r="EQF24" s="217"/>
      <c r="EQG24" s="217"/>
      <c r="EQH24" s="217"/>
      <c r="EQI24" s="217"/>
      <c r="EQJ24" s="217"/>
      <c r="EQK24" s="217"/>
      <c r="EQL24" s="217"/>
      <c r="EQM24" s="217"/>
      <c r="EQN24" s="217"/>
      <c r="EQO24" s="217"/>
      <c r="EQP24" s="217"/>
      <c r="EQQ24" s="217"/>
      <c r="EQR24" s="217"/>
      <c r="EQS24" s="217"/>
      <c r="EQT24" s="217"/>
      <c r="EQU24" s="217"/>
      <c r="EQV24" s="217"/>
      <c r="EQW24" s="217"/>
      <c r="EQX24" s="217"/>
      <c r="EQY24" s="217"/>
      <c r="EQZ24" s="217"/>
      <c r="ERA24" s="217"/>
      <c r="ERB24" s="217"/>
      <c r="ERC24" s="217"/>
      <c r="ERD24" s="217"/>
      <c r="ERE24" s="217"/>
      <c r="ERF24" s="217"/>
      <c r="ERG24" s="217"/>
      <c r="ERH24" s="217"/>
      <c r="ERI24" s="217"/>
      <c r="ERJ24" s="217"/>
      <c r="ERK24" s="217"/>
      <c r="ERL24" s="217"/>
      <c r="ERM24" s="217"/>
      <c r="ERN24" s="217"/>
      <c r="ERO24" s="217"/>
      <c r="ERP24" s="217"/>
      <c r="ERQ24" s="217"/>
      <c r="ERR24" s="217"/>
      <c r="ERS24" s="217"/>
      <c r="ERT24" s="217"/>
      <c r="ERU24" s="217"/>
      <c r="ERV24" s="217"/>
      <c r="ERW24" s="217"/>
      <c r="ERX24" s="217"/>
      <c r="ERY24" s="217"/>
      <c r="ERZ24" s="217"/>
      <c r="ESA24" s="217"/>
      <c r="ESB24" s="217"/>
      <c r="ESC24" s="217"/>
      <c r="ESD24" s="217"/>
      <c r="ESE24" s="217"/>
      <c r="ESF24" s="217"/>
      <c r="ESG24" s="217"/>
      <c r="ESH24" s="217"/>
      <c r="ESI24" s="217"/>
      <c r="ESJ24" s="217"/>
      <c r="ESK24" s="217"/>
      <c r="ESL24" s="217"/>
      <c r="ESM24" s="217"/>
      <c r="ESN24" s="217"/>
      <c r="ESO24" s="217"/>
      <c r="ESP24" s="217"/>
      <c r="ESQ24" s="217"/>
      <c r="ESR24" s="217"/>
      <c r="ESS24" s="217"/>
      <c r="EST24" s="217"/>
      <c r="ESU24" s="217"/>
      <c r="ESV24" s="217"/>
      <c r="ESW24" s="217"/>
      <c r="ESX24" s="217"/>
      <c r="ESY24" s="217"/>
      <c r="ESZ24" s="217"/>
      <c r="ETA24" s="217"/>
      <c r="ETB24" s="217"/>
      <c r="ETC24" s="217"/>
      <c r="ETD24" s="217"/>
      <c r="ETE24" s="217"/>
      <c r="ETF24" s="217"/>
      <c r="ETG24" s="217"/>
      <c r="ETH24" s="217"/>
      <c r="ETI24" s="217"/>
      <c r="ETJ24" s="217"/>
      <c r="ETK24" s="217"/>
      <c r="ETL24" s="217"/>
      <c r="ETM24" s="217"/>
      <c r="ETN24" s="217"/>
      <c r="ETO24" s="217"/>
      <c r="ETP24" s="217"/>
      <c r="ETQ24" s="217"/>
      <c r="ETR24" s="217"/>
      <c r="ETS24" s="217"/>
      <c r="ETT24" s="217"/>
      <c r="ETU24" s="217"/>
      <c r="ETV24" s="217"/>
      <c r="ETW24" s="217"/>
      <c r="ETX24" s="217"/>
      <c r="ETY24" s="217"/>
      <c r="ETZ24" s="217"/>
      <c r="EUA24" s="217"/>
      <c r="EUB24" s="217"/>
      <c r="EUC24" s="217"/>
      <c r="EUD24" s="217"/>
      <c r="EUE24" s="217"/>
      <c r="EUF24" s="217"/>
      <c r="EUG24" s="217"/>
      <c r="EUH24" s="217"/>
      <c r="EUI24" s="217"/>
      <c r="EUJ24" s="217"/>
      <c r="EUK24" s="217"/>
      <c r="EUL24" s="217"/>
      <c r="EUM24" s="217"/>
      <c r="EUN24" s="217"/>
      <c r="EUO24" s="217"/>
      <c r="EUP24" s="217"/>
      <c r="EUQ24" s="217"/>
      <c r="EUR24" s="217"/>
      <c r="EUS24" s="217"/>
      <c r="EUT24" s="217"/>
      <c r="EUU24" s="217"/>
      <c r="EUV24" s="217"/>
      <c r="EUW24" s="217"/>
      <c r="EUX24" s="217"/>
      <c r="EUY24" s="217"/>
      <c r="EUZ24" s="217"/>
      <c r="EVA24" s="217"/>
      <c r="EVB24" s="217"/>
      <c r="EVC24" s="217"/>
      <c r="EVD24" s="217"/>
      <c r="EVE24" s="217"/>
      <c r="EVF24" s="217"/>
      <c r="EVG24" s="217"/>
      <c r="EVH24" s="217"/>
      <c r="EVI24" s="217"/>
      <c r="EVJ24" s="217"/>
      <c r="EVK24" s="217"/>
      <c r="EVL24" s="217"/>
      <c r="EVM24" s="217"/>
      <c r="EVN24" s="217"/>
      <c r="EVO24" s="217"/>
      <c r="EVP24" s="217"/>
      <c r="EVQ24" s="217"/>
      <c r="EVR24" s="217"/>
      <c r="EVS24" s="217"/>
      <c r="EVT24" s="217"/>
      <c r="EVU24" s="217"/>
      <c r="EVV24" s="217"/>
      <c r="EVW24" s="217"/>
      <c r="EVX24" s="217"/>
      <c r="EVY24" s="217"/>
      <c r="EVZ24" s="217"/>
      <c r="EWA24" s="217"/>
      <c r="EWB24" s="217"/>
      <c r="EWC24" s="217"/>
      <c r="EWD24" s="217"/>
      <c r="EWE24" s="217"/>
      <c r="EWF24" s="217"/>
      <c r="EWG24" s="217"/>
      <c r="EWH24" s="217"/>
      <c r="EWI24" s="217"/>
      <c r="EWJ24" s="217"/>
      <c r="EWK24" s="217"/>
      <c r="EWL24" s="217"/>
      <c r="EWM24" s="217"/>
      <c r="EWN24" s="217"/>
      <c r="EWO24" s="217"/>
      <c r="EWP24" s="217"/>
      <c r="EWQ24" s="217"/>
      <c r="EWR24" s="217"/>
      <c r="EWS24" s="217"/>
      <c r="EWT24" s="217"/>
      <c r="EWU24" s="217"/>
      <c r="EWV24" s="217"/>
      <c r="EWW24" s="217"/>
      <c r="EWX24" s="217"/>
      <c r="EWY24" s="217"/>
      <c r="EWZ24" s="217"/>
      <c r="EXA24" s="217"/>
      <c r="EXB24" s="217"/>
      <c r="EXC24" s="217"/>
      <c r="EXD24" s="217"/>
      <c r="EXE24" s="217"/>
      <c r="EXF24" s="217"/>
      <c r="EXG24" s="217"/>
      <c r="EXH24" s="217"/>
      <c r="EXI24" s="217"/>
      <c r="EXJ24" s="217"/>
      <c r="EXK24" s="217"/>
      <c r="EXL24" s="217"/>
      <c r="EXM24" s="217"/>
      <c r="EXN24" s="217"/>
      <c r="EXO24" s="217"/>
      <c r="EXP24" s="217"/>
      <c r="EXQ24" s="217"/>
      <c r="EXR24" s="217"/>
      <c r="EXS24" s="217"/>
      <c r="EXT24" s="217"/>
      <c r="EXU24" s="217"/>
      <c r="EXV24" s="217"/>
      <c r="EXW24" s="217"/>
      <c r="EXX24" s="217"/>
      <c r="EXY24" s="217"/>
      <c r="EXZ24" s="217"/>
      <c r="EYA24" s="217"/>
      <c r="EYB24" s="217"/>
      <c r="EYC24" s="217"/>
      <c r="EYD24" s="217"/>
      <c r="EYE24" s="217"/>
      <c r="EYF24" s="217"/>
      <c r="EYG24" s="217"/>
      <c r="EYH24" s="217"/>
      <c r="EYI24" s="217"/>
      <c r="EYJ24" s="217"/>
      <c r="EYK24" s="217"/>
      <c r="EYL24" s="217"/>
      <c r="EYM24" s="217"/>
      <c r="EYN24" s="217"/>
      <c r="EYO24" s="217"/>
      <c r="EYP24" s="217"/>
      <c r="EYQ24" s="217"/>
      <c r="EYR24" s="217"/>
      <c r="EYS24" s="217"/>
      <c r="EYT24" s="217"/>
      <c r="EYU24" s="217"/>
      <c r="EYV24" s="217"/>
      <c r="EYW24" s="217"/>
      <c r="EYX24" s="217"/>
      <c r="EYY24" s="217"/>
      <c r="EYZ24" s="217"/>
      <c r="EZA24" s="217"/>
      <c r="EZB24" s="217"/>
      <c r="EZC24" s="217"/>
      <c r="EZD24" s="217"/>
      <c r="EZE24" s="217"/>
      <c r="EZF24" s="217"/>
      <c r="EZG24" s="217"/>
      <c r="EZH24" s="217"/>
      <c r="EZI24" s="217"/>
      <c r="EZJ24" s="217"/>
      <c r="EZK24" s="217"/>
      <c r="EZL24" s="217"/>
      <c r="EZM24" s="217"/>
      <c r="EZN24" s="217"/>
      <c r="EZO24" s="217"/>
      <c r="EZP24" s="217"/>
      <c r="EZQ24" s="217"/>
      <c r="EZR24" s="217"/>
      <c r="EZS24" s="217"/>
      <c r="EZT24" s="217"/>
      <c r="EZU24" s="217"/>
      <c r="EZV24" s="217"/>
      <c r="EZW24" s="217"/>
      <c r="EZX24" s="217"/>
      <c r="EZY24" s="217"/>
      <c r="EZZ24" s="217"/>
      <c r="FAA24" s="217"/>
      <c r="FAB24" s="217"/>
      <c r="FAC24" s="217"/>
      <c r="FAD24" s="217"/>
      <c r="FAE24" s="217"/>
      <c r="FAF24" s="217"/>
      <c r="FAG24" s="217"/>
      <c r="FAH24" s="217"/>
      <c r="FAI24" s="217"/>
      <c r="FAJ24" s="217"/>
      <c r="FAK24" s="217"/>
      <c r="FAL24" s="217"/>
      <c r="FAM24" s="217"/>
      <c r="FAN24" s="217"/>
      <c r="FAO24" s="217"/>
      <c r="FAP24" s="217"/>
      <c r="FAQ24" s="217"/>
      <c r="FAR24" s="217"/>
      <c r="FAS24" s="217"/>
      <c r="FAT24" s="217"/>
      <c r="FAU24" s="217"/>
      <c r="FAV24" s="217"/>
      <c r="FAW24" s="217"/>
      <c r="FAX24" s="217"/>
      <c r="FAY24" s="217"/>
      <c r="FAZ24" s="217"/>
      <c r="FBA24" s="217"/>
      <c r="FBB24" s="217"/>
      <c r="FBC24" s="217"/>
      <c r="FBD24" s="217"/>
      <c r="FBE24" s="217"/>
      <c r="FBF24" s="217"/>
      <c r="FBG24" s="217"/>
      <c r="FBH24" s="217"/>
      <c r="FBI24" s="217"/>
      <c r="FBJ24" s="217"/>
      <c r="FBK24" s="217"/>
      <c r="FBL24" s="217"/>
      <c r="FBM24" s="217"/>
      <c r="FBN24" s="217"/>
      <c r="FBO24" s="217"/>
      <c r="FBP24" s="217"/>
      <c r="FBQ24" s="217"/>
      <c r="FBR24" s="217"/>
      <c r="FBS24" s="217"/>
      <c r="FBT24" s="217"/>
      <c r="FBU24" s="217"/>
      <c r="FBV24" s="217"/>
      <c r="FBW24" s="217"/>
      <c r="FBX24" s="217"/>
      <c r="FBY24" s="217"/>
      <c r="FBZ24" s="217"/>
      <c r="FCA24" s="217"/>
      <c r="FCB24" s="217"/>
      <c r="FCC24" s="217"/>
      <c r="FCD24" s="217"/>
      <c r="FCE24" s="217"/>
      <c r="FCF24" s="217"/>
      <c r="FCG24" s="217"/>
      <c r="FCH24" s="217"/>
      <c r="FCI24" s="217"/>
      <c r="FCJ24" s="217"/>
      <c r="FCK24" s="217"/>
      <c r="FCL24" s="217"/>
      <c r="FCM24" s="217"/>
      <c r="FCN24" s="217"/>
      <c r="FCO24" s="217"/>
      <c r="FCP24" s="217"/>
      <c r="FCQ24" s="217"/>
      <c r="FCR24" s="217"/>
      <c r="FCS24" s="217"/>
      <c r="FCT24" s="217"/>
      <c r="FCU24" s="217"/>
      <c r="FCV24" s="217"/>
      <c r="FCW24" s="217"/>
      <c r="FCX24" s="217"/>
      <c r="FCY24" s="217"/>
      <c r="FCZ24" s="217"/>
      <c r="FDA24" s="217"/>
      <c r="FDB24" s="217"/>
      <c r="FDC24" s="217"/>
      <c r="FDD24" s="217"/>
      <c r="FDE24" s="217"/>
      <c r="FDF24" s="217"/>
      <c r="FDG24" s="217"/>
      <c r="FDH24" s="217"/>
      <c r="FDI24" s="217"/>
      <c r="FDJ24" s="217"/>
      <c r="FDK24" s="217"/>
      <c r="FDL24" s="217"/>
      <c r="FDM24" s="217"/>
      <c r="FDN24" s="217"/>
      <c r="FDO24" s="217"/>
      <c r="FDP24" s="217"/>
      <c r="FDQ24" s="217"/>
      <c r="FDR24" s="217"/>
      <c r="FDS24" s="217"/>
      <c r="FDT24" s="217"/>
      <c r="FDU24" s="217"/>
      <c r="FDV24" s="217"/>
      <c r="FDW24" s="217"/>
      <c r="FDX24" s="217"/>
      <c r="FDY24" s="217"/>
      <c r="FDZ24" s="217"/>
      <c r="FEA24" s="217"/>
      <c r="FEB24" s="217"/>
      <c r="FEC24" s="217"/>
      <c r="FED24" s="217"/>
      <c r="FEE24" s="217"/>
      <c r="FEF24" s="217"/>
      <c r="FEG24" s="217"/>
      <c r="FEH24" s="217"/>
      <c r="FEI24" s="217"/>
      <c r="FEJ24" s="217"/>
      <c r="FEK24" s="217"/>
      <c r="FEL24" s="217"/>
      <c r="FEM24" s="217"/>
      <c r="FEN24" s="217"/>
      <c r="FEO24" s="217"/>
      <c r="FEP24" s="217"/>
      <c r="FEQ24" s="217"/>
      <c r="FER24" s="217"/>
      <c r="FES24" s="217"/>
      <c r="FET24" s="217"/>
      <c r="FEU24" s="217"/>
      <c r="FEV24" s="217"/>
      <c r="FEW24" s="217"/>
      <c r="FEX24" s="217"/>
      <c r="FEY24" s="217"/>
      <c r="FEZ24" s="217"/>
      <c r="FFA24" s="217"/>
      <c r="FFB24" s="217"/>
      <c r="FFC24" s="217"/>
      <c r="FFD24" s="217"/>
      <c r="FFE24" s="217"/>
      <c r="FFF24" s="217"/>
      <c r="FFG24" s="217"/>
      <c r="FFH24" s="217"/>
      <c r="FFI24" s="217"/>
      <c r="FFJ24" s="217"/>
      <c r="FFK24" s="217"/>
      <c r="FFL24" s="217"/>
      <c r="FFM24" s="217"/>
      <c r="FFN24" s="217"/>
      <c r="FFO24" s="217"/>
      <c r="FFP24" s="217"/>
      <c r="FFQ24" s="217"/>
      <c r="FFR24" s="217"/>
      <c r="FFS24" s="217"/>
      <c r="FFT24" s="217"/>
      <c r="FFU24" s="217"/>
      <c r="FFV24" s="217"/>
      <c r="FFW24" s="217"/>
      <c r="FFX24" s="217"/>
      <c r="FFY24" s="217"/>
      <c r="FFZ24" s="217"/>
      <c r="FGA24" s="217"/>
      <c r="FGB24" s="217"/>
      <c r="FGC24" s="217"/>
      <c r="FGD24" s="217"/>
      <c r="FGE24" s="217"/>
      <c r="FGF24" s="217"/>
      <c r="FGG24" s="217"/>
      <c r="FGH24" s="217"/>
      <c r="FGI24" s="217"/>
      <c r="FGJ24" s="217"/>
      <c r="FGK24" s="217"/>
      <c r="FGL24" s="217"/>
      <c r="FGM24" s="217"/>
      <c r="FGN24" s="217"/>
      <c r="FGO24" s="217"/>
      <c r="FGP24" s="217"/>
      <c r="FGQ24" s="217"/>
      <c r="FGR24" s="217"/>
      <c r="FGS24" s="217"/>
      <c r="FGT24" s="217"/>
      <c r="FGU24" s="217"/>
      <c r="FGV24" s="217"/>
      <c r="FGW24" s="217"/>
      <c r="FGX24" s="217"/>
      <c r="FGY24" s="217"/>
      <c r="FGZ24" s="217"/>
      <c r="FHA24" s="217"/>
      <c r="FHB24" s="217"/>
      <c r="FHC24" s="217"/>
      <c r="FHD24" s="217"/>
      <c r="FHE24" s="217"/>
      <c r="FHF24" s="217"/>
      <c r="FHG24" s="217"/>
      <c r="FHH24" s="217"/>
      <c r="FHI24" s="217"/>
      <c r="FHJ24" s="217"/>
      <c r="FHK24" s="217"/>
      <c r="FHL24" s="217"/>
      <c r="FHM24" s="217"/>
      <c r="FHN24" s="217"/>
      <c r="FHO24" s="217"/>
      <c r="FHP24" s="217"/>
      <c r="FHQ24" s="217"/>
      <c r="FHR24" s="217"/>
      <c r="FHS24" s="217"/>
      <c r="FHT24" s="217"/>
      <c r="FHU24" s="217"/>
      <c r="FHV24" s="217"/>
      <c r="FHW24" s="217"/>
      <c r="FHX24" s="217"/>
      <c r="FHY24" s="217"/>
      <c r="FHZ24" s="217"/>
      <c r="FIA24" s="217"/>
      <c r="FIB24" s="217"/>
      <c r="FIC24" s="217"/>
      <c r="FID24" s="217"/>
      <c r="FIE24" s="217"/>
      <c r="FIF24" s="217"/>
      <c r="FIG24" s="217"/>
      <c r="FIH24" s="217"/>
      <c r="FII24" s="217"/>
      <c r="FIJ24" s="217"/>
      <c r="FIK24" s="217"/>
      <c r="FIL24" s="217"/>
      <c r="FIM24" s="217"/>
      <c r="FIN24" s="217"/>
      <c r="FIO24" s="217"/>
      <c r="FIP24" s="217"/>
      <c r="FIQ24" s="217"/>
      <c r="FIR24" s="217"/>
      <c r="FIS24" s="217"/>
      <c r="FIT24" s="217"/>
      <c r="FIU24" s="217"/>
      <c r="FIV24" s="217"/>
      <c r="FIW24" s="217"/>
      <c r="FIX24" s="217"/>
      <c r="FIY24" s="217"/>
      <c r="FIZ24" s="217"/>
      <c r="FJA24" s="217"/>
      <c r="FJB24" s="217"/>
      <c r="FJC24" s="217"/>
      <c r="FJD24" s="217"/>
      <c r="FJE24" s="217"/>
      <c r="FJF24" s="217"/>
      <c r="FJG24" s="217"/>
      <c r="FJH24" s="217"/>
      <c r="FJI24" s="217"/>
      <c r="FJJ24" s="217"/>
      <c r="FJK24" s="217"/>
      <c r="FJL24" s="217"/>
      <c r="FJM24" s="217"/>
      <c r="FJN24" s="217"/>
      <c r="FJO24" s="217"/>
      <c r="FJP24" s="217"/>
      <c r="FJQ24" s="217"/>
      <c r="FJR24" s="217"/>
      <c r="FJS24" s="217"/>
      <c r="FJT24" s="217"/>
      <c r="FJU24" s="217"/>
      <c r="FJV24" s="217"/>
      <c r="FJW24" s="217"/>
      <c r="FJX24" s="217"/>
      <c r="FJY24" s="217"/>
      <c r="FJZ24" s="217"/>
      <c r="FKA24" s="217"/>
      <c r="FKB24" s="217"/>
      <c r="FKC24" s="217"/>
      <c r="FKD24" s="217"/>
      <c r="FKE24" s="217"/>
      <c r="FKF24" s="217"/>
      <c r="FKG24" s="217"/>
      <c r="FKH24" s="217"/>
      <c r="FKI24" s="217"/>
      <c r="FKJ24" s="217"/>
      <c r="FKK24" s="217"/>
      <c r="FKL24" s="217"/>
      <c r="FKM24" s="217"/>
      <c r="FKN24" s="217"/>
      <c r="FKO24" s="217"/>
      <c r="FKP24" s="217"/>
      <c r="FKQ24" s="217"/>
      <c r="FKR24" s="217"/>
      <c r="FKS24" s="217"/>
      <c r="FKT24" s="217"/>
      <c r="FKU24" s="217"/>
      <c r="FKV24" s="217"/>
      <c r="FKW24" s="217"/>
      <c r="FKX24" s="217"/>
      <c r="FKY24" s="217"/>
      <c r="FKZ24" s="217"/>
      <c r="FLA24" s="217"/>
      <c r="FLB24" s="217"/>
      <c r="FLC24" s="217"/>
      <c r="FLD24" s="217"/>
      <c r="FLE24" s="217"/>
      <c r="FLF24" s="217"/>
      <c r="FLG24" s="217"/>
      <c r="FLH24" s="217"/>
      <c r="FLI24" s="217"/>
      <c r="FLJ24" s="217"/>
      <c r="FLK24" s="217"/>
      <c r="FLL24" s="217"/>
      <c r="FLM24" s="217"/>
      <c r="FLN24" s="217"/>
      <c r="FLO24" s="217"/>
      <c r="FLP24" s="217"/>
      <c r="FLQ24" s="217"/>
      <c r="FLR24" s="217"/>
      <c r="FLS24" s="217"/>
      <c r="FLT24" s="217"/>
      <c r="FLU24" s="217"/>
      <c r="FLV24" s="217"/>
      <c r="FLW24" s="217"/>
      <c r="FLX24" s="217"/>
      <c r="FLY24" s="217"/>
      <c r="FLZ24" s="217"/>
      <c r="FMA24" s="217"/>
      <c r="FMB24" s="217"/>
      <c r="FMC24" s="217"/>
      <c r="FMD24" s="217"/>
      <c r="FME24" s="217"/>
      <c r="FMF24" s="217"/>
      <c r="FMG24" s="217"/>
      <c r="FMH24" s="217"/>
      <c r="FMI24" s="217"/>
      <c r="FMJ24" s="217"/>
      <c r="FMK24" s="217"/>
      <c r="FML24" s="217"/>
      <c r="FMM24" s="217"/>
      <c r="FMN24" s="217"/>
      <c r="FMO24" s="217"/>
      <c r="FMP24" s="217"/>
      <c r="FMQ24" s="217"/>
      <c r="FMR24" s="217"/>
      <c r="FMS24" s="217"/>
      <c r="FMT24" s="217"/>
      <c r="FMU24" s="217"/>
      <c r="FMV24" s="217"/>
      <c r="FMW24" s="217"/>
      <c r="FMX24" s="217"/>
      <c r="FMY24" s="217"/>
      <c r="FMZ24" s="217"/>
      <c r="FNA24" s="217"/>
      <c r="FNB24" s="217"/>
      <c r="FNC24" s="217"/>
      <c r="FND24" s="217"/>
      <c r="FNE24" s="217"/>
      <c r="FNF24" s="217"/>
      <c r="FNG24" s="217"/>
      <c r="FNH24" s="217"/>
      <c r="FNI24" s="217"/>
      <c r="FNJ24" s="217"/>
      <c r="FNK24" s="217"/>
      <c r="FNL24" s="217"/>
      <c r="FNM24" s="217"/>
      <c r="FNN24" s="217"/>
      <c r="FNO24" s="217"/>
      <c r="FNP24" s="217"/>
      <c r="FNQ24" s="217"/>
      <c r="FNR24" s="217"/>
      <c r="FNS24" s="217"/>
      <c r="FNT24" s="217"/>
      <c r="FNU24" s="217"/>
      <c r="FNV24" s="217"/>
      <c r="FNW24" s="217"/>
      <c r="FNX24" s="217"/>
      <c r="FNY24" s="217"/>
      <c r="FNZ24" s="217"/>
      <c r="FOA24" s="217"/>
      <c r="FOB24" s="217"/>
      <c r="FOC24" s="217"/>
      <c r="FOD24" s="217"/>
      <c r="FOE24" s="217"/>
      <c r="FOF24" s="217"/>
      <c r="FOG24" s="217"/>
      <c r="FOH24" s="217"/>
      <c r="FOI24" s="217"/>
      <c r="FOJ24" s="217"/>
      <c r="FOK24" s="217"/>
      <c r="FOL24" s="217"/>
      <c r="FOM24" s="217"/>
      <c r="FON24" s="217"/>
      <c r="FOO24" s="217"/>
      <c r="FOP24" s="217"/>
      <c r="FOQ24" s="217"/>
      <c r="FOR24" s="217"/>
      <c r="FOS24" s="217"/>
      <c r="FOT24" s="217"/>
      <c r="FOU24" s="217"/>
      <c r="FOV24" s="217"/>
      <c r="FOW24" s="217"/>
      <c r="FOX24" s="217"/>
      <c r="FOY24" s="217"/>
      <c r="FOZ24" s="217"/>
      <c r="FPA24" s="217"/>
      <c r="FPB24" s="217"/>
      <c r="FPC24" s="217"/>
      <c r="FPD24" s="217"/>
      <c r="FPE24" s="217"/>
      <c r="FPF24" s="217"/>
      <c r="FPG24" s="217"/>
      <c r="FPH24" s="217"/>
      <c r="FPI24" s="217"/>
      <c r="FPJ24" s="217"/>
      <c r="FPK24" s="217"/>
      <c r="FPL24" s="217"/>
      <c r="FPM24" s="217"/>
      <c r="FPN24" s="217"/>
      <c r="FPO24" s="217"/>
      <c r="FPP24" s="217"/>
      <c r="FPQ24" s="217"/>
      <c r="FPR24" s="217"/>
      <c r="FPS24" s="217"/>
      <c r="FPT24" s="217"/>
      <c r="FPU24" s="217"/>
      <c r="FPV24" s="217"/>
      <c r="FPW24" s="217"/>
      <c r="FPX24" s="217"/>
      <c r="FPY24" s="217"/>
      <c r="FPZ24" s="217"/>
      <c r="FQA24" s="217"/>
      <c r="FQB24" s="217"/>
      <c r="FQC24" s="217"/>
      <c r="FQD24" s="217"/>
      <c r="FQE24" s="217"/>
      <c r="FQF24" s="217"/>
      <c r="FQG24" s="217"/>
      <c r="FQH24" s="217"/>
      <c r="FQI24" s="217"/>
      <c r="FQJ24" s="217"/>
      <c r="FQK24" s="217"/>
      <c r="FQL24" s="217"/>
      <c r="FQM24" s="217"/>
      <c r="FQN24" s="217"/>
      <c r="FQO24" s="217"/>
      <c r="FQP24" s="217"/>
      <c r="FQQ24" s="217"/>
      <c r="FQR24" s="217"/>
      <c r="FQS24" s="217"/>
      <c r="FQT24" s="217"/>
      <c r="FQU24" s="217"/>
      <c r="FQV24" s="217"/>
      <c r="FQW24" s="217"/>
      <c r="FQX24" s="217"/>
      <c r="FQY24" s="217"/>
      <c r="FQZ24" s="217"/>
      <c r="FRA24" s="217"/>
      <c r="FRB24" s="217"/>
      <c r="FRC24" s="217"/>
      <c r="FRD24" s="217"/>
      <c r="FRE24" s="217"/>
      <c r="FRF24" s="217"/>
      <c r="FRG24" s="217"/>
      <c r="FRH24" s="217"/>
      <c r="FRI24" s="217"/>
      <c r="FRJ24" s="217"/>
      <c r="FRK24" s="217"/>
      <c r="FRL24" s="217"/>
      <c r="FRM24" s="217"/>
      <c r="FRN24" s="217"/>
      <c r="FRO24" s="217"/>
      <c r="FRP24" s="217"/>
      <c r="FRQ24" s="217"/>
      <c r="FRR24" s="217"/>
      <c r="FRS24" s="217"/>
      <c r="FRT24" s="217"/>
      <c r="FRU24" s="217"/>
      <c r="FRV24" s="217"/>
      <c r="FRW24" s="217"/>
      <c r="FRX24" s="217"/>
      <c r="FRY24" s="217"/>
      <c r="FRZ24" s="217"/>
      <c r="FSA24" s="217"/>
      <c r="FSB24" s="217"/>
      <c r="FSC24" s="217"/>
      <c r="FSD24" s="217"/>
      <c r="FSE24" s="217"/>
      <c r="FSF24" s="217"/>
      <c r="FSG24" s="217"/>
      <c r="FSH24" s="217"/>
      <c r="FSI24" s="217"/>
      <c r="FSJ24" s="217"/>
      <c r="FSK24" s="217"/>
      <c r="FSL24" s="217"/>
      <c r="FSM24" s="217"/>
      <c r="FSN24" s="217"/>
      <c r="FSO24" s="217"/>
      <c r="FSP24" s="217"/>
      <c r="FSQ24" s="217"/>
      <c r="FSR24" s="217"/>
      <c r="FSS24" s="217"/>
      <c r="FST24" s="217"/>
      <c r="FSU24" s="217"/>
      <c r="FSV24" s="217"/>
      <c r="FSW24" s="217"/>
      <c r="FSX24" s="217"/>
      <c r="FSY24" s="217"/>
      <c r="FSZ24" s="217"/>
      <c r="FTA24" s="217"/>
      <c r="FTB24" s="217"/>
      <c r="FTC24" s="217"/>
      <c r="FTD24" s="217"/>
      <c r="FTE24" s="217"/>
      <c r="FTF24" s="217"/>
      <c r="FTG24" s="217"/>
      <c r="FTH24" s="217"/>
      <c r="FTI24" s="217"/>
      <c r="FTJ24" s="217"/>
      <c r="FTK24" s="217"/>
      <c r="FTL24" s="217"/>
      <c r="FTM24" s="217"/>
      <c r="FTN24" s="217"/>
      <c r="FTO24" s="217"/>
      <c r="FTP24" s="217"/>
      <c r="FTQ24" s="217"/>
      <c r="FTR24" s="217"/>
      <c r="FTS24" s="217"/>
      <c r="FTT24" s="217"/>
      <c r="FTU24" s="217"/>
      <c r="FTV24" s="217"/>
      <c r="FTW24" s="217"/>
      <c r="FTX24" s="217"/>
      <c r="FTY24" s="217"/>
      <c r="FTZ24" s="217"/>
      <c r="FUA24" s="217"/>
      <c r="FUB24" s="217"/>
      <c r="FUC24" s="217"/>
      <c r="FUD24" s="217"/>
      <c r="FUE24" s="217"/>
      <c r="FUF24" s="217"/>
      <c r="FUG24" s="217"/>
      <c r="FUH24" s="217"/>
      <c r="FUI24" s="217"/>
      <c r="FUJ24" s="217"/>
      <c r="FUK24" s="217"/>
      <c r="FUL24" s="217"/>
      <c r="FUM24" s="217"/>
      <c r="FUN24" s="217"/>
      <c r="FUO24" s="217"/>
      <c r="FUP24" s="217"/>
      <c r="FUQ24" s="217"/>
      <c r="FUR24" s="217"/>
      <c r="FUS24" s="217"/>
      <c r="FUT24" s="217"/>
      <c r="FUU24" s="217"/>
      <c r="FUV24" s="217"/>
      <c r="FUW24" s="217"/>
      <c r="FUX24" s="217"/>
      <c r="FUY24" s="217"/>
      <c r="FUZ24" s="217"/>
      <c r="FVA24" s="217"/>
      <c r="FVB24" s="217"/>
      <c r="FVC24" s="217"/>
      <c r="FVD24" s="217"/>
      <c r="FVE24" s="217"/>
      <c r="FVF24" s="217"/>
      <c r="FVG24" s="217"/>
      <c r="FVH24" s="217"/>
      <c r="FVI24" s="217"/>
      <c r="FVJ24" s="217"/>
      <c r="FVK24" s="217"/>
      <c r="FVL24" s="217"/>
      <c r="FVM24" s="217"/>
      <c r="FVN24" s="217"/>
      <c r="FVO24" s="217"/>
      <c r="FVP24" s="217"/>
      <c r="FVQ24" s="217"/>
      <c r="FVR24" s="217"/>
      <c r="FVS24" s="217"/>
      <c r="FVT24" s="217"/>
      <c r="FVU24" s="217"/>
      <c r="FVV24" s="217"/>
      <c r="FVW24" s="217"/>
      <c r="FVX24" s="217"/>
      <c r="FVY24" s="217"/>
      <c r="FVZ24" s="217"/>
      <c r="FWA24" s="217"/>
      <c r="FWB24" s="217"/>
      <c r="FWC24" s="217"/>
      <c r="FWD24" s="217"/>
      <c r="FWE24" s="217"/>
      <c r="FWF24" s="217"/>
      <c r="FWG24" s="217"/>
      <c r="FWH24" s="217"/>
      <c r="FWI24" s="217"/>
      <c r="FWJ24" s="217"/>
      <c r="FWK24" s="217"/>
      <c r="FWL24" s="217"/>
      <c r="FWM24" s="217"/>
      <c r="FWN24" s="217"/>
      <c r="FWO24" s="217"/>
      <c r="FWP24" s="217"/>
      <c r="FWQ24" s="217"/>
      <c r="FWR24" s="217"/>
      <c r="FWS24" s="217"/>
      <c r="FWT24" s="217"/>
      <c r="FWU24" s="217"/>
      <c r="FWV24" s="217"/>
      <c r="FWW24" s="217"/>
      <c r="FWX24" s="217"/>
      <c r="FWY24" s="217"/>
      <c r="FWZ24" s="217"/>
      <c r="FXA24" s="217"/>
      <c r="FXB24" s="217"/>
      <c r="FXC24" s="217"/>
      <c r="FXD24" s="217"/>
      <c r="FXE24" s="217"/>
      <c r="FXF24" s="217"/>
      <c r="FXG24" s="217"/>
      <c r="FXH24" s="217"/>
      <c r="FXI24" s="217"/>
      <c r="FXJ24" s="217"/>
      <c r="FXK24" s="217"/>
      <c r="FXL24" s="217"/>
      <c r="FXM24" s="217"/>
      <c r="FXN24" s="217"/>
      <c r="FXO24" s="217"/>
      <c r="FXP24" s="217"/>
      <c r="FXQ24" s="217"/>
      <c r="FXR24" s="217"/>
      <c r="FXS24" s="217"/>
      <c r="FXT24" s="217"/>
      <c r="FXU24" s="217"/>
      <c r="FXV24" s="217"/>
      <c r="FXW24" s="217"/>
      <c r="FXX24" s="217"/>
      <c r="FXY24" s="217"/>
      <c r="FXZ24" s="217"/>
      <c r="FYA24" s="217"/>
      <c r="FYB24" s="217"/>
      <c r="FYC24" s="217"/>
      <c r="FYD24" s="217"/>
      <c r="FYE24" s="217"/>
      <c r="FYF24" s="217"/>
      <c r="FYG24" s="217"/>
      <c r="FYH24" s="217"/>
      <c r="FYI24" s="217"/>
      <c r="FYJ24" s="217"/>
      <c r="FYK24" s="217"/>
      <c r="FYL24" s="217"/>
      <c r="FYM24" s="217"/>
      <c r="FYN24" s="217"/>
      <c r="FYO24" s="217"/>
      <c r="FYP24" s="217"/>
      <c r="FYQ24" s="217"/>
      <c r="FYR24" s="217"/>
      <c r="FYS24" s="217"/>
      <c r="FYT24" s="217"/>
      <c r="FYU24" s="217"/>
      <c r="FYV24" s="217"/>
      <c r="FYW24" s="217"/>
      <c r="FYX24" s="217"/>
      <c r="FYY24" s="217"/>
      <c r="FYZ24" s="217"/>
      <c r="FZA24" s="217"/>
      <c r="FZB24" s="217"/>
      <c r="FZC24" s="217"/>
      <c r="FZD24" s="217"/>
      <c r="FZE24" s="217"/>
      <c r="FZF24" s="217"/>
      <c r="FZG24" s="217"/>
      <c r="FZH24" s="217"/>
      <c r="FZI24" s="217"/>
      <c r="FZJ24" s="217"/>
      <c r="FZK24" s="217"/>
      <c r="FZL24" s="217"/>
      <c r="FZM24" s="217"/>
      <c r="FZN24" s="217"/>
      <c r="FZO24" s="217"/>
      <c r="FZP24" s="217"/>
      <c r="FZQ24" s="217"/>
      <c r="FZR24" s="217"/>
      <c r="FZS24" s="217"/>
      <c r="FZT24" s="217"/>
      <c r="FZU24" s="217"/>
      <c r="FZV24" s="217"/>
      <c r="FZW24" s="217"/>
      <c r="FZX24" s="217"/>
      <c r="FZY24" s="217"/>
      <c r="FZZ24" s="217"/>
      <c r="GAA24" s="217"/>
      <c r="GAB24" s="217"/>
      <c r="GAC24" s="217"/>
      <c r="GAD24" s="217"/>
      <c r="GAE24" s="217"/>
      <c r="GAF24" s="217"/>
      <c r="GAG24" s="217"/>
      <c r="GAH24" s="217"/>
      <c r="GAI24" s="217"/>
      <c r="GAJ24" s="217"/>
      <c r="GAK24" s="217"/>
      <c r="GAL24" s="217"/>
      <c r="GAM24" s="217"/>
      <c r="GAN24" s="217"/>
      <c r="GAO24" s="217"/>
      <c r="GAP24" s="217"/>
      <c r="GAQ24" s="217"/>
      <c r="GAR24" s="217"/>
      <c r="GAS24" s="217"/>
      <c r="GAT24" s="217"/>
      <c r="GAU24" s="217"/>
      <c r="GAV24" s="217"/>
      <c r="GAW24" s="217"/>
      <c r="GAX24" s="217"/>
      <c r="GAY24" s="217"/>
      <c r="GAZ24" s="217"/>
      <c r="GBA24" s="217"/>
      <c r="GBB24" s="217"/>
      <c r="GBC24" s="217"/>
      <c r="GBD24" s="217"/>
      <c r="GBE24" s="217"/>
      <c r="GBF24" s="217"/>
      <c r="GBG24" s="217"/>
      <c r="GBH24" s="217"/>
      <c r="GBI24" s="217"/>
      <c r="GBJ24" s="217"/>
      <c r="GBK24" s="217"/>
      <c r="GBL24" s="217"/>
      <c r="GBM24" s="217"/>
      <c r="GBN24" s="217"/>
      <c r="GBO24" s="217"/>
      <c r="GBP24" s="217"/>
      <c r="GBQ24" s="217"/>
      <c r="GBR24" s="217"/>
      <c r="GBS24" s="217"/>
      <c r="GBT24" s="217"/>
      <c r="GBU24" s="217"/>
      <c r="GBV24" s="217"/>
      <c r="GBW24" s="217"/>
      <c r="GBX24" s="217"/>
      <c r="GBY24" s="217"/>
      <c r="GBZ24" s="217"/>
      <c r="GCA24" s="217"/>
      <c r="GCB24" s="217"/>
      <c r="GCC24" s="217"/>
      <c r="GCD24" s="217"/>
      <c r="GCE24" s="217"/>
      <c r="GCF24" s="217"/>
      <c r="GCG24" s="217"/>
      <c r="GCH24" s="217"/>
      <c r="GCI24" s="217"/>
      <c r="GCJ24" s="217"/>
      <c r="GCK24" s="217"/>
      <c r="GCL24" s="217"/>
      <c r="GCM24" s="217"/>
      <c r="GCN24" s="217"/>
      <c r="GCO24" s="217"/>
      <c r="GCP24" s="217"/>
      <c r="GCQ24" s="217"/>
      <c r="GCR24" s="217"/>
      <c r="GCS24" s="217"/>
      <c r="GCT24" s="217"/>
      <c r="GCU24" s="217"/>
      <c r="GCV24" s="217"/>
      <c r="GCW24" s="217"/>
      <c r="GCX24" s="217"/>
      <c r="GCY24" s="217"/>
      <c r="GCZ24" s="217"/>
      <c r="GDA24" s="217"/>
      <c r="GDB24" s="217"/>
      <c r="GDC24" s="217"/>
      <c r="GDD24" s="217"/>
      <c r="GDE24" s="217"/>
      <c r="GDF24" s="217"/>
      <c r="GDG24" s="217"/>
      <c r="GDH24" s="217"/>
      <c r="GDI24" s="217"/>
      <c r="GDJ24" s="217"/>
      <c r="GDK24" s="217"/>
      <c r="GDL24" s="217"/>
      <c r="GDM24" s="217"/>
      <c r="GDN24" s="217"/>
      <c r="GDO24" s="217"/>
      <c r="GDP24" s="217"/>
      <c r="GDQ24" s="217"/>
      <c r="GDR24" s="217"/>
      <c r="GDS24" s="217"/>
      <c r="GDT24" s="217"/>
      <c r="GDU24" s="217"/>
      <c r="GDV24" s="217"/>
      <c r="GDW24" s="217"/>
      <c r="GDX24" s="217"/>
      <c r="GDY24" s="217"/>
      <c r="GDZ24" s="217"/>
      <c r="GEA24" s="217"/>
      <c r="GEB24" s="217"/>
      <c r="GEC24" s="217"/>
      <c r="GED24" s="217"/>
      <c r="GEE24" s="217"/>
      <c r="GEF24" s="217"/>
      <c r="GEG24" s="217"/>
      <c r="GEH24" s="217"/>
      <c r="GEI24" s="217"/>
      <c r="GEJ24" s="217"/>
      <c r="GEK24" s="217"/>
      <c r="GEL24" s="217"/>
      <c r="GEM24" s="217"/>
      <c r="GEN24" s="217"/>
      <c r="GEO24" s="217"/>
      <c r="GEP24" s="217"/>
      <c r="GEQ24" s="217"/>
      <c r="GER24" s="217"/>
      <c r="GES24" s="217"/>
      <c r="GET24" s="217"/>
      <c r="GEU24" s="217"/>
      <c r="GEV24" s="217"/>
      <c r="GEW24" s="217"/>
      <c r="GEX24" s="217"/>
      <c r="GEY24" s="217"/>
      <c r="GEZ24" s="217"/>
      <c r="GFA24" s="217"/>
      <c r="GFB24" s="217"/>
      <c r="GFC24" s="217"/>
      <c r="GFD24" s="217"/>
      <c r="GFE24" s="217"/>
      <c r="GFF24" s="217"/>
      <c r="GFG24" s="217"/>
      <c r="GFH24" s="217"/>
      <c r="GFI24" s="217"/>
      <c r="GFJ24" s="217"/>
      <c r="GFK24" s="217"/>
      <c r="GFL24" s="217"/>
      <c r="GFM24" s="217"/>
      <c r="GFN24" s="217"/>
      <c r="GFO24" s="217"/>
      <c r="GFP24" s="217"/>
      <c r="GFQ24" s="217"/>
      <c r="GFR24" s="217"/>
      <c r="GFS24" s="217"/>
      <c r="GFT24" s="217"/>
      <c r="GFU24" s="217"/>
      <c r="GFV24" s="217"/>
      <c r="GFW24" s="217"/>
      <c r="GFX24" s="217"/>
      <c r="GFY24" s="217"/>
      <c r="GFZ24" s="217"/>
      <c r="GGA24" s="217"/>
      <c r="GGB24" s="217"/>
      <c r="GGC24" s="217"/>
      <c r="GGD24" s="217"/>
      <c r="GGE24" s="217"/>
      <c r="GGF24" s="217"/>
      <c r="GGG24" s="217"/>
      <c r="GGH24" s="217"/>
      <c r="GGI24" s="217"/>
      <c r="GGJ24" s="217"/>
      <c r="GGK24" s="217"/>
      <c r="GGL24" s="217"/>
      <c r="GGM24" s="217"/>
      <c r="GGN24" s="217"/>
      <c r="GGO24" s="217"/>
      <c r="GGP24" s="217"/>
      <c r="GGQ24" s="217"/>
      <c r="GGR24" s="217"/>
      <c r="GGS24" s="217"/>
      <c r="GGT24" s="217"/>
      <c r="GGU24" s="217"/>
      <c r="GGV24" s="217"/>
      <c r="GGW24" s="217"/>
      <c r="GGX24" s="217"/>
      <c r="GGY24" s="217"/>
      <c r="GGZ24" s="217"/>
      <c r="GHA24" s="217"/>
      <c r="GHB24" s="217"/>
      <c r="GHC24" s="217"/>
      <c r="GHD24" s="217"/>
      <c r="GHE24" s="217"/>
      <c r="GHF24" s="217"/>
      <c r="GHG24" s="217"/>
      <c r="GHH24" s="217"/>
      <c r="GHI24" s="217"/>
      <c r="GHJ24" s="217"/>
      <c r="GHK24" s="217"/>
      <c r="GHL24" s="217"/>
      <c r="GHM24" s="217"/>
      <c r="GHN24" s="217"/>
      <c r="GHO24" s="217"/>
      <c r="GHP24" s="217"/>
      <c r="GHQ24" s="217"/>
      <c r="GHR24" s="217"/>
      <c r="GHS24" s="217"/>
      <c r="GHT24" s="217"/>
      <c r="GHU24" s="217"/>
      <c r="GHV24" s="217"/>
      <c r="GHW24" s="217"/>
      <c r="GHX24" s="217"/>
      <c r="GHY24" s="217"/>
      <c r="GHZ24" s="217"/>
      <c r="GIA24" s="217"/>
      <c r="GIB24" s="217"/>
      <c r="GIC24" s="217"/>
      <c r="GID24" s="217"/>
      <c r="GIE24" s="217"/>
      <c r="GIF24" s="217"/>
      <c r="GIG24" s="217"/>
      <c r="GIH24" s="217"/>
      <c r="GII24" s="217"/>
      <c r="GIJ24" s="217"/>
      <c r="GIK24" s="217"/>
      <c r="GIL24" s="217"/>
      <c r="GIM24" s="217"/>
      <c r="GIN24" s="217"/>
      <c r="GIO24" s="217"/>
      <c r="GIP24" s="217"/>
      <c r="GIQ24" s="217"/>
      <c r="GIR24" s="217"/>
      <c r="GIS24" s="217"/>
      <c r="GIT24" s="217"/>
      <c r="GIU24" s="217"/>
      <c r="GIV24" s="217"/>
      <c r="GIW24" s="217"/>
      <c r="GIX24" s="217"/>
      <c r="GIY24" s="217"/>
      <c r="GIZ24" s="217"/>
      <c r="GJA24" s="217"/>
      <c r="GJB24" s="217"/>
      <c r="GJC24" s="217"/>
      <c r="GJD24" s="217"/>
      <c r="GJE24" s="217"/>
      <c r="GJF24" s="217"/>
      <c r="GJG24" s="217"/>
      <c r="GJH24" s="217"/>
      <c r="GJI24" s="217"/>
      <c r="GJJ24" s="217"/>
      <c r="GJK24" s="217"/>
      <c r="GJL24" s="217"/>
      <c r="GJM24" s="217"/>
      <c r="GJN24" s="217"/>
      <c r="GJO24" s="217"/>
      <c r="GJP24" s="217"/>
      <c r="GJQ24" s="217"/>
      <c r="GJR24" s="217"/>
      <c r="GJS24" s="217"/>
      <c r="GJT24" s="217"/>
      <c r="GJU24" s="217"/>
      <c r="GJV24" s="217"/>
      <c r="GJW24" s="217"/>
      <c r="GJX24" s="217"/>
      <c r="GJY24" s="217"/>
      <c r="GJZ24" s="217"/>
      <c r="GKA24" s="217"/>
      <c r="GKB24" s="217"/>
      <c r="GKC24" s="217"/>
      <c r="GKD24" s="217"/>
      <c r="GKE24" s="217"/>
      <c r="GKF24" s="217"/>
      <c r="GKG24" s="217"/>
      <c r="GKH24" s="217"/>
      <c r="GKI24" s="217"/>
      <c r="GKJ24" s="217"/>
      <c r="GKK24" s="217"/>
      <c r="GKL24" s="217"/>
      <c r="GKM24" s="217"/>
      <c r="GKN24" s="217"/>
      <c r="GKO24" s="217"/>
      <c r="GKP24" s="217"/>
      <c r="GKQ24" s="217"/>
      <c r="GKR24" s="217"/>
      <c r="GKS24" s="217"/>
      <c r="GKT24" s="217"/>
      <c r="GKU24" s="217"/>
      <c r="GKV24" s="217"/>
      <c r="GKW24" s="217"/>
      <c r="GKX24" s="217"/>
      <c r="GKY24" s="217"/>
      <c r="GKZ24" s="217"/>
      <c r="GLA24" s="217"/>
      <c r="GLB24" s="217"/>
      <c r="GLC24" s="217"/>
      <c r="GLD24" s="217"/>
      <c r="GLE24" s="217"/>
      <c r="GLF24" s="217"/>
      <c r="GLG24" s="217"/>
      <c r="GLH24" s="217"/>
      <c r="GLI24" s="217"/>
      <c r="GLJ24" s="217"/>
      <c r="GLK24" s="217"/>
      <c r="GLL24" s="217"/>
      <c r="GLM24" s="217"/>
      <c r="GLN24" s="217"/>
      <c r="GLO24" s="217"/>
      <c r="GLP24" s="217"/>
      <c r="GLQ24" s="217"/>
      <c r="GLR24" s="217"/>
      <c r="GLS24" s="217"/>
      <c r="GLT24" s="217"/>
      <c r="GLU24" s="217"/>
      <c r="GLV24" s="217"/>
      <c r="GLW24" s="217"/>
      <c r="GLX24" s="217"/>
      <c r="GLY24" s="217"/>
      <c r="GLZ24" s="217"/>
      <c r="GMA24" s="217"/>
      <c r="GMB24" s="217"/>
      <c r="GMC24" s="217"/>
      <c r="GMD24" s="217"/>
      <c r="GME24" s="217"/>
      <c r="GMF24" s="217"/>
      <c r="GMG24" s="217"/>
      <c r="GMH24" s="217"/>
      <c r="GMI24" s="217"/>
      <c r="GMJ24" s="217"/>
      <c r="GMK24" s="217"/>
      <c r="GML24" s="217"/>
      <c r="GMM24" s="217"/>
      <c r="GMN24" s="217"/>
      <c r="GMO24" s="217"/>
      <c r="GMP24" s="217"/>
      <c r="GMQ24" s="217"/>
      <c r="GMR24" s="217"/>
      <c r="GMS24" s="217"/>
      <c r="GMT24" s="217"/>
      <c r="GMU24" s="217"/>
      <c r="GMV24" s="217"/>
      <c r="GMW24" s="217"/>
      <c r="GMX24" s="217"/>
      <c r="GMY24" s="217"/>
      <c r="GMZ24" s="217"/>
      <c r="GNA24" s="217"/>
      <c r="GNB24" s="217"/>
      <c r="GNC24" s="217"/>
      <c r="GND24" s="217"/>
      <c r="GNE24" s="217"/>
      <c r="GNF24" s="217"/>
      <c r="GNG24" s="217"/>
      <c r="GNH24" s="217"/>
      <c r="GNI24" s="217"/>
      <c r="GNJ24" s="217"/>
      <c r="GNK24" s="217"/>
      <c r="GNL24" s="217"/>
      <c r="GNM24" s="217"/>
      <c r="GNN24" s="217"/>
      <c r="GNO24" s="217"/>
      <c r="GNP24" s="217"/>
      <c r="GNQ24" s="217"/>
      <c r="GNR24" s="217"/>
      <c r="GNS24" s="217"/>
      <c r="GNT24" s="217"/>
      <c r="GNU24" s="217"/>
      <c r="GNV24" s="217"/>
      <c r="GNW24" s="217"/>
      <c r="GNX24" s="217"/>
      <c r="GNY24" s="217"/>
      <c r="GNZ24" s="217"/>
      <c r="GOA24" s="217"/>
      <c r="GOB24" s="217"/>
      <c r="GOC24" s="217"/>
      <c r="GOD24" s="217"/>
      <c r="GOE24" s="217"/>
      <c r="GOF24" s="217"/>
      <c r="GOG24" s="217"/>
      <c r="GOH24" s="217"/>
      <c r="GOI24" s="217"/>
      <c r="GOJ24" s="217"/>
      <c r="GOK24" s="217"/>
      <c r="GOL24" s="217"/>
      <c r="GOM24" s="217"/>
      <c r="GON24" s="217"/>
      <c r="GOO24" s="217"/>
      <c r="GOP24" s="217"/>
      <c r="GOQ24" s="217"/>
      <c r="GOR24" s="217"/>
      <c r="GOS24" s="217"/>
      <c r="GOT24" s="217"/>
      <c r="GOU24" s="217"/>
      <c r="GOV24" s="217"/>
      <c r="GOW24" s="217"/>
      <c r="GOX24" s="217"/>
      <c r="GOY24" s="217"/>
      <c r="GOZ24" s="217"/>
      <c r="GPA24" s="217"/>
      <c r="GPB24" s="217"/>
      <c r="GPC24" s="217"/>
      <c r="GPD24" s="217"/>
      <c r="GPE24" s="217"/>
      <c r="GPF24" s="217"/>
      <c r="GPG24" s="217"/>
      <c r="GPH24" s="217"/>
      <c r="GPI24" s="217"/>
      <c r="GPJ24" s="217"/>
      <c r="GPK24" s="217"/>
      <c r="GPL24" s="217"/>
      <c r="GPM24" s="217"/>
      <c r="GPN24" s="217"/>
      <c r="GPO24" s="217"/>
      <c r="GPP24" s="217"/>
      <c r="GPQ24" s="217"/>
      <c r="GPR24" s="217"/>
      <c r="GPS24" s="217"/>
      <c r="GPT24" s="217"/>
      <c r="GPU24" s="217"/>
      <c r="GPV24" s="217"/>
      <c r="GPW24" s="217"/>
      <c r="GPX24" s="217"/>
      <c r="GPY24" s="217"/>
      <c r="GPZ24" s="217"/>
      <c r="GQA24" s="217"/>
      <c r="GQB24" s="217"/>
      <c r="GQC24" s="217"/>
      <c r="GQD24" s="217"/>
      <c r="GQE24" s="217"/>
      <c r="GQF24" s="217"/>
      <c r="GQG24" s="217"/>
      <c r="GQH24" s="217"/>
      <c r="GQI24" s="217"/>
      <c r="GQJ24" s="217"/>
      <c r="GQK24" s="217"/>
      <c r="GQL24" s="217"/>
      <c r="GQM24" s="217"/>
      <c r="GQN24" s="217"/>
      <c r="GQO24" s="217"/>
      <c r="GQP24" s="217"/>
      <c r="GQQ24" s="217"/>
      <c r="GQR24" s="217"/>
      <c r="GQS24" s="217"/>
      <c r="GQT24" s="217"/>
      <c r="GQU24" s="217"/>
      <c r="GQV24" s="217"/>
      <c r="GQW24" s="217"/>
      <c r="GQX24" s="217"/>
      <c r="GQY24" s="217"/>
      <c r="GQZ24" s="217"/>
      <c r="GRA24" s="217"/>
      <c r="GRB24" s="217"/>
      <c r="GRC24" s="217"/>
      <c r="GRD24" s="217"/>
      <c r="GRE24" s="217"/>
      <c r="GRF24" s="217"/>
      <c r="GRG24" s="217"/>
      <c r="GRH24" s="217"/>
      <c r="GRI24" s="217"/>
      <c r="GRJ24" s="217"/>
      <c r="GRK24" s="217"/>
      <c r="GRL24" s="217"/>
      <c r="GRM24" s="217"/>
      <c r="GRN24" s="217"/>
      <c r="GRO24" s="217"/>
      <c r="GRP24" s="217"/>
      <c r="GRQ24" s="217"/>
      <c r="GRR24" s="217"/>
      <c r="GRS24" s="217"/>
      <c r="GRT24" s="217"/>
      <c r="GRU24" s="217"/>
      <c r="GRV24" s="217"/>
      <c r="GRW24" s="217"/>
      <c r="GRX24" s="217"/>
      <c r="GRY24" s="217"/>
      <c r="GRZ24" s="217"/>
      <c r="GSA24" s="217"/>
      <c r="GSB24" s="217"/>
      <c r="GSC24" s="217"/>
      <c r="GSD24" s="217"/>
      <c r="GSE24" s="217"/>
      <c r="GSF24" s="217"/>
      <c r="GSG24" s="217"/>
      <c r="GSH24" s="217"/>
      <c r="GSI24" s="217"/>
      <c r="GSJ24" s="217"/>
      <c r="GSK24" s="217"/>
      <c r="GSL24" s="217"/>
      <c r="GSM24" s="217"/>
      <c r="GSN24" s="217"/>
      <c r="GSO24" s="217"/>
      <c r="GSP24" s="217"/>
      <c r="GSQ24" s="217"/>
      <c r="GSR24" s="217"/>
      <c r="GSS24" s="217"/>
      <c r="GST24" s="217"/>
      <c r="GSU24" s="217"/>
      <c r="GSV24" s="217"/>
      <c r="GSW24" s="217"/>
      <c r="GSX24" s="217"/>
      <c r="GSY24" s="217"/>
      <c r="GSZ24" s="217"/>
      <c r="GTA24" s="217"/>
      <c r="GTB24" s="217"/>
      <c r="GTC24" s="217"/>
      <c r="GTD24" s="217"/>
      <c r="GTE24" s="217"/>
      <c r="GTF24" s="217"/>
      <c r="GTG24" s="217"/>
      <c r="GTH24" s="217"/>
      <c r="GTI24" s="217"/>
      <c r="GTJ24" s="217"/>
      <c r="GTK24" s="217"/>
      <c r="GTL24" s="217"/>
      <c r="GTM24" s="217"/>
      <c r="GTN24" s="217"/>
      <c r="GTO24" s="217"/>
      <c r="GTP24" s="217"/>
      <c r="GTQ24" s="217"/>
      <c r="GTR24" s="217"/>
      <c r="GTS24" s="217"/>
      <c r="GTT24" s="217"/>
      <c r="GTU24" s="217"/>
      <c r="GTV24" s="217"/>
      <c r="GTW24" s="217"/>
      <c r="GTX24" s="217"/>
      <c r="GTY24" s="217"/>
      <c r="GTZ24" s="217"/>
      <c r="GUA24" s="217"/>
      <c r="GUB24" s="217"/>
      <c r="GUC24" s="217"/>
      <c r="GUD24" s="217"/>
      <c r="GUE24" s="217"/>
      <c r="GUF24" s="217"/>
      <c r="GUG24" s="217"/>
      <c r="GUH24" s="217"/>
      <c r="GUI24" s="217"/>
      <c r="GUJ24" s="217"/>
      <c r="GUK24" s="217"/>
      <c r="GUL24" s="217"/>
      <c r="GUM24" s="217"/>
      <c r="GUN24" s="217"/>
      <c r="GUO24" s="217"/>
      <c r="GUP24" s="217"/>
      <c r="GUQ24" s="217"/>
      <c r="GUR24" s="217"/>
      <c r="GUS24" s="217"/>
      <c r="GUT24" s="217"/>
      <c r="GUU24" s="217"/>
      <c r="GUV24" s="217"/>
      <c r="GUW24" s="217"/>
      <c r="GUX24" s="217"/>
      <c r="GUY24" s="217"/>
      <c r="GUZ24" s="217"/>
      <c r="GVA24" s="217"/>
      <c r="GVB24" s="217"/>
      <c r="GVC24" s="217"/>
      <c r="GVD24" s="217"/>
      <c r="GVE24" s="217"/>
      <c r="GVF24" s="217"/>
      <c r="GVG24" s="217"/>
      <c r="GVH24" s="217"/>
      <c r="GVI24" s="217"/>
      <c r="GVJ24" s="217"/>
      <c r="GVK24" s="217"/>
      <c r="GVL24" s="217"/>
      <c r="GVM24" s="217"/>
      <c r="GVN24" s="217"/>
      <c r="GVO24" s="217"/>
      <c r="GVP24" s="217"/>
      <c r="GVQ24" s="217"/>
      <c r="GVR24" s="217"/>
      <c r="GVS24" s="217"/>
      <c r="GVT24" s="217"/>
      <c r="GVU24" s="217"/>
      <c r="GVV24" s="217"/>
      <c r="GVW24" s="217"/>
      <c r="GVX24" s="217"/>
      <c r="GVY24" s="217"/>
      <c r="GVZ24" s="217"/>
      <c r="GWA24" s="217"/>
      <c r="GWB24" s="217"/>
      <c r="GWC24" s="217"/>
      <c r="GWD24" s="217"/>
      <c r="GWE24" s="217"/>
      <c r="GWF24" s="217"/>
      <c r="GWG24" s="217"/>
      <c r="GWH24" s="217"/>
      <c r="GWI24" s="217"/>
      <c r="GWJ24" s="217"/>
      <c r="GWK24" s="217"/>
      <c r="GWL24" s="217"/>
      <c r="GWM24" s="217"/>
      <c r="GWN24" s="217"/>
      <c r="GWO24" s="217"/>
      <c r="GWP24" s="217"/>
      <c r="GWQ24" s="217"/>
      <c r="GWR24" s="217"/>
      <c r="GWS24" s="217"/>
      <c r="GWT24" s="217"/>
      <c r="GWU24" s="217"/>
      <c r="GWV24" s="217"/>
      <c r="GWW24" s="217"/>
      <c r="GWX24" s="217"/>
      <c r="GWY24" s="217"/>
      <c r="GWZ24" s="217"/>
      <c r="GXA24" s="217"/>
      <c r="GXB24" s="217"/>
      <c r="GXC24" s="217"/>
      <c r="GXD24" s="217"/>
      <c r="GXE24" s="217"/>
      <c r="GXF24" s="217"/>
      <c r="GXG24" s="217"/>
      <c r="GXH24" s="217"/>
      <c r="GXI24" s="217"/>
      <c r="GXJ24" s="217"/>
      <c r="GXK24" s="217"/>
      <c r="GXL24" s="217"/>
      <c r="GXM24" s="217"/>
      <c r="GXN24" s="217"/>
      <c r="GXO24" s="217"/>
      <c r="GXP24" s="217"/>
      <c r="GXQ24" s="217"/>
      <c r="GXR24" s="217"/>
      <c r="GXS24" s="217"/>
      <c r="GXT24" s="217"/>
      <c r="GXU24" s="217"/>
      <c r="GXV24" s="217"/>
      <c r="GXW24" s="217"/>
      <c r="GXX24" s="217"/>
      <c r="GXY24" s="217"/>
      <c r="GXZ24" s="217"/>
      <c r="GYA24" s="217"/>
      <c r="GYB24" s="217"/>
      <c r="GYC24" s="217"/>
      <c r="GYD24" s="217"/>
      <c r="GYE24" s="217"/>
      <c r="GYF24" s="217"/>
      <c r="GYG24" s="217"/>
      <c r="GYH24" s="217"/>
      <c r="GYI24" s="217"/>
      <c r="GYJ24" s="217"/>
      <c r="GYK24" s="217"/>
      <c r="GYL24" s="217"/>
      <c r="GYM24" s="217"/>
      <c r="GYN24" s="217"/>
      <c r="GYO24" s="217"/>
      <c r="GYP24" s="217"/>
      <c r="GYQ24" s="217"/>
      <c r="GYR24" s="217"/>
      <c r="GYS24" s="217"/>
      <c r="GYT24" s="217"/>
      <c r="GYU24" s="217"/>
      <c r="GYV24" s="217"/>
      <c r="GYW24" s="217"/>
      <c r="GYX24" s="217"/>
      <c r="GYY24" s="217"/>
      <c r="GYZ24" s="217"/>
      <c r="GZA24" s="217"/>
      <c r="GZB24" s="217"/>
      <c r="GZC24" s="217"/>
      <c r="GZD24" s="217"/>
      <c r="GZE24" s="217"/>
      <c r="GZF24" s="217"/>
      <c r="GZG24" s="217"/>
      <c r="GZH24" s="217"/>
      <c r="GZI24" s="217"/>
      <c r="GZJ24" s="217"/>
      <c r="GZK24" s="217"/>
      <c r="GZL24" s="217"/>
      <c r="GZM24" s="217"/>
      <c r="GZN24" s="217"/>
      <c r="GZO24" s="217"/>
      <c r="GZP24" s="217"/>
      <c r="GZQ24" s="217"/>
      <c r="GZR24" s="217"/>
      <c r="GZS24" s="217"/>
      <c r="GZT24" s="217"/>
      <c r="GZU24" s="217"/>
      <c r="GZV24" s="217"/>
      <c r="GZW24" s="217"/>
      <c r="GZX24" s="217"/>
      <c r="GZY24" s="217"/>
      <c r="GZZ24" s="217"/>
      <c r="HAA24" s="217"/>
      <c r="HAB24" s="217"/>
      <c r="HAC24" s="217"/>
      <c r="HAD24" s="217"/>
      <c r="HAE24" s="217"/>
      <c r="HAF24" s="217"/>
      <c r="HAG24" s="217"/>
      <c r="HAH24" s="217"/>
      <c r="HAI24" s="217"/>
      <c r="HAJ24" s="217"/>
      <c r="HAK24" s="217"/>
      <c r="HAL24" s="217"/>
      <c r="HAM24" s="217"/>
      <c r="HAN24" s="217"/>
      <c r="HAO24" s="217"/>
      <c r="HAP24" s="217"/>
      <c r="HAQ24" s="217"/>
      <c r="HAR24" s="217"/>
      <c r="HAS24" s="217"/>
      <c r="HAT24" s="217"/>
      <c r="HAU24" s="217"/>
      <c r="HAV24" s="217"/>
      <c r="HAW24" s="217"/>
      <c r="HAX24" s="217"/>
      <c r="HAY24" s="217"/>
      <c r="HAZ24" s="217"/>
      <c r="HBA24" s="217"/>
      <c r="HBB24" s="217"/>
      <c r="HBC24" s="217"/>
      <c r="HBD24" s="217"/>
      <c r="HBE24" s="217"/>
      <c r="HBF24" s="217"/>
      <c r="HBG24" s="217"/>
      <c r="HBH24" s="217"/>
      <c r="HBI24" s="217"/>
      <c r="HBJ24" s="217"/>
      <c r="HBK24" s="217"/>
      <c r="HBL24" s="217"/>
      <c r="HBM24" s="217"/>
      <c r="HBN24" s="217"/>
      <c r="HBO24" s="217"/>
      <c r="HBP24" s="217"/>
      <c r="HBQ24" s="217"/>
      <c r="HBR24" s="217"/>
      <c r="HBS24" s="217"/>
      <c r="HBT24" s="217"/>
      <c r="HBU24" s="217"/>
      <c r="HBV24" s="217"/>
      <c r="HBW24" s="217"/>
      <c r="HBX24" s="217"/>
      <c r="HBY24" s="217"/>
      <c r="HBZ24" s="217"/>
      <c r="HCA24" s="217"/>
      <c r="HCB24" s="217"/>
      <c r="HCC24" s="217"/>
      <c r="HCD24" s="217"/>
      <c r="HCE24" s="217"/>
      <c r="HCF24" s="217"/>
      <c r="HCG24" s="217"/>
      <c r="HCH24" s="217"/>
      <c r="HCI24" s="217"/>
      <c r="HCJ24" s="217"/>
      <c r="HCK24" s="217"/>
      <c r="HCL24" s="217"/>
      <c r="HCM24" s="217"/>
      <c r="HCN24" s="217"/>
      <c r="HCO24" s="217"/>
      <c r="HCP24" s="217"/>
      <c r="HCQ24" s="217"/>
      <c r="HCR24" s="217"/>
      <c r="HCS24" s="217"/>
      <c r="HCT24" s="217"/>
      <c r="HCU24" s="217"/>
      <c r="HCV24" s="217"/>
      <c r="HCW24" s="217"/>
      <c r="HCX24" s="217"/>
      <c r="HCY24" s="217"/>
      <c r="HCZ24" s="217"/>
      <c r="HDA24" s="217"/>
      <c r="HDB24" s="217"/>
      <c r="HDC24" s="217"/>
      <c r="HDD24" s="217"/>
      <c r="HDE24" s="217"/>
      <c r="HDF24" s="217"/>
      <c r="HDG24" s="217"/>
      <c r="HDH24" s="217"/>
      <c r="HDI24" s="217"/>
      <c r="HDJ24" s="217"/>
      <c r="HDK24" s="217"/>
      <c r="HDL24" s="217"/>
      <c r="HDM24" s="217"/>
      <c r="HDN24" s="217"/>
      <c r="HDO24" s="217"/>
      <c r="HDP24" s="217"/>
      <c r="HDQ24" s="217"/>
      <c r="HDR24" s="217"/>
      <c r="HDS24" s="217"/>
      <c r="HDT24" s="217"/>
      <c r="HDU24" s="217"/>
      <c r="HDV24" s="217"/>
      <c r="HDW24" s="217"/>
      <c r="HDX24" s="217"/>
      <c r="HDY24" s="217"/>
      <c r="HDZ24" s="217"/>
      <c r="HEA24" s="217"/>
      <c r="HEB24" s="217"/>
      <c r="HEC24" s="217"/>
      <c r="HED24" s="217"/>
      <c r="HEE24" s="217"/>
      <c r="HEF24" s="217"/>
      <c r="HEG24" s="217"/>
      <c r="HEH24" s="217"/>
      <c r="HEI24" s="217"/>
      <c r="HEJ24" s="217"/>
      <c r="HEK24" s="217"/>
      <c r="HEL24" s="217"/>
      <c r="HEM24" s="217"/>
      <c r="HEN24" s="217"/>
      <c r="HEO24" s="217"/>
      <c r="HEP24" s="217"/>
      <c r="HEQ24" s="217"/>
      <c r="HER24" s="217"/>
      <c r="HES24" s="217"/>
      <c r="HET24" s="217"/>
      <c r="HEU24" s="217"/>
      <c r="HEV24" s="217"/>
      <c r="HEW24" s="217"/>
      <c r="HEX24" s="217"/>
      <c r="HEY24" s="217"/>
      <c r="HEZ24" s="217"/>
      <c r="HFA24" s="217"/>
      <c r="HFB24" s="217"/>
      <c r="HFC24" s="217"/>
      <c r="HFD24" s="217"/>
      <c r="HFE24" s="217"/>
      <c r="HFF24" s="217"/>
      <c r="HFG24" s="217"/>
      <c r="HFH24" s="217"/>
      <c r="HFI24" s="217"/>
      <c r="HFJ24" s="217"/>
      <c r="HFK24" s="217"/>
      <c r="HFL24" s="217"/>
      <c r="HFM24" s="217"/>
      <c r="HFN24" s="217"/>
      <c r="HFO24" s="217"/>
      <c r="HFP24" s="217"/>
      <c r="HFQ24" s="217"/>
      <c r="HFR24" s="217"/>
      <c r="HFS24" s="217"/>
      <c r="HFT24" s="217"/>
      <c r="HFU24" s="217"/>
      <c r="HFV24" s="217"/>
      <c r="HFW24" s="217"/>
      <c r="HFX24" s="217"/>
      <c r="HFY24" s="217"/>
      <c r="HFZ24" s="217"/>
      <c r="HGA24" s="217"/>
      <c r="HGB24" s="217"/>
      <c r="HGC24" s="217"/>
      <c r="HGD24" s="217"/>
      <c r="HGE24" s="217"/>
      <c r="HGF24" s="217"/>
      <c r="HGG24" s="217"/>
      <c r="HGH24" s="217"/>
      <c r="HGI24" s="217"/>
      <c r="HGJ24" s="217"/>
      <c r="HGK24" s="217"/>
      <c r="HGL24" s="217"/>
      <c r="HGM24" s="217"/>
      <c r="HGN24" s="217"/>
      <c r="HGO24" s="217"/>
      <c r="HGP24" s="217"/>
      <c r="HGQ24" s="217"/>
      <c r="HGR24" s="217"/>
      <c r="HGS24" s="217"/>
      <c r="HGT24" s="217"/>
      <c r="HGU24" s="217"/>
      <c r="HGV24" s="217"/>
      <c r="HGW24" s="217"/>
      <c r="HGX24" s="217"/>
      <c r="HGY24" s="217"/>
      <c r="HGZ24" s="217"/>
      <c r="HHA24" s="217"/>
      <c r="HHB24" s="217"/>
      <c r="HHC24" s="217"/>
      <c r="HHD24" s="217"/>
      <c r="HHE24" s="217"/>
      <c r="HHF24" s="217"/>
      <c r="HHG24" s="217"/>
      <c r="HHH24" s="217"/>
      <c r="HHI24" s="217"/>
      <c r="HHJ24" s="217"/>
      <c r="HHK24" s="217"/>
      <c r="HHL24" s="217"/>
      <c r="HHM24" s="217"/>
      <c r="HHN24" s="217"/>
      <c r="HHO24" s="217"/>
      <c r="HHP24" s="217"/>
      <c r="HHQ24" s="217"/>
      <c r="HHR24" s="217"/>
      <c r="HHS24" s="217"/>
      <c r="HHT24" s="217"/>
      <c r="HHU24" s="217"/>
      <c r="HHV24" s="217"/>
      <c r="HHW24" s="217"/>
      <c r="HHX24" s="217"/>
      <c r="HHY24" s="217"/>
      <c r="HHZ24" s="217"/>
      <c r="HIA24" s="217"/>
      <c r="HIB24" s="217"/>
      <c r="HIC24" s="217"/>
      <c r="HID24" s="217"/>
      <c r="HIE24" s="217"/>
      <c r="HIF24" s="217"/>
      <c r="HIG24" s="217"/>
      <c r="HIH24" s="217"/>
      <c r="HII24" s="217"/>
      <c r="HIJ24" s="217"/>
      <c r="HIK24" s="217"/>
      <c r="HIL24" s="217"/>
      <c r="HIM24" s="217"/>
      <c r="HIN24" s="217"/>
      <c r="HIO24" s="217"/>
      <c r="HIP24" s="217"/>
      <c r="HIQ24" s="217"/>
      <c r="HIR24" s="217"/>
      <c r="HIS24" s="217"/>
      <c r="HIT24" s="217"/>
      <c r="HIU24" s="217"/>
      <c r="HIV24" s="217"/>
      <c r="HIW24" s="217"/>
      <c r="HIX24" s="217"/>
      <c r="HIY24" s="217"/>
      <c r="HIZ24" s="217"/>
      <c r="HJA24" s="217"/>
      <c r="HJB24" s="217"/>
      <c r="HJC24" s="217"/>
      <c r="HJD24" s="217"/>
      <c r="HJE24" s="217"/>
      <c r="HJF24" s="217"/>
      <c r="HJG24" s="217"/>
      <c r="HJH24" s="217"/>
      <c r="HJI24" s="217"/>
      <c r="HJJ24" s="217"/>
      <c r="HJK24" s="217"/>
      <c r="HJL24" s="217"/>
      <c r="HJM24" s="217"/>
      <c r="HJN24" s="217"/>
      <c r="HJO24" s="217"/>
      <c r="HJP24" s="217"/>
      <c r="HJQ24" s="217"/>
      <c r="HJR24" s="217"/>
      <c r="HJS24" s="217"/>
      <c r="HJT24" s="217"/>
      <c r="HJU24" s="217"/>
      <c r="HJV24" s="217"/>
      <c r="HJW24" s="217"/>
      <c r="HJX24" s="217"/>
      <c r="HJY24" s="217"/>
      <c r="HJZ24" s="217"/>
      <c r="HKA24" s="217"/>
      <c r="HKB24" s="217"/>
      <c r="HKC24" s="217"/>
      <c r="HKD24" s="217"/>
      <c r="HKE24" s="217"/>
      <c r="HKF24" s="217"/>
      <c r="HKG24" s="217"/>
      <c r="HKH24" s="217"/>
      <c r="HKI24" s="217"/>
      <c r="HKJ24" s="217"/>
      <c r="HKK24" s="217"/>
      <c r="HKL24" s="217"/>
      <c r="HKM24" s="217"/>
      <c r="HKN24" s="217"/>
      <c r="HKO24" s="217"/>
      <c r="HKP24" s="217"/>
      <c r="HKQ24" s="217"/>
      <c r="HKR24" s="217"/>
      <c r="HKS24" s="217"/>
      <c r="HKT24" s="217"/>
      <c r="HKU24" s="217"/>
      <c r="HKV24" s="217"/>
      <c r="HKW24" s="217"/>
      <c r="HKX24" s="217"/>
      <c r="HKY24" s="217"/>
      <c r="HKZ24" s="217"/>
      <c r="HLA24" s="217"/>
      <c r="HLB24" s="217"/>
      <c r="HLC24" s="217"/>
      <c r="HLD24" s="217"/>
      <c r="HLE24" s="217"/>
      <c r="HLF24" s="217"/>
      <c r="HLG24" s="217"/>
      <c r="HLH24" s="217"/>
      <c r="HLI24" s="217"/>
      <c r="HLJ24" s="217"/>
      <c r="HLK24" s="217"/>
      <c r="HLL24" s="217"/>
      <c r="HLM24" s="217"/>
      <c r="HLN24" s="217"/>
      <c r="HLO24" s="217"/>
      <c r="HLP24" s="217"/>
      <c r="HLQ24" s="217"/>
      <c r="HLR24" s="217"/>
      <c r="HLS24" s="217"/>
      <c r="HLT24" s="217"/>
      <c r="HLU24" s="217"/>
      <c r="HLV24" s="217"/>
      <c r="HLW24" s="217"/>
      <c r="HLX24" s="217"/>
      <c r="HLY24" s="217"/>
      <c r="HLZ24" s="217"/>
      <c r="HMA24" s="217"/>
      <c r="HMB24" s="217"/>
      <c r="HMC24" s="217"/>
      <c r="HMD24" s="217"/>
      <c r="HME24" s="217"/>
      <c r="HMF24" s="217"/>
      <c r="HMG24" s="217"/>
      <c r="HMH24" s="217"/>
      <c r="HMI24" s="217"/>
      <c r="HMJ24" s="217"/>
      <c r="HMK24" s="217"/>
      <c r="HML24" s="217"/>
      <c r="HMM24" s="217"/>
      <c r="HMN24" s="217"/>
      <c r="HMO24" s="217"/>
      <c r="HMP24" s="217"/>
      <c r="HMQ24" s="217"/>
      <c r="HMR24" s="217"/>
      <c r="HMS24" s="217"/>
      <c r="HMT24" s="217"/>
      <c r="HMU24" s="217"/>
      <c r="HMV24" s="217"/>
      <c r="HMW24" s="217"/>
      <c r="HMX24" s="217"/>
      <c r="HMY24" s="217"/>
      <c r="HMZ24" s="217"/>
      <c r="HNA24" s="217"/>
      <c r="HNB24" s="217"/>
      <c r="HNC24" s="217"/>
      <c r="HND24" s="217"/>
      <c r="HNE24" s="217"/>
      <c r="HNF24" s="217"/>
      <c r="HNG24" s="217"/>
      <c r="HNH24" s="217"/>
      <c r="HNI24" s="217"/>
      <c r="HNJ24" s="217"/>
      <c r="HNK24" s="217"/>
      <c r="HNL24" s="217"/>
      <c r="HNM24" s="217"/>
      <c r="HNN24" s="217"/>
      <c r="HNO24" s="217"/>
      <c r="HNP24" s="217"/>
      <c r="HNQ24" s="217"/>
      <c r="HNR24" s="217"/>
      <c r="HNS24" s="217"/>
      <c r="HNT24" s="217"/>
      <c r="HNU24" s="217"/>
      <c r="HNV24" s="217"/>
      <c r="HNW24" s="217"/>
      <c r="HNX24" s="217"/>
      <c r="HNY24" s="217"/>
      <c r="HNZ24" s="217"/>
      <c r="HOA24" s="217"/>
      <c r="HOB24" s="217"/>
      <c r="HOC24" s="217"/>
      <c r="HOD24" s="217"/>
      <c r="HOE24" s="217"/>
      <c r="HOF24" s="217"/>
      <c r="HOG24" s="217"/>
      <c r="HOH24" s="217"/>
      <c r="HOI24" s="217"/>
      <c r="HOJ24" s="217"/>
      <c r="HOK24" s="217"/>
      <c r="HOL24" s="217"/>
      <c r="HOM24" s="217"/>
      <c r="HON24" s="217"/>
      <c r="HOO24" s="217"/>
      <c r="HOP24" s="217"/>
      <c r="HOQ24" s="217"/>
      <c r="HOR24" s="217"/>
      <c r="HOS24" s="217"/>
      <c r="HOT24" s="217"/>
      <c r="HOU24" s="217"/>
      <c r="HOV24" s="217"/>
      <c r="HOW24" s="217"/>
      <c r="HOX24" s="217"/>
      <c r="HOY24" s="217"/>
      <c r="HOZ24" s="217"/>
      <c r="HPA24" s="217"/>
      <c r="HPB24" s="217"/>
      <c r="HPC24" s="217"/>
      <c r="HPD24" s="217"/>
      <c r="HPE24" s="217"/>
      <c r="HPF24" s="217"/>
      <c r="HPG24" s="217"/>
      <c r="HPH24" s="217"/>
      <c r="HPI24" s="217"/>
      <c r="HPJ24" s="217"/>
      <c r="HPK24" s="217"/>
      <c r="HPL24" s="217"/>
      <c r="HPM24" s="217"/>
      <c r="HPN24" s="217"/>
      <c r="HPO24" s="217"/>
      <c r="HPP24" s="217"/>
      <c r="HPQ24" s="217"/>
      <c r="HPR24" s="217"/>
      <c r="HPS24" s="217"/>
      <c r="HPT24" s="217"/>
      <c r="HPU24" s="217"/>
      <c r="HPV24" s="217"/>
      <c r="HPW24" s="217"/>
      <c r="HPX24" s="217"/>
      <c r="HPY24" s="217"/>
      <c r="HPZ24" s="217"/>
      <c r="HQA24" s="217"/>
      <c r="HQB24" s="217"/>
      <c r="HQC24" s="217"/>
      <c r="HQD24" s="217"/>
      <c r="HQE24" s="217"/>
      <c r="HQF24" s="217"/>
      <c r="HQG24" s="217"/>
      <c r="HQH24" s="217"/>
      <c r="HQI24" s="217"/>
      <c r="HQJ24" s="217"/>
      <c r="HQK24" s="217"/>
      <c r="HQL24" s="217"/>
      <c r="HQM24" s="217"/>
      <c r="HQN24" s="217"/>
      <c r="HQO24" s="217"/>
      <c r="HQP24" s="217"/>
      <c r="HQQ24" s="217"/>
      <c r="HQR24" s="217"/>
      <c r="HQS24" s="217"/>
      <c r="HQT24" s="217"/>
      <c r="HQU24" s="217"/>
      <c r="HQV24" s="217"/>
      <c r="HQW24" s="217"/>
      <c r="HQX24" s="217"/>
      <c r="HQY24" s="217"/>
      <c r="HQZ24" s="217"/>
      <c r="HRA24" s="217"/>
      <c r="HRB24" s="217"/>
      <c r="HRC24" s="217"/>
      <c r="HRD24" s="217"/>
      <c r="HRE24" s="217"/>
      <c r="HRF24" s="217"/>
      <c r="HRG24" s="217"/>
      <c r="HRH24" s="217"/>
      <c r="HRI24" s="217"/>
      <c r="HRJ24" s="217"/>
      <c r="HRK24" s="217"/>
      <c r="HRL24" s="217"/>
      <c r="HRM24" s="217"/>
      <c r="HRN24" s="217"/>
      <c r="HRO24" s="217"/>
      <c r="HRP24" s="217"/>
      <c r="HRQ24" s="217"/>
      <c r="HRR24" s="217"/>
      <c r="HRS24" s="217"/>
      <c r="HRT24" s="217"/>
      <c r="HRU24" s="217"/>
      <c r="HRV24" s="217"/>
      <c r="HRW24" s="217"/>
      <c r="HRX24" s="217"/>
      <c r="HRY24" s="217"/>
      <c r="HRZ24" s="217"/>
      <c r="HSA24" s="217"/>
      <c r="HSB24" s="217"/>
      <c r="HSC24" s="217"/>
      <c r="HSD24" s="217"/>
      <c r="HSE24" s="217"/>
      <c r="HSF24" s="217"/>
      <c r="HSG24" s="217"/>
      <c r="HSH24" s="217"/>
      <c r="HSI24" s="217"/>
      <c r="HSJ24" s="217"/>
      <c r="HSK24" s="217"/>
      <c r="HSL24" s="217"/>
      <c r="HSM24" s="217"/>
      <c r="HSN24" s="217"/>
      <c r="HSO24" s="217"/>
      <c r="HSP24" s="217"/>
      <c r="HSQ24" s="217"/>
      <c r="HSR24" s="217"/>
      <c r="HSS24" s="217"/>
      <c r="HST24" s="217"/>
      <c r="HSU24" s="217"/>
      <c r="HSV24" s="217"/>
      <c r="HSW24" s="217"/>
      <c r="HSX24" s="217"/>
      <c r="HSY24" s="217"/>
      <c r="HSZ24" s="217"/>
      <c r="HTA24" s="217"/>
      <c r="HTB24" s="217"/>
      <c r="HTC24" s="217"/>
      <c r="HTD24" s="217"/>
      <c r="HTE24" s="217"/>
      <c r="HTF24" s="217"/>
      <c r="HTG24" s="217"/>
      <c r="HTH24" s="217"/>
      <c r="HTI24" s="217"/>
      <c r="HTJ24" s="217"/>
      <c r="HTK24" s="217"/>
      <c r="HTL24" s="217"/>
      <c r="HTM24" s="217"/>
      <c r="HTN24" s="217"/>
      <c r="HTO24" s="217"/>
      <c r="HTP24" s="217"/>
      <c r="HTQ24" s="217"/>
      <c r="HTR24" s="217"/>
      <c r="HTS24" s="217"/>
      <c r="HTT24" s="217"/>
      <c r="HTU24" s="217"/>
      <c r="HTV24" s="217"/>
      <c r="HTW24" s="217"/>
      <c r="HTX24" s="217"/>
      <c r="HTY24" s="217"/>
      <c r="HTZ24" s="217"/>
      <c r="HUA24" s="217"/>
      <c r="HUB24" s="217"/>
      <c r="HUC24" s="217"/>
      <c r="HUD24" s="217"/>
      <c r="HUE24" s="217"/>
      <c r="HUF24" s="217"/>
      <c r="HUG24" s="217"/>
      <c r="HUH24" s="217"/>
      <c r="HUI24" s="217"/>
      <c r="HUJ24" s="217"/>
      <c r="HUK24" s="217"/>
      <c r="HUL24" s="217"/>
      <c r="HUM24" s="217"/>
      <c r="HUN24" s="217"/>
      <c r="HUO24" s="217"/>
      <c r="HUP24" s="217"/>
      <c r="HUQ24" s="217"/>
      <c r="HUR24" s="217"/>
      <c r="HUS24" s="217"/>
      <c r="HUT24" s="217"/>
      <c r="HUU24" s="217"/>
      <c r="HUV24" s="217"/>
      <c r="HUW24" s="217"/>
      <c r="HUX24" s="217"/>
      <c r="HUY24" s="217"/>
      <c r="HUZ24" s="217"/>
      <c r="HVA24" s="217"/>
      <c r="HVB24" s="217"/>
      <c r="HVC24" s="217"/>
      <c r="HVD24" s="217"/>
      <c r="HVE24" s="217"/>
      <c r="HVF24" s="217"/>
      <c r="HVG24" s="217"/>
      <c r="HVH24" s="217"/>
      <c r="HVI24" s="217"/>
      <c r="HVJ24" s="217"/>
      <c r="HVK24" s="217"/>
      <c r="HVL24" s="217"/>
      <c r="HVM24" s="217"/>
      <c r="HVN24" s="217"/>
      <c r="HVO24" s="217"/>
      <c r="HVP24" s="217"/>
      <c r="HVQ24" s="217"/>
      <c r="HVR24" s="217"/>
      <c r="HVS24" s="217"/>
      <c r="HVT24" s="217"/>
      <c r="HVU24" s="217"/>
      <c r="HVV24" s="217"/>
      <c r="HVW24" s="217"/>
      <c r="HVX24" s="217"/>
      <c r="HVY24" s="217"/>
      <c r="HVZ24" s="217"/>
      <c r="HWA24" s="217"/>
      <c r="HWB24" s="217"/>
      <c r="HWC24" s="217"/>
      <c r="HWD24" s="217"/>
      <c r="HWE24" s="217"/>
      <c r="HWF24" s="217"/>
      <c r="HWG24" s="217"/>
      <c r="HWH24" s="217"/>
      <c r="HWI24" s="217"/>
      <c r="HWJ24" s="217"/>
      <c r="HWK24" s="217"/>
      <c r="HWL24" s="217"/>
      <c r="HWM24" s="217"/>
      <c r="HWN24" s="217"/>
      <c r="HWO24" s="217"/>
      <c r="HWP24" s="217"/>
      <c r="HWQ24" s="217"/>
      <c r="HWR24" s="217"/>
      <c r="HWS24" s="217"/>
      <c r="HWT24" s="217"/>
      <c r="HWU24" s="217"/>
      <c r="HWV24" s="217"/>
      <c r="HWW24" s="217"/>
      <c r="HWX24" s="217"/>
      <c r="HWY24" s="217"/>
      <c r="HWZ24" s="217"/>
      <c r="HXA24" s="217"/>
      <c r="HXB24" s="217"/>
      <c r="HXC24" s="217"/>
      <c r="HXD24" s="217"/>
      <c r="HXE24" s="217"/>
      <c r="HXF24" s="217"/>
      <c r="HXG24" s="217"/>
      <c r="HXH24" s="217"/>
      <c r="HXI24" s="217"/>
      <c r="HXJ24" s="217"/>
      <c r="HXK24" s="217"/>
      <c r="HXL24" s="217"/>
      <c r="HXM24" s="217"/>
      <c r="HXN24" s="217"/>
      <c r="HXO24" s="217"/>
      <c r="HXP24" s="217"/>
      <c r="HXQ24" s="217"/>
      <c r="HXR24" s="217"/>
      <c r="HXS24" s="217"/>
      <c r="HXT24" s="217"/>
      <c r="HXU24" s="217"/>
      <c r="HXV24" s="217"/>
      <c r="HXW24" s="217"/>
      <c r="HXX24" s="217"/>
      <c r="HXY24" s="217"/>
      <c r="HXZ24" s="217"/>
      <c r="HYA24" s="217"/>
      <c r="HYB24" s="217"/>
      <c r="HYC24" s="217"/>
      <c r="HYD24" s="217"/>
      <c r="HYE24" s="217"/>
      <c r="HYF24" s="217"/>
      <c r="HYG24" s="217"/>
      <c r="HYH24" s="217"/>
      <c r="HYI24" s="217"/>
      <c r="HYJ24" s="217"/>
      <c r="HYK24" s="217"/>
      <c r="HYL24" s="217"/>
      <c r="HYM24" s="217"/>
      <c r="HYN24" s="217"/>
      <c r="HYO24" s="217"/>
      <c r="HYP24" s="217"/>
      <c r="HYQ24" s="217"/>
      <c r="HYR24" s="217"/>
      <c r="HYS24" s="217"/>
      <c r="HYT24" s="217"/>
      <c r="HYU24" s="217"/>
      <c r="HYV24" s="217"/>
      <c r="HYW24" s="217"/>
      <c r="HYX24" s="217"/>
      <c r="HYY24" s="217"/>
      <c r="HYZ24" s="217"/>
      <c r="HZA24" s="217"/>
      <c r="HZB24" s="217"/>
      <c r="HZC24" s="217"/>
      <c r="HZD24" s="217"/>
      <c r="HZE24" s="217"/>
      <c r="HZF24" s="217"/>
      <c r="HZG24" s="217"/>
      <c r="HZH24" s="217"/>
      <c r="HZI24" s="217"/>
      <c r="HZJ24" s="217"/>
      <c r="HZK24" s="217"/>
      <c r="HZL24" s="217"/>
      <c r="HZM24" s="217"/>
      <c r="HZN24" s="217"/>
      <c r="HZO24" s="217"/>
      <c r="HZP24" s="217"/>
      <c r="HZQ24" s="217"/>
      <c r="HZR24" s="217"/>
      <c r="HZS24" s="217"/>
      <c r="HZT24" s="217"/>
      <c r="HZU24" s="217"/>
      <c r="HZV24" s="217"/>
      <c r="HZW24" s="217"/>
      <c r="HZX24" s="217"/>
      <c r="HZY24" s="217"/>
      <c r="HZZ24" s="217"/>
      <c r="IAA24" s="217"/>
      <c r="IAB24" s="217"/>
      <c r="IAC24" s="217"/>
      <c r="IAD24" s="217"/>
      <c r="IAE24" s="217"/>
      <c r="IAF24" s="217"/>
      <c r="IAG24" s="217"/>
      <c r="IAH24" s="217"/>
      <c r="IAI24" s="217"/>
      <c r="IAJ24" s="217"/>
      <c r="IAK24" s="217"/>
      <c r="IAL24" s="217"/>
      <c r="IAM24" s="217"/>
      <c r="IAN24" s="217"/>
      <c r="IAO24" s="217"/>
      <c r="IAP24" s="217"/>
      <c r="IAQ24" s="217"/>
      <c r="IAR24" s="217"/>
      <c r="IAS24" s="217"/>
      <c r="IAT24" s="217"/>
      <c r="IAU24" s="217"/>
      <c r="IAV24" s="217"/>
      <c r="IAW24" s="217"/>
      <c r="IAX24" s="217"/>
      <c r="IAY24" s="217"/>
      <c r="IAZ24" s="217"/>
      <c r="IBA24" s="217"/>
      <c r="IBB24" s="217"/>
      <c r="IBC24" s="217"/>
      <c r="IBD24" s="217"/>
      <c r="IBE24" s="217"/>
      <c r="IBF24" s="217"/>
      <c r="IBG24" s="217"/>
      <c r="IBH24" s="217"/>
      <c r="IBI24" s="217"/>
      <c r="IBJ24" s="217"/>
      <c r="IBK24" s="217"/>
      <c r="IBL24" s="217"/>
      <c r="IBM24" s="217"/>
      <c r="IBN24" s="217"/>
      <c r="IBO24" s="217"/>
      <c r="IBP24" s="217"/>
      <c r="IBQ24" s="217"/>
      <c r="IBR24" s="217"/>
      <c r="IBS24" s="217"/>
      <c r="IBT24" s="217"/>
      <c r="IBU24" s="217"/>
      <c r="IBV24" s="217"/>
      <c r="IBW24" s="217"/>
      <c r="IBX24" s="217"/>
      <c r="IBY24" s="217"/>
      <c r="IBZ24" s="217"/>
      <c r="ICA24" s="217"/>
      <c r="ICB24" s="217"/>
      <c r="ICC24" s="217"/>
      <c r="ICD24" s="217"/>
      <c r="ICE24" s="217"/>
      <c r="ICF24" s="217"/>
      <c r="ICG24" s="217"/>
      <c r="ICH24" s="217"/>
      <c r="ICI24" s="217"/>
      <c r="ICJ24" s="217"/>
      <c r="ICK24" s="217"/>
      <c r="ICL24" s="217"/>
      <c r="ICM24" s="217"/>
      <c r="ICN24" s="217"/>
      <c r="ICO24" s="217"/>
      <c r="ICP24" s="217"/>
      <c r="ICQ24" s="217"/>
      <c r="ICR24" s="217"/>
      <c r="ICS24" s="217"/>
      <c r="ICT24" s="217"/>
      <c r="ICU24" s="217"/>
      <c r="ICV24" s="217"/>
      <c r="ICW24" s="217"/>
      <c r="ICX24" s="217"/>
      <c r="ICY24" s="217"/>
      <c r="ICZ24" s="217"/>
      <c r="IDA24" s="217"/>
      <c r="IDB24" s="217"/>
      <c r="IDC24" s="217"/>
      <c r="IDD24" s="217"/>
      <c r="IDE24" s="217"/>
      <c r="IDF24" s="217"/>
      <c r="IDG24" s="217"/>
      <c r="IDH24" s="217"/>
      <c r="IDI24" s="217"/>
      <c r="IDJ24" s="217"/>
      <c r="IDK24" s="217"/>
      <c r="IDL24" s="217"/>
      <c r="IDM24" s="217"/>
      <c r="IDN24" s="217"/>
      <c r="IDO24" s="217"/>
      <c r="IDP24" s="217"/>
      <c r="IDQ24" s="217"/>
      <c r="IDR24" s="217"/>
      <c r="IDS24" s="217"/>
      <c r="IDT24" s="217"/>
      <c r="IDU24" s="217"/>
      <c r="IDV24" s="217"/>
      <c r="IDW24" s="217"/>
      <c r="IDX24" s="217"/>
      <c r="IDY24" s="217"/>
      <c r="IDZ24" s="217"/>
      <c r="IEA24" s="217"/>
      <c r="IEB24" s="217"/>
      <c r="IEC24" s="217"/>
      <c r="IED24" s="217"/>
      <c r="IEE24" s="217"/>
      <c r="IEF24" s="217"/>
      <c r="IEG24" s="217"/>
      <c r="IEH24" s="217"/>
      <c r="IEI24" s="217"/>
      <c r="IEJ24" s="217"/>
      <c r="IEK24" s="217"/>
      <c r="IEL24" s="217"/>
      <c r="IEM24" s="217"/>
      <c r="IEN24" s="217"/>
      <c r="IEO24" s="217"/>
      <c r="IEP24" s="217"/>
      <c r="IEQ24" s="217"/>
      <c r="IER24" s="217"/>
      <c r="IES24" s="217"/>
      <c r="IET24" s="217"/>
      <c r="IEU24" s="217"/>
      <c r="IEV24" s="217"/>
      <c r="IEW24" s="217"/>
      <c r="IEX24" s="217"/>
      <c r="IEY24" s="217"/>
      <c r="IEZ24" s="217"/>
      <c r="IFA24" s="217"/>
      <c r="IFB24" s="217"/>
      <c r="IFC24" s="217"/>
      <c r="IFD24" s="217"/>
      <c r="IFE24" s="217"/>
      <c r="IFF24" s="217"/>
      <c r="IFG24" s="217"/>
      <c r="IFH24" s="217"/>
      <c r="IFI24" s="217"/>
      <c r="IFJ24" s="217"/>
      <c r="IFK24" s="217"/>
      <c r="IFL24" s="217"/>
      <c r="IFM24" s="217"/>
      <c r="IFN24" s="217"/>
      <c r="IFO24" s="217"/>
      <c r="IFP24" s="217"/>
      <c r="IFQ24" s="217"/>
      <c r="IFR24" s="217"/>
      <c r="IFS24" s="217"/>
      <c r="IFT24" s="217"/>
      <c r="IFU24" s="217"/>
      <c r="IFV24" s="217"/>
      <c r="IFW24" s="217"/>
      <c r="IFX24" s="217"/>
      <c r="IFY24" s="217"/>
      <c r="IFZ24" s="217"/>
      <c r="IGA24" s="217"/>
      <c r="IGB24" s="217"/>
      <c r="IGC24" s="217"/>
      <c r="IGD24" s="217"/>
      <c r="IGE24" s="217"/>
      <c r="IGF24" s="217"/>
      <c r="IGG24" s="217"/>
      <c r="IGH24" s="217"/>
      <c r="IGI24" s="217"/>
      <c r="IGJ24" s="217"/>
      <c r="IGK24" s="217"/>
      <c r="IGL24" s="217"/>
      <c r="IGM24" s="217"/>
      <c r="IGN24" s="217"/>
      <c r="IGO24" s="217"/>
      <c r="IGP24" s="217"/>
      <c r="IGQ24" s="217"/>
      <c r="IGR24" s="217"/>
      <c r="IGS24" s="217"/>
      <c r="IGT24" s="217"/>
      <c r="IGU24" s="217"/>
      <c r="IGV24" s="217"/>
      <c r="IGW24" s="217"/>
      <c r="IGX24" s="217"/>
      <c r="IGY24" s="217"/>
      <c r="IGZ24" s="217"/>
      <c r="IHA24" s="217"/>
      <c r="IHB24" s="217"/>
      <c r="IHC24" s="217"/>
      <c r="IHD24" s="217"/>
      <c r="IHE24" s="217"/>
      <c r="IHF24" s="217"/>
      <c r="IHG24" s="217"/>
      <c r="IHH24" s="217"/>
      <c r="IHI24" s="217"/>
      <c r="IHJ24" s="217"/>
      <c r="IHK24" s="217"/>
      <c r="IHL24" s="217"/>
      <c r="IHM24" s="217"/>
      <c r="IHN24" s="217"/>
      <c r="IHO24" s="217"/>
      <c r="IHP24" s="217"/>
      <c r="IHQ24" s="217"/>
      <c r="IHR24" s="217"/>
      <c r="IHS24" s="217"/>
      <c r="IHT24" s="217"/>
      <c r="IHU24" s="217"/>
      <c r="IHV24" s="217"/>
      <c r="IHW24" s="217"/>
      <c r="IHX24" s="217"/>
      <c r="IHY24" s="217"/>
      <c r="IHZ24" s="217"/>
      <c r="IIA24" s="217"/>
      <c r="IIB24" s="217"/>
      <c r="IIC24" s="217"/>
      <c r="IID24" s="217"/>
      <c r="IIE24" s="217"/>
      <c r="IIF24" s="217"/>
      <c r="IIG24" s="217"/>
      <c r="IIH24" s="217"/>
      <c r="III24" s="217"/>
      <c r="IIJ24" s="217"/>
      <c r="IIK24" s="217"/>
      <c r="IIL24" s="217"/>
      <c r="IIM24" s="217"/>
      <c r="IIN24" s="217"/>
      <c r="IIO24" s="217"/>
      <c r="IIP24" s="217"/>
      <c r="IIQ24" s="217"/>
      <c r="IIR24" s="217"/>
      <c r="IIS24" s="217"/>
      <c r="IIT24" s="217"/>
      <c r="IIU24" s="217"/>
      <c r="IIV24" s="217"/>
      <c r="IIW24" s="217"/>
      <c r="IIX24" s="217"/>
      <c r="IIY24" s="217"/>
      <c r="IIZ24" s="217"/>
      <c r="IJA24" s="217"/>
      <c r="IJB24" s="217"/>
      <c r="IJC24" s="217"/>
      <c r="IJD24" s="217"/>
      <c r="IJE24" s="217"/>
      <c r="IJF24" s="217"/>
      <c r="IJG24" s="217"/>
      <c r="IJH24" s="217"/>
      <c r="IJI24" s="217"/>
      <c r="IJJ24" s="217"/>
      <c r="IJK24" s="217"/>
      <c r="IJL24" s="217"/>
      <c r="IJM24" s="217"/>
      <c r="IJN24" s="217"/>
      <c r="IJO24" s="217"/>
      <c r="IJP24" s="217"/>
      <c r="IJQ24" s="217"/>
      <c r="IJR24" s="217"/>
      <c r="IJS24" s="217"/>
      <c r="IJT24" s="217"/>
      <c r="IJU24" s="217"/>
      <c r="IJV24" s="217"/>
      <c r="IJW24" s="217"/>
      <c r="IJX24" s="217"/>
      <c r="IJY24" s="217"/>
      <c r="IJZ24" s="217"/>
      <c r="IKA24" s="217"/>
      <c r="IKB24" s="217"/>
      <c r="IKC24" s="217"/>
      <c r="IKD24" s="217"/>
      <c r="IKE24" s="217"/>
      <c r="IKF24" s="217"/>
      <c r="IKG24" s="217"/>
      <c r="IKH24" s="217"/>
      <c r="IKI24" s="217"/>
      <c r="IKJ24" s="217"/>
      <c r="IKK24" s="217"/>
      <c r="IKL24" s="217"/>
      <c r="IKM24" s="217"/>
      <c r="IKN24" s="217"/>
      <c r="IKO24" s="217"/>
      <c r="IKP24" s="217"/>
      <c r="IKQ24" s="217"/>
      <c r="IKR24" s="217"/>
      <c r="IKS24" s="217"/>
      <c r="IKT24" s="217"/>
      <c r="IKU24" s="217"/>
      <c r="IKV24" s="217"/>
      <c r="IKW24" s="217"/>
      <c r="IKX24" s="217"/>
      <c r="IKY24" s="217"/>
      <c r="IKZ24" s="217"/>
      <c r="ILA24" s="217"/>
      <c r="ILB24" s="217"/>
      <c r="ILC24" s="217"/>
      <c r="ILD24" s="217"/>
      <c r="ILE24" s="217"/>
      <c r="ILF24" s="217"/>
      <c r="ILG24" s="217"/>
      <c r="ILH24" s="217"/>
      <c r="ILI24" s="217"/>
      <c r="ILJ24" s="217"/>
      <c r="ILK24" s="217"/>
      <c r="ILL24" s="217"/>
      <c r="ILM24" s="217"/>
      <c r="ILN24" s="217"/>
      <c r="ILO24" s="217"/>
      <c r="ILP24" s="217"/>
      <c r="ILQ24" s="217"/>
      <c r="ILR24" s="217"/>
      <c r="ILS24" s="217"/>
      <c r="ILT24" s="217"/>
      <c r="ILU24" s="217"/>
      <c r="ILV24" s="217"/>
      <c r="ILW24" s="217"/>
      <c r="ILX24" s="217"/>
      <c r="ILY24" s="217"/>
      <c r="ILZ24" s="217"/>
      <c r="IMA24" s="217"/>
      <c r="IMB24" s="217"/>
      <c r="IMC24" s="217"/>
      <c r="IMD24" s="217"/>
      <c r="IME24" s="217"/>
      <c r="IMF24" s="217"/>
      <c r="IMG24" s="217"/>
      <c r="IMH24" s="217"/>
      <c r="IMI24" s="217"/>
      <c r="IMJ24" s="217"/>
      <c r="IMK24" s="217"/>
      <c r="IML24" s="217"/>
      <c r="IMM24" s="217"/>
      <c r="IMN24" s="217"/>
      <c r="IMO24" s="217"/>
      <c r="IMP24" s="217"/>
      <c r="IMQ24" s="217"/>
      <c r="IMR24" s="217"/>
      <c r="IMS24" s="217"/>
      <c r="IMT24" s="217"/>
      <c r="IMU24" s="217"/>
      <c r="IMV24" s="217"/>
      <c r="IMW24" s="217"/>
      <c r="IMX24" s="217"/>
      <c r="IMY24" s="217"/>
      <c r="IMZ24" s="217"/>
      <c r="INA24" s="217"/>
      <c r="INB24" s="217"/>
      <c r="INC24" s="217"/>
      <c r="IND24" s="217"/>
      <c r="INE24" s="217"/>
      <c r="INF24" s="217"/>
      <c r="ING24" s="217"/>
      <c r="INH24" s="217"/>
      <c r="INI24" s="217"/>
      <c r="INJ24" s="217"/>
      <c r="INK24" s="217"/>
      <c r="INL24" s="217"/>
      <c r="INM24" s="217"/>
      <c r="INN24" s="217"/>
      <c r="INO24" s="217"/>
      <c r="INP24" s="217"/>
      <c r="INQ24" s="217"/>
      <c r="INR24" s="217"/>
      <c r="INS24" s="217"/>
      <c r="INT24" s="217"/>
      <c r="INU24" s="217"/>
      <c r="INV24" s="217"/>
      <c r="INW24" s="217"/>
      <c r="INX24" s="217"/>
      <c r="INY24" s="217"/>
      <c r="INZ24" s="217"/>
      <c r="IOA24" s="217"/>
      <c r="IOB24" s="217"/>
      <c r="IOC24" s="217"/>
      <c r="IOD24" s="217"/>
      <c r="IOE24" s="217"/>
      <c r="IOF24" s="217"/>
      <c r="IOG24" s="217"/>
      <c r="IOH24" s="217"/>
      <c r="IOI24" s="217"/>
      <c r="IOJ24" s="217"/>
      <c r="IOK24" s="217"/>
      <c r="IOL24" s="217"/>
      <c r="IOM24" s="217"/>
      <c r="ION24" s="217"/>
      <c r="IOO24" s="217"/>
      <c r="IOP24" s="217"/>
      <c r="IOQ24" s="217"/>
      <c r="IOR24" s="217"/>
      <c r="IOS24" s="217"/>
      <c r="IOT24" s="217"/>
      <c r="IOU24" s="217"/>
      <c r="IOV24" s="217"/>
      <c r="IOW24" s="217"/>
      <c r="IOX24" s="217"/>
      <c r="IOY24" s="217"/>
      <c r="IOZ24" s="217"/>
      <c r="IPA24" s="217"/>
      <c r="IPB24" s="217"/>
      <c r="IPC24" s="217"/>
      <c r="IPD24" s="217"/>
      <c r="IPE24" s="217"/>
      <c r="IPF24" s="217"/>
      <c r="IPG24" s="217"/>
      <c r="IPH24" s="217"/>
      <c r="IPI24" s="217"/>
      <c r="IPJ24" s="217"/>
      <c r="IPK24" s="217"/>
      <c r="IPL24" s="217"/>
      <c r="IPM24" s="217"/>
      <c r="IPN24" s="217"/>
      <c r="IPO24" s="217"/>
      <c r="IPP24" s="217"/>
      <c r="IPQ24" s="217"/>
      <c r="IPR24" s="217"/>
      <c r="IPS24" s="217"/>
      <c r="IPT24" s="217"/>
      <c r="IPU24" s="217"/>
      <c r="IPV24" s="217"/>
      <c r="IPW24" s="217"/>
      <c r="IPX24" s="217"/>
      <c r="IPY24" s="217"/>
      <c r="IPZ24" s="217"/>
      <c r="IQA24" s="217"/>
      <c r="IQB24" s="217"/>
      <c r="IQC24" s="217"/>
      <c r="IQD24" s="217"/>
      <c r="IQE24" s="217"/>
      <c r="IQF24" s="217"/>
      <c r="IQG24" s="217"/>
      <c r="IQH24" s="217"/>
      <c r="IQI24" s="217"/>
      <c r="IQJ24" s="217"/>
      <c r="IQK24" s="217"/>
      <c r="IQL24" s="217"/>
      <c r="IQM24" s="217"/>
      <c r="IQN24" s="217"/>
      <c r="IQO24" s="217"/>
      <c r="IQP24" s="217"/>
      <c r="IQQ24" s="217"/>
      <c r="IQR24" s="217"/>
      <c r="IQS24" s="217"/>
      <c r="IQT24" s="217"/>
      <c r="IQU24" s="217"/>
      <c r="IQV24" s="217"/>
      <c r="IQW24" s="217"/>
      <c r="IQX24" s="217"/>
      <c r="IQY24" s="217"/>
      <c r="IQZ24" s="217"/>
      <c r="IRA24" s="217"/>
      <c r="IRB24" s="217"/>
      <c r="IRC24" s="217"/>
      <c r="IRD24" s="217"/>
      <c r="IRE24" s="217"/>
      <c r="IRF24" s="217"/>
      <c r="IRG24" s="217"/>
      <c r="IRH24" s="217"/>
      <c r="IRI24" s="217"/>
      <c r="IRJ24" s="217"/>
      <c r="IRK24" s="217"/>
      <c r="IRL24" s="217"/>
      <c r="IRM24" s="217"/>
      <c r="IRN24" s="217"/>
      <c r="IRO24" s="217"/>
      <c r="IRP24" s="217"/>
      <c r="IRQ24" s="217"/>
      <c r="IRR24" s="217"/>
      <c r="IRS24" s="217"/>
      <c r="IRT24" s="217"/>
      <c r="IRU24" s="217"/>
      <c r="IRV24" s="217"/>
      <c r="IRW24" s="217"/>
      <c r="IRX24" s="217"/>
      <c r="IRY24" s="217"/>
      <c r="IRZ24" s="217"/>
      <c r="ISA24" s="217"/>
      <c r="ISB24" s="217"/>
      <c r="ISC24" s="217"/>
      <c r="ISD24" s="217"/>
      <c r="ISE24" s="217"/>
      <c r="ISF24" s="217"/>
      <c r="ISG24" s="217"/>
      <c r="ISH24" s="217"/>
      <c r="ISI24" s="217"/>
      <c r="ISJ24" s="217"/>
      <c r="ISK24" s="217"/>
      <c r="ISL24" s="217"/>
      <c r="ISM24" s="217"/>
      <c r="ISN24" s="217"/>
      <c r="ISO24" s="217"/>
      <c r="ISP24" s="217"/>
      <c r="ISQ24" s="217"/>
      <c r="ISR24" s="217"/>
      <c r="ISS24" s="217"/>
      <c r="IST24" s="217"/>
      <c r="ISU24" s="217"/>
      <c r="ISV24" s="217"/>
      <c r="ISW24" s="217"/>
      <c r="ISX24" s="217"/>
      <c r="ISY24" s="217"/>
      <c r="ISZ24" s="217"/>
      <c r="ITA24" s="217"/>
      <c r="ITB24" s="217"/>
      <c r="ITC24" s="217"/>
      <c r="ITD24" s="217"/>
      <c r="ITE24" s="217"/>
      <c r="ITF24" s="217"/>
      <c r="ITG24" s="217"/>
      <c r="ITH24" s="217"/>
      <c r="ITI24" s="217"/>
      <c r="ITJ24" s="217"/>
      <c r="ITK24" s="217"/>
      <c r="ITL24" s="217"/>
      <c r="ITM24" s="217"/>
      <c r="ITN24" s="217"/>
      <c r="ITO24" s="217"/>
      <c r="ITP24" s="217"/>
      <c r="ITQ24" s="217"/>
      <c r="ITR24" s="217"/>
      <c r="ITS24" s="217"/>
      <c r="ITT24" s="217"/>
      <c r="ITU24" s="217"/>
      <c r="ITV24" s="217"/>
      <c r="ITW24" s="217"/>
      <c r="ITX24" s="217"/>
      <c r="ITY24" s="217"/>
      <c r="ITZ24" s="217"/>
      <c r="IUA24" s="217"/>
      <c r="IUB24" s="217"/>
      <c r="IUC24" s="217"/>
      <c r="IUD24" s="217"/>
      <c r="IUE24" s="217"/>
      <c r="IUF24" s="217"/>
      <c r="IUG24" s="217"/>
      <c r="IUH24" s="217"/>
      <c r="IUI24" s="217"/>
      <c r="IUJ24" s="217"/>
      <c r="IUK24" s="217"/>
      <c r="IUL24" s="217"/>
      <c r="IUM24" s="217"/>
      <c r="IUN24" s="217"/>
      <c r="IUO24" s="217"/>
      <c r="IUP24" s="217"/>
      <c r="IUQ24" s="217"/>
      <c r="IUR24" s="217"/>
      <c r="IUS24" s="217"/>
      <c r="IUT24" s="217"/>
      <c r="IUU24" s="217"/>
      <c r="IUV24" s="217"/>
      <c r="IUW24" s="217"/>
      <c r="IUX24" s="217"/>
      <c r="IUY24" s="217"/>
      <c r="IUZ24" s="217"/>
      <c r="IVA24" s="217"/>
      <c r="IVB24" s="217"/>
      <c r="IVC24" s="217"/>
      <c r="IVD24" s="217"/>
      <c r="IVE24" s="217"/>
      <c r="IVF24" s="217"/>
      <c r="IVG24" s="217"/>
      <c r="IVH24" s="217"/>
      <c r="IVI24" s="217"/>
      <c r="IVJ24" s="217"/>
      <c r="IVK24" s="217"/>
      <c r="IVL24" s="217"/>
      <c r="IVM24" s="217"/>
      <c r="IVN24" s="217"/>
      <c r="IVO24" s="217"/>
      <c r="IVP24" s="217"/>
      <c r="IVQ24" s="217"/>
      <c r="IVR24" s="217"/>
      <c r="IVS24" s="217"/>
      <c r="IVT24" s="217"/>
      <c r="IVU24" s="217"/>
      <c r="IVV24" s="217"/>
      <c r="IVW24" s="217"/>
      <c r="IVX24" s="217"/>
      <c r="IVY24" s="217"/>
      <c r="IVZ24" s="217"/>
      <c r="IWA24" s="217"/>
      <c r="IWB24" s="217"/>
      <c r="IWC24" s="217"/>
      <c r="IWD24" s="217"/>
      <c r="IWE24" s="217"/>
      <c r="IWF24" s="217"/>
      <c r="IWG24" s="217"/>
      <c r="IWH24" s="217"/>
      <c r="IWI24" s="217"/>
      <c r="IWJ24" s="217"/>
      <c r="IWK24" s="217"/>
      <c r="IWL24" s="217"/>
      <c r="IWM24" s="217"/>
      <c r="IWN24" s="217"/>
      <c r="IWO24" s="217"/>
      <c r="IWP24" s="217"/>
      <c r="IWQ24" s="217"/>
      <c r="IWR24" s="217"/>
      <c r="IWS24" s="217"/>
      <c r="IWT24" s="217"/>
      <c r="IWU24" s="217"/>
      <c r="IWV24" s="217"/>
      <c r="IWW24" s="217"/>
      <c r="IWX24" s="217"/>
      <c r="IWY24" s="217"/>
      <c r="IWZ24" s="217"/>
      <c r="IXA24" s="217"/>
      <c r="IXB24" s="217"/>
      <c r="IXC24" s="217"/>
      <c r="IXD24" s="217"/>
      <c r="IXE24" s="217"/>
      <c r="IXF24" s="217"/>
      <c r="IXG24" s="217"/>
      <c r="IXH24" s="217"/>
      <c r="IXI24" s="217"/>
      <c r="IXJ24" s="217"/>
      <c r="IXK24" s="217"/>
      <c r="IXL24" s="217"/>
      <c r="IXM24" s="217"/>
      <c r="IXN24" s="217"/>
      <c r="IXO24" s="217"/>
      <c r="IXP24" s="217"/>
      <c r="IXQ24" s="217"/>
      <c r="IXR24" s="217"/>
      <c r="IXS24" s="217"/>
      <c r="IXT24" s="217"/>
      <c r="IXU24" s="217"/>
      <c r="IXV24" s="217"/>
      <c r="IXW24" s="217"/>
      <c r="IXX24" s="217"/>
      <c r="IXY24" s="217"/>
      <c r="IXZ24" s="217"/>
      <c r="IYA24" s="217"/>
      <c r="IYB24" s="217"/>
      <c r="IYC24" s="217"/>
      <c r="IYD24" s="217"/>
      <c r="IYE24" s="217"/>
      <c r="IYF24" s="217"/>
      <c r="IYG24" s="217"/>
      <c r="IYH24" s="217"/>
      <c r="IYI24" s="217"/>
      <c r="IYJ24" s="217"/>
      <c r="IYK24" s="217"/>
      <c r="IYL24" s="217"/>
      <c r="IYM24" s="217"/>
      <c r="IYN24" s="217"/>
      <c r="IYO24" s="217"/>
      <c r="IYP24" s="217"/>
      <c r="IYQ24" s="217"/>
      <c r="IYR24" s="217"/>
      <c r="IYS24" s="217"/>
      <c r="IYT24" s="217"/>
      <c r="IYU24" s="217"/>
      <c r="IYV24" s="217"/>
      <c r="IYW24" s="217"/>
      <c r="IYX24" s="217"/>
      <c r="IYY24" s="217"/>
      <c r="IYZ24" s="217"/>
      <c r="IZA24" s="217"/>
      <c r="IZB24" s="217"/>
      <c r="IZC24" s="217"/>
      <c r="IZD24" s="217"/>
      <c r="IZE24" s="217"/>
      <c r="IZF24" s="217"/>
      <c r="IZG24" s="217"/>
      <c r="IZH24" s="217"/>
      <c r="IZI24" s="217"/>
      <c r="IZJ24" s="217"/>
      <c r="IZK24" s="217"/>
      <c r="IZL24" s="217"/>
      <c r="IZM24" s="217"/>
      <c r="IZN24" s="217"/>
      <c r="IZO24" s="217"/>
      <c r="IZP24" s="217"/>
      <c r="IZQ24" s="217"/>
      <c r="IZR24" s="217"/>
      <c r="IZS24" s="217"/>
      <c r="IZT24" s="217"/>
      <c r="IZU24" s="217"/>
      <c r="IZV24" s="217"/>
      <c r="IZW24" s="217"/>
      <c r="IZX24" s="217"/>
      <c r="IZY24" s="217"/>
      <c r="IZZ24" s="217"/>
      <c r="JAA24" s="217"/>
      <c r="JAB24" s="217"/>
      <c r="JAC24" s="217"/>
      <c r="JAD24" s="217"/>
      <c r="JAE24" s="217"/>
      <c r="JAF24" s="217"/>
      <c r="JAG24" s="217"/>
      <c r="JAH24" s="217"/>
      <c r="JAI24" s="217"/>
      <c r="JAJ24" s="217"/>
      <c r="JAK24" s="217"/>
      <c r="JAL24" s="217"/>
      <c r="JAM24" s="217"/>
      <c r="JAN24" s="217"/>
      <c r="JAO24" s="217"/>
      <c r="JAP24" s="217"/>
      <c r="JAQ24" s="217"/>
      <c r="JAR24" s="217"/>
      <c r="JAS24" s="217"/>
      <c r="JAT24" s="217"/>
      <c r="JAU24" s="217"/>
      <c r="JAV24" s="217"/>
      <c r="JAW24" s="217"/>
      <c r="JAX24" s="217"/>
      <c r="JAY24" s="217"/>
      <c r="JAZ24" s="217"/>
      <c r="JBA24" s="217"/>
      <c r="JBB24" s="217"/>
      <c r="JBC24" s="217"/>
      <c r="JBD24" s="217"/>
      <c r="JBE24" s="217"/>
      <c r="JBF24" s="217"/>
      <c r="JBG24" s="217"/>
      <c r="JBH24" s="217"/>
      <c r="JBI24" s="217"/>
      <c r="JBJ24" s="217"/>
      <c r="JBK24" s="217"/>
      <c r="JBL24" s="217"/>
      <c r="JBM24" s="217"/>
      <c r="JBN24" s="217"/>
      <c r="JBO24" s="217"/>
      <c r="JBP24" s="217"/>
      <c r="JBQ24" s="217"/>
      <c r="JBR24" s="217"/>
      <c r="JBS24" s="217"/>
      <c r="JBT24" s="217"/>
      <c r="JBU24" s="217"/>
      <c r="JBV24" s="217"/>
      <c r="JBW24" s="217"/>
      <c r="JBX24" s="217"/>
      <c r="JBY24" s="217"/>
      <c r="JBZ24" s="217"/>
      <c r="JCA24" s="217"/>
      <c r="JCB24" s="217"/>
      <c r="JCC24" s="217"/>
      <c r="JCD24" s="217"/>
      <c r="JCE24" s="217"/>
      <c r="JCF24" s="217"/>
      <c r="JCG24" s="217"/>
      <c r="JCH24" s="217"/>
      <c r="JCI24" s="217"/>
      <c r="JCJ24" s="217"/>
      <c r="JCK24" s="217"/>
      <c r="JCL24" s="217"/>
      <c r="JCM24" s="217"/>
      <c r="JCN24" s="217"/>
      <c r="JCO24" s="217"/>
      <c r="JCP24" s="217"/>
      <c r="JCQ24" s="217"/>
      <c r="JCR24" s="217"/>
      <c r="JCS24" s="217"/>
      <c r="JCT24" s="217"/>
      <c r="JCU24" s="217"/>
      <c r="JCV24" s="217"/>
      <c r="JCW24" s="217"/>
      <c r="JCX24" s="217"/>
      <c r="JCY24" s="217"/>
      <c r="JCZ24" s="217"/>
      <c r="JDA24" s="217"/>
      <c r="JDB24" s="217"/>
      <c r="JDC24" s="217"/>
      <c r="JDD24" s="217"/>
      <c r="JDE24" s="217"/>
      <c r="JDF24" s="217"/>
      <c r="JDG24" s="217"/>
      <c r="JDH24" s="217"/>
      <c r="JDI24" s="217"/>
      <c r="JDJ24" s="217"/>
      <c r="JDK24" s="217"/>
      <c r="JDL24" s="217"/>
      <c r="JDM24" s="217"/>
      <c r="JDN24" s="217"/>
      <c r="JDO24" s="217"/>
      <c r="JDP24" s="217"/>
      <c r="JDQ24" s="217"/>
      <c r="JDR24" s="217"/>
      <c r="JDS24" s="217"/>
      <c r="JDT24" s="217"/>
      <c r="JDU24" s="217"/>
      <c r="JDV24" s="217"/>
      <c r="JDW24" s="217"/>
      <c r="JDX24" s="217"/>
      <c r="JDY24" s="217"/>
      <c r="JDZ24" s="217"/>
      <c r="JEA24" s="217"/>
      <c r="JEB24" s="217"/>
      <c r="JEC24" s="217"/>
      <c r="JED24" s="217"/>
      <c r="JEE24" s="217"/>
      <c r="JEF24" s="217"/>
      <c r="JEG24" s="217"/>
      <c r="JEH24" s="217"/>
      <c r="JEI24" s="217"/>
      <c r="JEJ24" s="217"/>
      <c r="JEK24" s="217"/>
      <c r="JEL24" s="217"/>
      <c r="JEM24" s="217"/>
      <c r="JEN24" s="217"/>
      <c r="JEO24" s="217"/>
      <c r="JEP24" s="217"/>
      <c r="JEQ24" s="217"/>
      <c r="JER24" s="217"/>
      <c r="JES24" s="217"/>
      <c r="JET24" s="217"/>
      <c r="JEU24" s="217"/>
      <c r="JEV24" s="217"/>
      <c r="JEW24" s="217"/>
      <c r="JEX24" s="217"/>
      <c r="JEY24" s="217"/>
      <c r="JEZ24" s="217"/>
      <c r="JFA24" s="217"/>
      <c r="JFB24" s="217"/>
      <c r="JFC24" s="217"/>
      <c r="JFD24" s="217"/>
      <c r="JFE24" s="217"/>
      <c r="JFF24" s="217"/>
      <c r="JFG24" s="217"/>
      <c r="JFH24" s="217"/>
      <c r="JFI24" s="217"/>
      <c r="JFJ24" s="217"/>
      <c r="JFK24" s="217"/>
      <c r="JFL24" s="217"/>
      <c r="JFM24" s="217"/>
      <c r="JFN24" s="217"/>
      <c r="JFO24" s="217"/>
      <c r="JFP24" s="217"/>
      <c r="JFQ24" s="217"/>
      <c r="JFR24" s="217"/>
      <c r="JFS24" s="217"/>
      <c r="JFT24" s="217"/>
      <c r="JFU24" s="217"/>
      <c r="JFV24" s="217"/>
      <c r="JFW24" s="217"/>
      <c r="JFX24" s="217"/>
      <c r="JFY24" s="217"/>
      <c r="JFZ24" s="217"/>
      <c r="JGA24" s="217"/>
      <c r="JGB24" s="217"/>
      <c r="JGC24" s="217"/>
      <c r="JGD24" s="217"/>
      <c r="JGE24" s="217"/>
      <c r="JGF24" s="217"/>
      <c r="JGG24" s="217"/>
      <c r="JGH24" s="217"/>
      <c r="JGI24" s="217"/>
      <c r="JGJ24" s="217"/>
      <c r="JGK24" s="217"/>
      <c r="JGL24" s="217"/>
      <c r="JGM24" s="217"/>
      <c r="JGN24" s="217"/>
      <c r="JGO24" s="217"/>
      <c r="JGP24" s="217"/>
      <c r="JGQ24" s="217"/>
      <c r="JGR24" s="217"/>
      <c r="JGS24" s="217"/>
      <c r="JGT24" s="217"/>
      <c r="JGU24" s="217"/>
      <c r="JGV24" s="217"/>
      <c r="JGW24" s="217"/>
      <c r="JGX24" s="217"/>
      <c r="JGY24" s="217"/>
      <c r="JGZ24" s="217"/>
      <c r="JHA24" s="217"/>
      <c r="JHB24" s="217"/>
      <c r="JHC24" s="217"/>
      <c r="JHD24" s="217"/>
      <c r="JHE24" s="217"/>
      <c r="JHF24" s="217"/>
      <c r="JHG24" s="217"/>
      <c r="JHH24" s="217"/>
      <c r="JHI24" s="217"/>
      <c r="JHJ24" s="217"/>
      <c r="JHK24" s="217"/>
      <c r="JHL24" s="217"/>
      <c r="JHM24" s="217"/>
      <c r="JHN24" s="217"/>
      <c r="JHO24" s="217"/>
      <c r="JHP24" s="217"/>
      <c r="JHQ24" s="217"/>
      <c r="JHR24" s="217"/>
      <c r="JHS24" s="217"/>
      <c r="JHT24" s="217"/>
      <c r="JHU24" s="217"/>
      <c r="JHV24" s="217"/>
      <c r="JHW24" s="217"/>
      <c r="JHX24" s="217"/>
      <c r="JHY24" s="217"/>
      <c r="JHZ24" s="217"/>
      <c r="JIA24" s="217"/>
      <c r="JIB24" s="217"/>
      <c r="JIC24" s="217"/>
      <c r="JID24" s="217"/>
      <c r="JIE24" s="217"/>
      <c r="JIF24" s="217"/>
      <c r="JIG24" s="217"/>
      <c r="JIH24" s="217"/>
      <c r="JII24" s="217"/>
      <c r="JIJ24" s="217"/>
      <c r="JIK24" s="217"/>
      <c r="JIL24" s="217"/>
      <c r="JIM24" s="217"/>
      <c r="JIN24" s="217"/>
      <c r="JIO24" s="217"/>
      <c r="JIP24" s="217"/>
      <c r="JIQ24" s="217"/>
      <c r="JIR24" s="217"/>
      <c r="JIS24" s="217"/>
      <c r="JIT24" s="217"/>
      <c r="JIU24" s="217"/>
      <c r="JIV24" s="217"/>
      <c r="JIW24" s="217"/>
      <c r="JIX24" s="217"/>
      <c r="JIY24" s="217"/>
      <c r="JIZ24" s="217"/>
      <c r="JJA24" s="217"/>
      <c r="JJB24" s="217"/>
      <c r="JJC24" s="217"/>
      <c r="JJD24" s="217"/>
      <c r="JJE24" s="217"/>
      <c r="JJF24" s="217"/>
      <c r="JJG24" s="217"/>
      <c r="JJH24" s="217"/>
      <c r="JJI24" s="217"/>
      <c r="JJJ24" s="217"/>
      <c r="JJK24" s="217"/>
      <c r="JJL24" s="217"/>
      <c r="JJM24" s="217"/>
      <c r="JJN24" s="217"/>
      <c r="JJO24" s="217"/>
      <c r="JJP24" s="217"/>
      <c r="JJQ24" s="217"/>
      <c r="JJR24" s="217"/>
      <c r="JJS24" s="217"/>
      <c r="JJT24" s="217"/>
      <c r="JJU24" s="217"/>
      <c r="JJV24" s="217"/>
      <c r="JJW24" s="217"/>
      <c r="JJX24" s="217"/>
      <c r="JJY24" s="217"/>
      <c r="JJZ24" s="217"/>
      <c r="JKA24" s="217"/>
      <c r="JKB24" s="217"/>
      <c r="JKC24" s="217"/>
      <c r="JKD24" s="217"/>
      <c r="JKE24" s="217"/>
      <c r="JKF24" s="217"/>
      <c r="JKG24" s="217"/>
      <c r="JKH24" s="217"/>
      <c r="JKI24" s="217"/>
      <c r="JKJ24" s="217"/>
      <c r="JKK24" s="217"/>
      <c r="JKL24" s="217"/>
      <c r="JKM24" s="217"/>
      <c r="JKN24" s="217"/>
      <c r="JKO24" s="217"/>
      <c r="JKP24" s="217"/>
      <c r="JKQ24" s="217"/>
      <c r="JKR24" s="217"/>
      <c r="JKS24" s="217"/>
      <c r="JKT24" s="217"/>
      <c r="JKU24" s="217"/>
      <c r="JKV24" s="217"/>
      <c r="JKW24" s="217"/>
      <c r="JKX24" s="217"/>
      <c r="JKY24" s="217"/>
      <c r="JKZ24" s="217"/>
      <c r="JLA24" s="217"/>
      <c r="JLB24" s="217"/>
      <c r="JLC24" s="217"/>
      <c r="JLD24" s="217"/>
      <c r="JLE24" s="217"/>
      <c r="JLF24" s="217"/>
      <c r="JLG24" s="217"/>
      <c r="JLH24" s="217"/>
      <c r="JLI24" s="217"/>
      <c r="JLJ24" s="217"/>
      <c r="JLK24" s="217"/>
      <c r="JLL24" s="217"/>
      <c r="JLM24" s="217"/>
      <c r="JLN24" s="217"/>
      <c r="JLO24" s="217"/>
      <c r="JLP24" s="217"/>
      <c r="JLQ24" s="217"/>
      <c r="JLR24" s="217"/>
      <c r="JLS24" s="217"/>
      <c r="JLT24" s="217"/>
      <c r="JLU24" s="217"/>
      <c r="JLV24" s="217"/>
      <c r="JLW24" s="217"/>
      <c r="JLX24" s="217"/>
      <c r="JLY24" s="217"/>
      <c r="JLZ24" s="217"/>
      <c r="JMA24" s="217"/>
      <c r="JMB24" s="217"/>
      <c r="JMC24" s="217"/>
      <c r="JMD24" s="217"/>
      <c r="JME24" s="217"/>
      <c r="JMF24" s="217"/>
      <c r="JMG24" s="217"/>
      <c r="JMH24" s="217"/>
      <c r="JMI24" s="217"/>
      <c r="JMJ24" s="217"/>
      <c r="JMK24" s="217"/>
      <c r="JML24" s="217"/>
      <c r="JMM24" s="217"/>
      <c r="JMN24" s="217"/>
      <c r="JMO24" s="217"/>
      <c r="JMP24" s="217"/>
      <c r="JMQ24" s="217"/>
      <c r="JMR24" s="217"/>
      <c r="JMS24" s="217"/>
      <c r="JMT24" s="217"/>
      <c r="JMU24" s="217"/>
      <c r="JMV24" s="217"/>
      <c r="JMW24" s="217"/>
      <c r="JMX24" s="217"/>
      <c r="JMY24" s="217"/>
      <c r="JMZ24" s="217"/>
      <c r="JNA24" s="217"/>
      <c r="JNB24" s="217"/>
      <c r="JNC24" s="217"/>
      <c r="JND24" s="217"/>
      <c r="JNE24" s="217"/>
      <c r="JNF24" s="217"/>
      <c r="JNG24" s="217"/>
      <c r="JNH24" s="217"/>
      <c r="JNI24" s="217"/>
      <c r="JNJ24" s="217"/>
      <c r="JNK24" s="217"/>
      <c r="JNL24" s="217"/>
      <c r="JNM24" s="217"/>
      <c r="JNN24" s="217"/>
      <c r="JNO24" s="217"/>
      <c r="JNP24" s="217"/>
      <c r="JNQ24" s="217"/>
      <c r="JNR24" s="217"/>
      <c r="JNS24" s="217"/>
      <c r="JNT24" s="217"/>
      <c r="JNU24" s="217"/>
      <c r="JNV24" s="217"/>
      <c r="JNW24" s="217"/>
      <c r="JNX24" s="217"/>
      <c r="JNY24" s="217"/>
      <c r="JNZ24" s="217"/>
      <c r="JOA24" s="217"/>
      <c r="JOB24" s="217"/>
      <c r="JOC24" s="217"/>
      <c r="JOD24" s="217"/>
      <c r="JOE24" s="217"/>
      <c r="JOF24" s="217"/>
      <c r="JOG24" s="217"/>
      <c r="JOH24" s="217"/>
      <c r="JOI24" s="217"/>
      <c r="JOJ24" s="217"/>
      <c r="JOK24" s="217"/>
      <c r="JOL24" s="217"/>
      <c r="JOM24" s="217"/>
      <c r="JON24" s="217"/>
      <c r="JOO24" s="217"/>
      <c r="JOP24" s="217"/>
      <c r="JOQ24" s="217"/>
      <c r="JOR24" s="217"/>
      <c r="JOS24" s="217"/>
      <c r="JOT24" s="217"/>
      <c r="JOU24" s="217"/>
      <c r="JOV24" s="217"/>
      <c r="JOW24" s="217"/>
      <c r="JOX24" s="217"/>
      <c r="JOY24" s="217"/>
      <c r="JOZ24" s="217"/>
      <c r="JPA24" s="217"/>
      <c r="JPB24" s="217"/>
      <c r="JPC24" s="217"/>
      <c r="JPD24" s="217"/>
      <c r="JPE24" s="217"/>
      <c r="JPF24" s="217"/>
      <c r="JPG24" s="217"/>
      <c r="JPH24" s="217"/>
      <c r="JPI24" s="217"/>
      <c r="JPJ24" s="217"/>
      <c r="JPK24" s="217"/>
      <c r="JPL24" s="217"/>
      <c r="JPM24" s="217"/>
      <c r="JPN24" s="217"/>
      <c r="JPO24" s="217"/>
      <c r="JPP24" s="217"/>
      <c r="JPQ24" s="217"/>
      <c r="JPR24" s="217"/>
      <c r="JPS24" s="217"/>
      <c r="JPT24" s="217"/>
      <c r="JPU24" s="217"/>
      <c r="JPV24" s="217"/>
      <c r="JPW24" s="217"/>
      <c r="JPX24" s="217"/>
      <c r="JPY24" s="217"/>
      <c r="JPZ24" s="217"/>
      <c r="JQA24" s="217"/>
      <c r="JQB24" s="217"/>
      <c r="JQC24" s="217"/>
      <c r="JQD24" s="217"/>
      <c r="JQE24" s="217"/>
      <c r="JQF24" s="217"/>
      <c r="JQG24" s="217"/>
      <c r="JQH24" s="217"/>
      <c r="JQI24" s="217"/>
      <c r="JQJ24" s="217"/>
      <c r="JQK24" s="217"/>
      <c r="JQL24" s="217"/>
      <c r="JQM24" s="217"/>
      <c r="JQN24" s="217"/>
      <c r="JQO24" s="217"/>
      <c r="JQP24" s="217"/>
      <c r="JQQ24" s="217"/>
      <c r="JQR24" s="217"/>
      <c r="JQS24" s="217"/>
      <c r="JQT24" s="217"/>
      <c r="JQU24" s="217"/>
      <c r="JQV24" s="217"/>
      <c r="JQW24" s="217"/>
      <c r="JQX24" s="217"/>
      <c r="JQY24" s="217"/>
      <c r="JQZ24" s="217"/>
      <c r="JRA24" s="217"/>
      <c r="JRB24" s="217"/>
      <c r="JRC24" s="217"/>
      <c r="JRD24" s="217"/>
      <c r="JRE24" s="217"/>
      <c r="JRF24" s="217"/>
      <c r="JRG24" s="217"/>
      <c r="JRH24" s="217"/>
      <c r="JRI24" s="217"/>
      <c r="JRJ24" s="217"/>
      <c r="JRK24" s="217"/>
      <c r="JRL24" s="217"/>
      <c r="JRM24" s="217"/>
      <c r="JRN24" s="217"/>
      <c r="JRO24" s="217"/>
      <c r="JRP24" s="217"/>
      <c r="JRQ24" s="217"/>
      <c r="JRR24" s="217"/>
      <c r="JRS24" s="217"/>
      <c r="JRT24" s="217"/>
      <c r="JRU24" s="217"/>
      <c r="JRV24" s="217"/>
      <c r="JRW24" s="217"/>
      <c r="JRX24" s="217"/>
      <c r="JRY24" s="217"/>
      <c r="JRZ24" s="217"/>
      <c r="JSA24" s="217"/>
      <c r="JSB24" s="217"/>
      <c r="JSC24" s="217"/>
      <c r="JSD24" s="217"/>
      <c r="JSE24" s="217"/>
      <c r="JSF24" s="217"/>
      <c r="JSG24" s="217"/>
      <c r="JSH24" s="217"/>
      <c r="JSI24" s="217"/>
      <c r="JSJ24" s="217"/>
      <c r="JSK24" s="217"/>
      <c r="JSL24" s="217"/>
      <c r="JSM24" s="217"/>
      <c r="JSN24" s="217"/>
      <c r="JSO24" s="217"/>
      <c r="JSP24" s="217"/>
      <c r="JSQ24" s="217"/>
      <c r="JSR24" s="217"/>
      <c r="JSS24" s="217"/>
      <c r="JST24" s="217"/>
      <c r="JSU24" s="217"/>
      <c r="JSV24" s="217"/>
      <c r="JSW24" s="217"/>
      <c r="JSX24" s="217"/>
      <c r="JSY24" s="217"/>
      <c r="JSZ24" s="217"/>
      <c r="JTA24" s="217"/>
      <c r="JTB24" s="217"/>
      <c r="JTC24" s="217"/>
      <c r="JTD24" s="217"/>
      <c r="JTE24" s="217"/>
      <c r="JTF24" s="217"/>
      <c r="JTG24" s="217"/>
      <c r="JTH24" s="217"/>
      <c r="JTI24" s="217"/>
      <c r="JTJ24" s="217"/>
      <c r="JTK24" s="217"/>
      <c r="JTL24" s="217"/>
      <c r="JTM24" s="217"/>
      <c r="JTN24" s="217"/>
      <c r="JTO24" s="217"/>
      <c r="JTP24" s="217"/>
      <c r="JTQ24" s="217"/>
      <c r="JTR24" s="217"/>
      <c r="JTS24" s="217"/>
      <c r="JTT24" s="217"/>
      <c r="JTU24" s="217"/>
      <c r="JTV24" s="217"/>
      <c r="JTW24" s="217"/>
      <c r="JTX24" s="217"/>
      <c r="JTY24" s="217"/>
      <c r="JTZ24" s="217"/>
      <c r="JUA24" s="217"/>
      <c r="JUB24" s="217"/>
      <c r="JUC24" s="217"/>
      <c r="JUD24" s="217"/>
      <c r="JUE24" s="217"/>
      <c r="JUF24" s="217"/>
      <c r="JUG24" s="217"/>
      <c r="JUH24" s="217"/>
      <c r="JUI24" s="217"/>
      <c r="JUJ24" s="217"/>
      <c r="JUK24" s="217"/>
      <c r="JUL24" s="217"/>
      <c r="JUM24" s="217"/>
      <c r="JUN24" s="217"/>
      <c r="JUO24" s="217"/>
      <c r="JUP24" s="217"/>
      <c r="JUQ24" s="217"/>
      <c r="JUR24" s="217"/>
      <c r="JUS24" s="217"/>
      <c r="JUT24" s="217"/>
      <c r="JUU24" s="217"/>
      <c r="JUV24" s="217"/>
      <c r="JUW24" s="217"/>
      <c r="JUX24" s="217"/>
      <c r="JUY24" s="217"/>
      <c r="JUZ24" s="217"/>
      <c r="JVA24" s="217"/>
      <c r="JVB24" s="217"/>
      <c r="JVC24" s="217"/>
      <c r="JVD24" s="217"/>
      <c r="JVE24" s="217"/>
      <c r="JVF24" s="217"/>
      <c r="JVG24" s="217"/>
      <c r="JVH24" s="217"/>
      <c r="JVI24" s="217"/>
      <c r="JVJ24" s="217"/>
      <c r="JVK24" s="217"/>
      <c r="JVL24" s="217"/>
      <c r="JVM24" s="217"/>
      <c r="JVN24" s="217"/>
      <c r="JVO24" s="217"/>
      <c r="JVP24" s="217"/>
      <c r="JVQ24" s="217"/>
      <c r="JVR24" s="217"/>
      <c r="JVS24" s="217"/>
      <c r="JVT24" s="217"/>
      <c r="JVU24" s="217"/>
      <c r="JVV24" s="217"/>
      <c r="JVW24" s="217"/>
      <c r="JVX24" s="217"/>
      <c r="JVY24" s="217"/>
      <c r="JVZ24" s="217"/>
      <c r="JWA24" s="217"/>
      <c r="JWB24" s="217"/>
      <c r="JWC24" s="217"/>
      <c r="JWD24" s="217"/>
      <c r="JWE24" s="217"/>
      <c r="JWF24" s="217"/>
      <c r="JWG24" s="217"/>
      <c r="JWH24" s="217"/>
      <c r="JWI24" s="217"/>
      <c r="JWJ24" s="217"/>
      <c r="JWK24" s="217"/>
      <c r="JWL24" s="217"/>
      <c r="JWM24" s="217"/>
      <c r="JWN24" s="217"/>
      <c r="JWO24" s="217"/>
      <c r="JWP24" s="217"/>
      <c r="JWQ24" s="217"/>
      <c r="JWR24" s="217"/>
      <c r="JWS24" s="217"/>
      <c r="JWT24" s="217"/>
      <c r="JWU24" s="217"/>
      <c r="JWV24" s="217"/>
      <c r="JWW24" s="217"/>
      <c r="JWX24" s="217"/>
      <c r="JWY24" s="217"/>
      <c r="JWZ24" s="217"/>
      <c r="JXA24" s="217"/>
      <c r="JXB24" s="217"/>
      <c r="JXC24" s="217"/>
      <c r="JXD24" s="217"/>
      <c r="JXE24" s="217"/>
      <c r="JXF24" s="217"/>
      <c r="JXG24" s="217"/>
      <c r="JXH24" s="217"/>
      <c r="JXI24" s="217"/>
      <c r="JXJ24" s="217"/>
      <c r="JXK24" s="217"/>
      <c r="JXL24" s="217"/>
      <c r="JXM24" s="217"/>
      <c r="JXN24" s="217"/>
      <c r="JXO24" s="217"/>
      <c r="JXP24" s="217"/>
      <c r="JXQ24" s="217"/>
      <c r="JXR24" s="217"/>
      <c r="JXS24" s="217"/>
      <c r="JXT24" s="217"/>
      <c r="JXU24" s="217"/>
      <c r="JXV24" s="217"/>
      <c r="JXW24" s="217"/>
      <c r="JXX24" s="217"/>
      <c r="JXY24" s="217"/>
      <c r="JXZ24" s="217"/>
      <c r="JYA24" s="217"/>
      <c r="JYB24" s="217"/>
      <c r="JYC24" s="217"/>
      <c r="JYD24" s="217"/>
      <c r="JYE24" s="217"/>
      <c r="JYF24" s="217"/>
      <c r="JYG24" s="217"/>
      <c r="JYH24" s="217"/>
      <c r="JYI24" s="217"/>
      <c r="JYJ24" s="217"/>
      <c r="JYK24" s="217"/>
      <c r="JYL24" s="217"/>
      <c r="JYM24" s="217"/>
      <c r="JYN24" s="217"/>
      <c r="JYO24" s="217"/>
      <c r="JYP24" s="217"/>
      <c r="JYQ24" s="217"/>
      <c r="JYR24" s="217"/>
      <c r="JYS24" s="217"/>
      <c r="JYT24" s="217"/>
      <c r="JYU24" s="217"/>
      <c r="JYV24" s="217"/>
      <c r="JYW24" s="217"/>
      <c r="JYX24" s="217"/>
      <c r="JYY24" s="217"/>
      <c r="JYZ24" s="217"/>
      <c r="JZA24" s="217"/>
      <c r="JZB24" s="217"/>
      <c r="JZC24" s="217"/>
      <c r="JZD24" s="217"/>
      <c r="JZE24" s="217"/>
      <c r="JZF24" s="217"/>
      <c r="JZG24" s="217"/>
      <c r="JZH24" s="217"/>
      <c r="JZI24" s="217"/>
      <c r="JZJ24" s="217"/>
      <c r="JZK24" s="217"/>
      <c r="JZL24" s="217"/>
      <c r="JZM24" s="217"/>
      <c r="JZN24" s="217"/>
      <c r="JZO24" s="217"/>
      <c r="JZP24" s="217"/>
      <c r="JZQ24" s="217"/>
      <c r="JZR24" s="217"/>
      <c r="JZS24" s="217"/>
      <c r="JZT24" s="217"/>
      <c r="JZU24" s="217"/>
      <c r="JZV24" s="217"/>
      <c r="JZW24" s="217"/>
      <c r="JZX24" s="217"/>
      <c r="JZY24" s="217"/>
      <c r="JZZ24" s="217"/>
      <c r="KAA24" s="217"/>
      <c r="KAB24" s="217"/>
      <c r="KAC24" s="217"/>
      <c r="KAD24" s="217"/>
      <c r="KAE24" s="217"/>
      <c r="KAF24" s="217"/>
      <c r="KAG24" s="217"/>
      <c r="KAH24" s="217"/>
      <c r="KAI24" s="217"/>
      <c r="KAJ24" s="217"/>
      <c r="KAK24" s="217"/>
      <c r="KAL24" s="217"/>
      <c r="KAM24" s="217"/>
      <c r="KAN24" s="217"/>
      <c r="KAO24" s="217"/>
      <c r="KAP24" s="217"/>
      <c r="KAQ24" s="217"/>
      <c r="KAR24" s="217"/>
      <c r="KAS24" s="217"/>
      <c r="KAT24" s="217"/>
      <c r="KAU24" s="217"/>
      <c r="KAV24" s="217"/>
      <c r="KAW24" s="217"/>
      <c r="KAX24" s="217"/>
      <c r="KAY24" s="217"/>
      <c r="KAZ24" s="217"/>
      <c r="KBA24" s="217"/>
      <c r="KBB24" s="217"/>
      <c r="KBC24" s="217"/>
      <c r="KBD24" s="217"/>
      <c r="KBE24" s="217"/>
      <c r="KBF24" s="217"/>
      <c r="KBG24" s="217"/>
      <c r="KBH24" s="217"/>
      <c r="KBI24" s="217"/>
      <c r="KBJ24" s="217"/>
      <c r="KBK24" s="217"/>
      <c r="KBL24" s="217"/>
      <c r="KBM24" s="217"/>
      <c r="KBN24" s="217"/>
      <c r="KBO24" s="217"/>
      <c r="KBP24" s="217"/>
      <c r="KBQ24" s="217"/>
      <c r="KBR24" s="217"/>
      <c r="KBS24" s="217"/>
      <c r="KBT24" s="217"/>
      <c r="KBU24" s="217"/>
      <c r="KBV24" s="217"/>
      <c r="KBW24" s="217"/>
      <c r="KBX24" s="217"/>
      <c r="KBY24" s="217"/>
      <c r="KBZ24" s="217"/>
      <c r="KCA24" s="217"/>
      <c r="KCB24" s="217"/>
      <c r="KCC24" s="217"/>
      <c r="KCD24" s="217"/>
      <c r="KCE24" s="217"/>
      <c r="KCF24" s="217"/>
      <c r="KCG24" s="217"/>
      <c r="KCH24" s="217"/>
      <c r="KCI24" s="217"/>
      <c r="KCJ24" s="217"/>
      <c r="KCK24" s="217"/>
      <c r="KCL24" s="217"/>
      <c r="KCM24" s="217"/>
      <c r="KCN24" s="217"/>
      <c r="KCO24" s="217"/>
      <c r="KCP24" s="217"/>
      <c r="KCQ24" s="217"/>
      <c r="KCR24" s="217"/>
      <c r="KCS24" s="217"/>
      <c r="KCT24" s="217"/>
      <c r="KCU24" s="217"/>
      <c r="KCV24" s="217"/>
      <c r="KCW24" s="217"/>
      <c r="KCX24" s="217"/>
      <c r="KCY24" s="217"/>
      <c r="KCZ24" s="217"/>
      <c r="KDA24" s="217"/>
      <c r="KDB24" s="217"/>
      <c r="KDC24" s="217"/>
      <c r="KDD24" s="217"/>
      <c r="KDE24" s="217"/>
      <c r="KDF24" s="217"/>
      <c r="KDG24" s="217"/>
      <c r="KDH24" s="217"/>
      <c r="KDI24" s="217"/>
      <c r="KDJ24" s="217"/>
      <c r="KDK24" s="217"/>
      <c r="KDL24" s="217"/>
      <c r="KDM24" s="217"/>
      <c r="KDN24" s="217"/>
      <c r="KDO24" s="217"/>
      <c r="KDP24" s="217"/>
      <c r="KDQ24" s="217"/>
      <c r="KDR24" s="217"/>
      <c r="KDS24" s="217"/>
      <c r="KDT24" s="217"/>
      <c r="KDU24" s="217"/>
      <c r="KDV24" s="217"/>
      <c r="KDW24" s="217"/>
      <c r="KDX24" s="217"/>
      <c r="KDY24" s="217"/>
      <c r="KDZ24" s="217"/>
      <c r="KEA24" s="217"/>
      <c r="KEB24" s="217"/>
      <c r="KEC24" s="217"/>
      <c r="KED24" s="217"/>
      <c r="KEE24" s="217"/>
      <c r="KEF24" s="217"/>
      <c r="KEG24" s="217"/>
      <c r="KEH24" s="217"/>
      <c r="KEI24" s="217"/>
      <c r="KEJ24" s="217"/>
      <c r="KEK24" s="217"/>
      <c r="KEL24" s="217"/>
      <c r="KEM24" s="217"/>
      <c r="KEN24" s="217"/>
      <c r="KEO24" s="217"/>
      <c r="KEP24" s="217"/>
      <c r="KEQ24" s="217"/>
      <c r="KER24" s="217"/>
      <c r="KES24" s="217"/>
      <c r="KET24" s="217"/>
      <c r="KEU24" s="217"/>
      <c r="KEV24" s="217"/>
      <c r="KEW24" s="217"/>
      <c r="KEX24" s="217"/>
      <c r="KEY24" s="217"/>
      <c r="KEZ24" s="217"/>
      <c r="KFA24" s="217"/>
      <c r="KFB24" s="217"/>
      <c r="KFC24" s="217"/>
      <c r="KFD24" s="217"/>
      <c r="KFE24" s="217"/>
      <c r="KFF24" s="217"/>
      <c r="KFG24" s="217"/>
      <c r="KFH24" s="217"/>
      <c r="KFI24" s="217"/>
      <c r="KFJ24" s="217"/>
      <c r="KFK24" s="217"/>
      <c r="KFL24" s="217"/>
      <c r="KFM24" s="217"/>
      <c r="KFN24" s="217"/>
      <c r="KFO24" s="217"/>
      <c r="KFP24" s="217"/>
      <c r="KFQ24" s="217"/>
      <c r="KFR24" s="217"/>
      <c r="KFS24" s="217"/>
      <c r="KFT24" s="217"/>
      <c r="KFU24" s="217"/>
      <c r="KFV24" s="217"/>
      <c r="KFW24" s="217"/>
      <c r="KFX24" s="217"/>
      <c r="KFY24" s="217"/>
      <c r="KFZ24" s="217"/>
      <c r="KGA24" s="217"/>
      <c r="KGB24" s="217"/>
      <c r="KGC24" s="217"/>
      <c r="KGD24" s="217"/>
      <c r="KGE24" s="217"/>
      <c r="KGF24" s="217"/>
      <c r="KGG24" s="217"/>
      <c r="KGH24" s="217"/>
      <c r="KGI24" s="217"/>
      <c r="KGJ24" s="217"/>
      <c r="KGK24" s="217"/>
      <c r="KGL24" s="217"/>
      <c r="KGM24" s="217"/>
      <c r="KGN24" s="217"/>
      <c r="KGO24" s="217"/>
      <c r="KGP24" s="217"/>
      <c r="KGQ24" s="217"/>
      <c r="KGR24" s="217"/>
      <c r="KGS24" s="217"/>
      <c r="KGT24" s="217"/>
      <c r="KGU24" s="217"/>
      <c r="KGV24" s="217"/>
      <c r="KGW24" s="217"/>
      <c r="KGX24" s="217"/>
      <c r="KGY24" s="217"/>
      <c r="KGZ24" s="217"/>
      <c r="KHA24" s="217"/>
      <c r="KHB24" s="217"/>
      <c r="KHC24" s="217"/>
      <c r="KHD24" s="217"/>
      <c r="KHE24" s="217"/>
      <c r="KHF24" s="217"/>
      <c r="KHG24" s="217"/>
      <c r="KHH24" s="217"/>
      <c r="KHI24" s="217"/>
      <c r="KHJ24" s="217"/>
      <c r="KHK24" s="217"/>
      <c r="KHL24" s="217"/>
      <c r="KHM24" s="217"/>
      <c r="KHN24" s="217"/>
      <c r="KHO24" s="217"/>
      <c r="KHP24" s="217"/>
      <c r="KHQ24" s="217"/>
      <c r="KHR24" s="217"/>
      <c r="KHS24" s="217"/>
      <c r="KHT24" s="217"/>
      <c r="KHU24" s="217"/>
      <c r="KHV24" s="217"/>
      <c r="KHW24" s="217"/>
      <c r="KHX24" s="217"/>
      <c r="KHY24" s="217"/>
      <c r="KHZ24" s="217"/>
      <c r="KIA24" s="217"/>
      <c r="KIB24" s="217"/>
      <c r="KIC24" s="217"/>
      <c r="KID24" s="217"/>
      <c r="KIE24" s="217"/>
      <c r="KIF24" s="217"/>
      <c r="KIG24" s="217"/>
      <c r="KIH24" s="217"/>
      <c r="KII24" s="217"/>
      <c r="KIJ24" s="217"/>
      <c r="KIK24" s="217"/>
      <c r="KIL24" s="217"/>
      <c r="KIM24" s="217"/>
      <c r="KIN24" s="217"/>
      <c r="KIO24" s="217"/>
      <c r="KIP24" s="217"/>
      <c r="KIQ24" s="217"/>
      <c r="KIR24" s="217"/>
      <c r="KIS24" s="217"/>
      <c r="KIT24" s="217"/>
      <c r="KIU24" s="217"/>
      <c r="KIV24" s="217"/>
      <c r="KIW24" s="217"/>
      <c r="KIX24" s="217"/>
      <c r="KIY24" s="217"/>
      <c r="KIZ24" s="217"/>
      <c r="KJA24" s="217"/>
      <c r="KJB24" s="217"/>
      <c r="KJC24" s="217"/>
      <c r="KJD24" s="217"/>
      <c r="KJE24" s="217"/>
      <c r="KJF24" s="217"/>
      <c r="KJG24" s="217"/>
      <c r="KJH24" s="217"/>
      <c r="KJI24" s="217"/>
      <c r="KJJ24" s="217"/>
      <c r="KJK24" s="217"/>
      <c r="KJL24" s="217"/>
      <c r="KJM24" s="217"/>
      <c r="KJN24" s="217"/>
      <c r="KJO24" s="217"/>
      <c r="KJP24" s="217"/>
      <c r="KJQ24" s="217"/>
      <c r="KJR24" s="217"/>
      <c r="KJS24" s="217"/>
      <c r="KJT24" s="217"/>
      <c r="KJU24" s="217"/>
      <c r="KJV24" s="217"/>
      <c r="KJW24" s="217"/>
      <c r="KJX24" s="217"/>
      <c r="KJY24" s="217"/>
      <c r="KJZ24" s="217"/>
      <c r="KKA24" s="217"/>
      <c r="KKB24" s="217"/>
      <c r="KKC24" s="217"/>
      <c r="KKD24" s="217"/>
      <c r="KKE24" s="217"/>
      <c r="KKF24" s="217"/>
      <c r="KKG24" s="217"/>
      <c r="KKH24" s="217"/>
      <c r="KKI24" s="217"/>
      <c r="KKJ24" s="217"/>
      <c r="KKK24" s="217"/>
      <c r="KKL24" s="217"/>
      <c r="KKM24" s="217"/>
      <c r="KKN24" s="217"/>
      <c r="KKO24" s="217"/>
      <c r="KKP24" s="217"/>
      <c r="KKQ24" s="217"/>
      <c r="KKR24" s="217"/>
      <c r="KKS24" s="217"/>
      <c r="KKT24" s="217"/>
      <c r="KKU24" s="217"/>
      <c r="KKV24" s="217"/>
      <c r="KKW24" s="217"/>
      <c r="KKX24" s="217"/>
      <c r="KKY24" s="217"/>
      <c r="KKZ24" s="217"/>
      <c r="KLA24" s="217"/>
      <c r="KLB24" s="217"/>
      <c r="KLC24" s="217"/>
      <c r="KLD24" s="217"/>
      <c r="KLE24" s="217"/>
      <c r="KLF24" s="217"/>
      <c r="KLG24" s="217"/>
      <c r="KLH24" s="217"/>
      <c r="KLI24" s="217"/>
      <c r="KLJ24" s="217"/>
      <c r="KLK24" s="217"/>
      <c r="KLL24" s="217"/>
      <c r="KLM24" s="217"/>
      <c r="KLN24" s="217"/>
      <c r="KLO24" s="217"/>
      <c r="KLP24" s="217"/>
      <c r="KLQ24" s="217"/>
      <c r="KLR24" s="217"/>
      <c r="KLS24" s="217"/>
      <c r="KLT24" s="217"/>
      <c r="KLU24" s="217"/>
      <c r="KLV24" s="217"/>
      <c r="KLW24" s="217"/>
      <c r="KLX24" s="217"/>
      <c r="KLY24" s="217"/>
      <c r="KLZ24" s="217"/>
      <c r="KMA24" s="217"/>
      <c r="KMB24" s="217"/>
      <c r="KMC24" s="217"/>
      <c r="KMD24" s="217"/>
      <c r="KME24" s="217"/>
      <c r="KMF24" s="217"/>
      <c r="KMG24" s="217"/>
      <c r="KMH24" s="217"/>
      <c r="KMI24" s="217"/>
      <c r="KMJ24" s="217"/>
      <c r="KMK24" s="217"/>
      <c r="KML24" s="217"/>
      <c r="KMM24" s="217"/>
      <c r="KMN24" s="217"/>
      <c r="KMO24" s="217"/>
      <c r="KMP24" s="217"/>
      <c r="KMQ24" s="217"/>
      <c r="KMR24" s="217"/>
      <c r="KMS24" s="217"/>
      <c r="KMT24" s="217"/>
      <c r="KMU24" s="217"/>
      <c r="KMV24" s="217"/>
      <c r="KMW24" s="217"/>
      <c r="KMX24" s="217"/>
      <c r="KMY24" s="217"/>
      <c r="KMZ24" s="217"/>
      <c r="KNA24" s="217"/>
      <c r="KNB24" s="217"/>
      <c r="KNC24" s="217"/>
      <c r="KND24" s="217"/>
      <c r="KNE24" s="217"/>
      <c r="KNF24" s="217"/>
      <c r="KNG24" s="217"/>
      <c r="KNH24" s="217"/>
      <c r="KNI24" s="217"/>
      <c r="KNJ24" s="217"/>
      <c r="KNK24" s="217"/>
      <c r="KNL24" s="217"/>
      <c r="KNM24" s="217"/>
      <c r="KNN24" s="217"/>
      <c r="KNO24" s="217"/>
      <c r="KNP24" s="217"/>
      <c r="KNQ24" s="217"/>
      <c r="KNR24" s="217"/>
      <c r="KNS24" s="217"/>
      <c r="KNT24" s="217"/>
      <c r="KNU24" s="217"/>
      <c r="KNV24" s="217"/>
      <c r="KNW24" s="217"/>
      <c r="KNX24" s="217"/>
      <c r="KNY24" s="217"/>
      <c r="KNZ24" s="217"/>
      <c r="KOA24" s="217"/>
      <c r="KOB24" s="217"/>
      <c r="KOC24" s="217"/>
      <c r="KOD24" s="217"/>
      <c r="KOE24" s="217"/>
      <c r="KOF24" s="217"/>
      <c r="KOG24" s="217"/>
      <c r="KOH24" s="217"/>
      <c r="KOI24" s="217"/>
      <c r="KOJ24" s="217"/>
      <c r="KOK24" s="217"/>
      <c r="KOL24" s="217"/>
      <c r="KOM24" s="217"/>
      <c r="KON24" s="217"/>
      <c r="KOO24" s="217"/>
      <c r="KOP24" s="217"/>
      <c r="KOQ24" s="217"/>
      <c r="KOR24" s="217"/>
      <c r="KOS24" s="217"/>
      <c r="KOT24" s="217"/>
      <c r="KOU24" s="217"/>
      <c r="KOV24" s="217"/>
      <c r="KOW24" s="217"/>
      <c r="KOX24" s="217"/>
      <c r="KOY24" s="217"/>
      <c r="KOZ24" s="217"/>
      <c r="KPA24" s="217"/>
      <c r="KPB24" s="217"/>
      <c r="KPC24" s="217"/>
      <c r="KPD24" s="217"/>
      <c r="KPE24" s="217"/>
      <c r="KPF24" s="217"/>
      <c r="KPG24" s="217"/>
      <c r="KPH24" s="217"/>
      <c r="KPI24" s="217"/>
      <c r="KPJ24" s="217"/>
      <c r="KPK24" s="217"/>
      <c r="KPL24" s="217"/>
      <c r="KPM24" s="217"/>
      <c r="KPN24" s="217"/>
      <c r="KPO24" s="217"/>
      <c r="KPP24" s="217"/>
      <c r="KPQ24" s="217"/>
      <c r="KPR24" s="217"/>
      <c r="KPS24" s="217"/>
      <c r="KPT24" s="217"/>
      <c r="KPU24" s="217"/>
      <c r="KPV24" s="217"/>
      <c r="KPW24" s="217"/>
      <c r="KPX24" s="217"/>
      <c r="KPY24" s="217"/>
      <c r="KPZ24" s="217"/>
      <c r="KQA24" s="217"/>
      <c r="KQB24" s="217"/>
      <c r="KQC24" s="217"/>
      <c r="KQD24" s="217"/>
      <c r="KQE24" s="217"/>
      <c r="KQF24" s="217"/>
      <c r="KQG24" s="217"/>
      <c r="KQH24" s="217"/>
      <c r="KQI24" s="217"/>
      <c r="KQJ24" s="217"/>
      <c r="KQK24" s="217"/>
      <c r="KQL24" s="217"/>
      <c r="KQM24" s="217"/>
      <c r="KQN24" s="217"/>
      <c r="KQO24" s="217"/>
      <c r="KQP24" s="217"/>
      <c r="KQQ24" s="217"/>
      <c r="KQR24" s="217"/>
      <c r="KQS24" s="217"/>
      <c r="KQT24" s="217"/>
      <c r="KQU24" s="217"/>
      <c r="KQV24" s="217"/>
      <c r="KQW24" s="217"/>
      <c r="KQX24" s="217"/>
      <c r="KQY24" s="217"/>
      <c r="KQZ24" s="217"/>
      <c r="KRA24" s="217"/>
      <c r="KRB24" s="217"/>
      <c r="KRC24" s="217"/>
      <c r="KRD24" s="217"/>
      <c r="KRE24" s="217"/>
      <c r="KRF24" s="217"/>
      <c r="KRG24" s="217"/>
      <c r="KRH24" s="217"/>
      <c r="KRI24" s="217"/>
      <c r="KRJ24" s="217"/>
      <c r="KRK24" s="217"/>
      <c r="KRL24" s="217"/>
      <c r="KRM24" s="217"/>
      <c r="KRN24" s="217"/>
      <c r="KRO24" s="217"/>
      <c r="KRP24" s="217"/>
      <c r="KRQ24" s="217"/>
      <c r="KRR24" s="217"/>
      <c r="KRS24" s="217"/>
      <c r="KRT24" s="217"/>
      <c r="KRU24" s="217"/>
      <c r="KRV24" s="217"/>
      <c r="KRW24" s="217"/>
      <c r="KRX24" s="217"/>
      <c r="KRY24" s="217"/>
      <c r="KRZ24" s="217"/>
      <c r="KSA24" s="217"/>
      <c r="KSB24" s="217"/>
      <c r="KSC24" s="217"/>
      <c r="KSD24" s="217"/>
      <c r="KSE24" s="217"/>
      <c r="KSF24" s="217"/>
      <c r="KSG24" s="217"/>
      <c r="KSH24" s="217"/>
      <c r="KSI24" s="217"/>
      <c r="KSJ24" s="217"/>
      <c r="KSK24" s="217"/>
      <c r="KSL24" s="217"/>
      <c r="KSM24" s="217"/>
      <c r="KSN24" s="217"/>
      <c r="KSO24" s="217"/>
      <c r="KSP24" s="217"/>
      <c r="KSQ24" s="217"/>
      <c r="KSR24" s="217"/>
      <c r="KSS24" s="217"/>
      <c r="KST24" s="217"/>
      <c r="KSU24" s="217"/>
      <c r="KSV24" s="217"/>
      <c r="KSW24" s="217"/>
      <c r="KSX24" s="217"/>
      <c r="KSY24" s="217"/>
      <c r="KSZ24" s="217"/>
      <c r="KTA24" s="217"/>
      <c r="KTB24" s="217"/>
      <c r="KTC24" s="217"/>
      <c r="KTD24" s="217"/>
      <c r="KTE24" s="217"/>
      <c r="KTF24" s="217"/>
      <c r="KTG24" s="217"/>
      <c r="KTH24" s="217"/>
      <c r="KTI24" s="217"/>
      <c r="KTJ24" s="217"/>
      <c r="KTK24" s="217"/>
      <c r="KTL24" s="217"/>
      <c r="KTM24" s="217"/>
      <c r="KTN24" s="217"/>
      <c r="KTO24" s="217"/>
      <c r="KTP24" s="217"/>
      <c r="KTQ24" s="217"/>
      <c r="KTR24" s="217"/>
      <c r="KTS24" s="217"/>
      <c r="KTT24" s="217"/>
      <c r="KTU24" s="217"/>
      <c r="KTV24" s="217"/>
      <c r="KTW24" s="217"/>
      <c r="KTX24" s="217"/>
      <c r="KTY24" s="217"/>
      <c r="KTZ24" s="217"/>
      <c r="KUA24" s="217"/>
      <c r="KUB24" s="217"/>
      <c r="KUC24" s="217"/>
      <c r="KUD24" s="217"/>
      <c r="KUE24" s="217"/>
      <c r="KUF24" s="217"/>
      <c r="KUG24" s="217"/>
      <c r="KUH24" s="217"/>
      <c r="KUI24" s="217"/>
      <c r="KUJ24" s="217"/>
      <c r="KUK24" s="217"/>
      <c r="KUL24" s="217"/>
      <c r="KUM24" s="217"/>
      <c r="KUN24" s="217"/>
      <c r="KUO24" s="217"/>
      <c r="KUP24" s="217"/>
      <c r="KUQ24" s="217"/>
      <c r="KUR24" s="217"/>
      <c r="KUS24" s="217"/>
      <c r="KUT24" s="217"/>
      <c r="KUU24" s="217"/>
      <c r="KUV24" s="217"/>
      <c r="KUW24" s="217"/>
      <c r="KUX24" s="217"/>
      <c r="KUY24" s="217"/>
      <c r="KUZ24" s="217"/>
      <c r="KVA24" s="217"/>
      <c r="KVB24" s="217"/>
      <c r="KVC24" s="217"/>
      <c r="KVD24" s="217"/>
      <c r="KVE24" s="217"/>
      <c r="KVF24" s="217"/>
      <c r="KVG24" s="217"/>
      <c r="KVH24" s="217"/>
      <c r="KVI24" s="217"/>
      <c r="KVJ24" s="217"/>
      <c r="KVK24" s="217"/>
      <c r="KVL24" s="217"/>
      <c r="KVM24" s="217"/>
      <c r="KVN24" s="217"/>
      <c r="KVO24" s="217"/>
      <c r="KVP24" s="217"/>
      <c r="KVQ24" s="217"/>
      <c r="KVR24" s="217"/>
      <c r="KVS24" s="217"/>
      <c r="KVT24" s="217"/>
      <c r="KVU24" s="217"/>
      <c r="KVV24" s="217"/>
      <c r="KVW24" s="217"/>
      <c r="KVX24" s="217"/>
      <c r="KVY24" s="217"/>
      <c r="KVZ24" s="217"/>
      <c r="KWA24" s="217"/>
      <c r="KWB24" s="217"/>
      <c r="KWC24" s="217"/>
      <c r="KWD24" s="217"/>
      <c r="KWE24" s="217"/>
      <c r="KWF24" s="217"/>
      <c r="KWG24" s="217"/>
      <c r="KWH24" s="217"/>
      <c r="KWI24" s="217"/>
      <c r="KWJ24" s="217"/>
      <c r="KWK24" s="217"/>
      <c r="KWL24" s="217"/>
      <c r="KWM24" s="217"/>
      <c r="KWN24" s="217"/>
      <c r="KWO24" s="217"/>
      <c r="KWP24" s="217"/>
      <c r="KWQ24" s="217"/>
      <c r="KWR24" s="217"/>
      <c r="KWS24" s="217"/>
      <c r="KWT24" s="217"/>
      <c r="KWU24" s="217"/>
      <c r="KWV24" s="217"/>
      <c r="KWW24" s="217"/>
      <c r="KWX24" s="217"/>
      <c r="KWY24" s="217"/>
      <c r="KWZ24" s="217"/>
      <c r="KXA24" s="217"/>
      <c r="KXB24" s="217"/>
      <c r="KXC24" s="217"/>
      <c r="KXD24" s="217"/>
      <c r="KXE24" s="217"/>
      <c r="KXF24" s="217"/>
      <c r="KXG24" s="217"/>
      <c r="KXH24" s="217"/>
      <c r="KXI24" s="217"/>
      <c r="KXJ24" s="217"/>
      <c r="KXK24" s="217"/>
      <c r="KXL24" s="217"/>
      <c r="KXM24" s="217"/>
      <c r="KXN24" s="217"/>
      <c r="KXO24" s="217"/>
      <c r="KXP24" s="217"/>
      <c r="KXQ24" s="217"/>
      <c r="KXR24" s="217"/>
      <c r="KXS24" s="217"/>
      <c r="KXT24" s="217"/>
      <c r="KXU24" s="217"/>
      <c r="KXV24" s="217"/>
      <c r="KXW24" s="217"/>
      <c r="KXX24" s="217"/>
      <c r="KXY24" s="217"/>
      <c r="KXZ24" s="217"/>
      <c r="KYA24" s="217"/>
      <c r="KYB24" s="217"/>
      <c r="KYC24" s="217"/>
      <c r="KYD24" s="217"/>
      <c r="KYE24" s="217"/>
      <c r="KYF24" s="217"/>
      <c r="KYG24" s="217"/>
      <c r="KYH24" s="217"/>
      <c r="KYI24" s="217"/>
      <c r="KYJ24" s="217"/>
      <c r="KYK24" s="217"/>
      <c r="KYL24" s="217"/>
      <c r="KYM24" s="217"/>
      <c r="KYN24" s="217"/>
      <c r="KYO24" s="217"/>
      <c r="KYP24" s="217"/>
      <c r="KYQ24" s="217"/>
      <c r="KYR24" s="217"/>
      <c r="KYS24" s="217"/>
      <c r="KYT24" s="217"/>
      <c r="KYU24" s="217"/>
      <c r="KYV24" s="217"/>
      <c r="KYW24" s="217"/>
      <c r="KYX24" s="217"/>
      <c r="KYY24" s="217"/>
      <c r="KYZ24" s="217"/>
      <c r="KZA24" s="217"/>
      <c r="KZB24" s="217"/>
      <c r="KZC24" s="217"/>
      <c r="KZD24" s="217"/>
      <c r="KZE24" s="217"/>
      <c r="KZF24" s="217"/>
      <c r="KZG24" s="217"/>
      <c r="KZH24" s="217"/>
      <c r="KZI24" s="217"/>
      <c r="KZJ24" s="217"/>
      <c r="KZK24" s="217"/>
      <c r="KZL24" s="217"/>
      <c r="KZM24" s="217"/>
      <c r="KZN24" s="217"/>
      <c r="KZO24" s="217"/>
      <c r="KZP24" s="217"/>
      <c r="KZQ24" s="217"/>
      <c r="KZR24" s="217"/>
      <c r="KZS24" s="217"/>
      <c r="KZT24" s="217"/>
      <c r="KZU24" s="217"/>
      <c r="KZV24" s="217"/>
      <c r="KZW24" s="217"/>
      <c r="KZX24" s="217"/>
      <c r="KZY24" s="217"/>
      <c r="KZZ24" s="217"/>
      <c r="LAA24" s="217"/>
      <c r="LAB24" s="217"/>
      <c r="LAC24" s="217"/>
      <c r="LAD24" s="217"/>
      <c r="LAE24" s="217"/>
      <c r="LAF24" s="217"/>
      <c r="LAG24" s="217"/>
      <c r="LAH24" s="217"/>
      <c r="LAI24" s="217"/>
      <c r="LAJ24" s="217"/>
      <c r="LAK24" s="217"/>
      <c r="LAL24" s="217"/>
      <c r="LAM24" s="217"/>
      <c r="LAN24" s="217"/>
      <c r="LAO24" s="217"/>
      <c r="LAP24" s="217"/>
      <c r="LAQ24" s="217"/>
      <c r="LAR24" s="217"/>
      <c r="LAS24" s="217"/>
      <c r="LAT24" s="217"/>
      <c r="LAU24" s="217"/>
      <c r="LAV24" s="217"/>
      <c r="LAW24" s="217"/>
      <c r="LAX24" s="217"/>
      <c r="LAY24" s="217"/>
      <c r="LAZ24" s="217"/>
      <c r="LBA24" s="217"/>
      <c r="LBB24" s="217"/>
      <c r="LBC24" s="217"/>
      <c r="LBD24" s="217"/>
      <c r="LBE24" s="217"/>
      <c r="LBF24" s="217"/>
      <c r="LBG24" s="217"/>
      <c r="LBH24" s="217"/>
      <c r="LBI24" s="217"/>
      <c r="LBJ24" s="217"/>
      <c r="LBK24" s="217"/>
      <c r="LBL24" s="217"/>
      <c r="LBM24" s="217"/>
      <c r="LBN24" s="217"/>
      <c r="LBO24" s="217"/>
      <c r="LBP24" s="217"/>
      <c r="LBQ24" s="217"/>
      <c r="LBR24" s="217"/>
      <c r="LBS24" s="217"/>
      <c r="LBT24" s="217"/>
      <c r="LBU24" s="217"/>
      <c r="LBV24" s="217"/>
      <c r="LBW24" s="217"/>
      <c r="LBX24" s="217"/>
      <c r="LBY24" s="217"/>
      <c r="LBZ24" s="217"/>
      <c r="LCA24" s="217"/>
      <c r="LCB24" s="217"/>
      <c r="LCC24" s="217"/>
      <c r="LCD24" s="217"/>
      <c r="LCE24" s="217"/>
      <c r="LCF24" s="217"/>
      <c r="LCG24" s="217"/>
      <c r="LCH24" s="217"/>
      <c r="LCI24" s="217"/>
      <c r="LCJ24" s="217"/>
      <c r="LCK24" s="217"/>
      <c r="LCL24" s="217"/>
      <c r="LCM24" s="217"/>
      <c r="LCN24" s="217"/>
      <c r="LCO24" s="217"/>
      <c r="LCP24" s="217"/>
      <c r="LCQ24" s="217"/>
      <c r="LCR24" s="217"/>
      <c r="LCS24" s="217"/>
      <c r="LCT24" s="217"/>
      <c r="LCU24" s="217"/>
      <c r="LCV24" s="217"/>
      <c r="LCW24" s="217"/>
      <c r="LCX24" s="217"/>
      <c r="LCY24" s="217"/>
      <c r="LCZ24" s="217"/>
      <c r="LDA24" s="217"/>
      <c r="LDB24" s="217"/>
      <c r="LDC24" s="217"/>
      <c r="LDD24" s="217"/>
      <c r="LDE24" s="217"/>
      <c r="LDF24" s="217"/>
      <c r="LDG24" s="217"/>
      <c r="LDH24" s="217"/>
      <c r="LDI24" s="217"/>
      <c r="LDJ24" s="217"/>
      <c r="LDK24" s="217"/>
      <c r="LDL24" s="217"/>
      <c r="LDM24" s="217"/>
      <c r="LDN24" s="217"/>
      <c r="LDO24" s="217"/>
      <c r="LDP24" s="217"/>
      <c r="LDQ24" s="217"/>
      <c r="LDR24" s="217"/>
      <c r="LDS24" s="217"/>
      <c r="LDT24" s="217"/>
      <c r="LDU24" s="217"/>
      <c r="LDV24" s="217"/>
      <c r="LDW24" s="217"/>
      <c r="LDX24" s="217"/>
      <c r="LDY24" s="217"/>
      <c r="LDZ24" s="217"/>
      <c r="LEA24" s="217"/>
      <c r="LEB24" s="217"/>
      <c r="LEC24" s="217"/>
      <c r="LED24" s="217"/>
      <c r="LEE24" s="217"/>
      <c r="LEF24" s="217"/>
      <c r="LEG24" s="217"/>
      <c r="LEH24" s="217"/>
      <c r="LEI24" s="217"/>
      <c r="LEJ24" s="217"/>
      <c r="LEK24" s="217"/>
      <c r="LEL24" s="217"/>
      <c r="LEM24" s="217"/>
      <c r="LEN24" s="217"/>
      <c r="LEO24" s="217"/>
      <c r="LEP24" s="217"/>
      <c r="LEQ24" s="217"/>
      <c r="LER24" s="217"/>
      <c r="LES24" s="217"/>
      <c r="LET24" s="217"/>
      <c r="LEU24" s="217"/>
      <c r="LEV24" s="217"/>
      <c r="LEW24" s="217"/>
      <c r="LEX24" s="217"/>
      <c r="LEY24" s="217"/>
      <c r="LEZ24" s="217"/>
      <c r="LFA24" s="217"/>
      <c r="LFB24" s="217"/>
      <c r="LFC24" s="217"/>
      <c r="LFD24" s="217"/>
      <c r="LFE24" s="217"/>
      <c r="LFF24" s="217"/>
      <c r="LFG24" s="217"/>
      <c r="LFH24" s="217"/>
      <c r="LFI24" s="217"/>
      <c r="LFJ24" s="217"/>
      <c r="LFK24" s="217"/>
      <c r="LFL24" s="217"/>
      <c r="LFM24" s="217"/>
      <c r="LFN24" s="217"/>
      <c r="LFO24" s="217"/>
      <c r="LFP24" s="217"/>
      <c r="LFQ24" s="217"/>
      <c r="LFR24" s="217"/>
      <c r="LFS24" s="217"/>
      <c r="LFT24" s="217"/>
      <c r="LFU24" s="217"/>
      <c r="LFV24" s="217"/>
      <c r="LFW24" s="217"/>
      <c r="LFX24" s="217"/>
      <c r="LFY24" s="217"/>
      <c r="LFZ24" s="217"/>
      <c r="LGA24" s="217"/>
      <c r="LGB24" s="217"/>
      <c r="LGC24" s="217"/>
      <c r="LGD24" s="217"/>
      <c r="LGE24" s="217"/>
      <c r="LGF24" s="217"/>
      <c r="LGG24" s="217"/>
      <c r="LGH24" s="217"/>
      <c r="LGI24" s="217"/>
      <c r="LGJ24" s="217"/>
      <c r="LGK24" s="217"/>
      <c r="LGL24" s="217"/>
      <c r="LGM24" s="217"/>
      <c r="LGN24" s="217"/>
      <c r="LGO24" s="217"/>
      <c r="LGP24" s="217"/>
      <c r="LGQ24" s="217"/>
      <c r="LGR24" s="217"/>
      <c r="LGS24" s="217"/>
      <c r="LGT24" s="217"/>
      <c r="LGU24" s="217"/>
      <c r="LGV24" s="217"/>
      <c r="LGW24" s="217"/>
      <c r="LGX24" s="217"/>
      <c r="LGY24" s="217"/>
      <c r="LGZ24" s="217"/>
      <c r="LHA24" s="217"/>
      <c r="LHB24" s="217"/>
      <c r="LHC24" s="217"/>
      <c r="LHD24" s="217"/>
      <c r="LHE24" s="217"/>
      <c r="LHF24" s="217"/>
      <c r="LHG24" s="217"/>
      <c r="LHH24" s="217"/>
      <c r="LHI24" s="217"/>
      <c r="LHJ24" s="217"/>
      <c r="LHK24" s="217"/>
      <c r="LHL24" s="217"/>
      <c r="LHM24" s="217"/>
      <c r="LHN24" s="217"/>
      <c r="LHO24" s="217"/>
      <c r="LHP24" s="217"/>
      <c r="LHQ24" s="217"/>
      <c r="LHR24" s="217"/>
      <c r="LHS24" s="217"/>
      <c r="LHT24" s="217"/>
      <c r="LHU24" s="217"/>
      <c r="LHV24" s="217"/>
      <c r="LHW24" s="217"/>
      <c r="LHX24" s="217"/>
      <c r="LHY24" s="217"/>
      <c r="LHZ24" s="217"/>
      <c r="LIA24" s="217"/>
      <c r="LIB24" s="217"/>
      <c r="LIC24" s="217"/>
      <c r="LID24" s="217"/>
      <c r="LIE24" s="217"/>
      <c r="LIF24" s="217"/>
      <c r="LIG24" s="217"/>
      <c r="LIH24" s="217"/>
      <c r="LII24" s="217"/>
      <c r="LIJ24" s="217"/>
      <c r="LIK24" s="217"/>
      <c r="LIL24" s="217"/>
      <c r="LIM24" s="217"/>
      <c r="LIN24" s="217"/>
      <c r="LIO24" s="217"/>
      <c r="LIP24" s="217"/>
      <c r="LIQ24" s="217"/>
      <c r="LIR24" s="217"/>
      <c r="LIS24" s="217"/>
      <c r="LIT24" s="217"/>
      <c r="LIU24" s="217"/>
      <c r="LIV24" s="217"/>
      <c r="LIW24" s="217"/>
      <c r="LIX24" s="217"/>
      <c r="LIY24" s="217"/>
      <c r="LIZ24" s="217"/>
      <c r="LJA24" s="217"/>
      <c r="LJB24" s="217"/>
      <c r="LJC24" s="217"/>
      <c r="LJD24" s="217"/>
      <c r="LJE24" s="217"/>
      <c r="LJF24" s="217"/>
      <c r="LJG24" s="217"/>
      <c r="LJH24" s="217"/>
      <c r="LJI24" s="217"/>
      <c r="LJJ24" s="217"/>
      <c r="LJK24" s="217"/>
      <c r="LJL24" s="217"/>
      <c r="LJM24" s="217"/>
      <c r="LJN24" s="217"/>
      <c r="LJO24" s="217"/>
      <c r="LJP24" s="217"/>
      <c r="LJQ24" s="217"/>
      <c r="LJR24" s="217"/>
      <c r="LJS24" s="217"/>
      <c r="LJT24" s="217"/>
      <c r="LJU24" s="217"/>
      <c r="LJV24" s="217"/>
      <c r="LJW24" s="217"/>
      <c r="LJX24" s="217"/>
      <c r="LJY24" s="217"/>
      <c r="LJZ24" s="217"/>
      <c r="LKA24" s="217"/>
      <c r="LKB24" s="217"/>
      <c r="LKC24" s="217"/>
      <c r="LKD24" s="217"/>
      <c r="LKE24" s="217"/>
      <c r="LKF24" s="217"/>
      <c r="LKG24" s="217"/>
      <c r="LKH24" s="217"/>
      <c r="LKI24" s="217"/>
      <c r="LKJ24" s="217"/>
      <c r="LKK24" s="217"/>
      <c r="LKL24" s="217"/>
      <c r="LKM24" s="217"/>
      <c r="LKN24" s="217"/>
      <c r="LKO24" s="217"/>
      <c r="LKP24" s="217"/>
      <c r="LKQ24" s="217"/>
      <c r="LKR24" s="217"/>
      <c r="LKS24" s="217"/>
      <c r="LKT24" s="217"/>
      <c r="LKU24" s="217"/>
      <c r="LKV24" s="217"/>
      <c r="LKW24" s="217"/>
      <c r="LKX24" s="217"/>
      <c r="LKY24" s="217"/>
      <c r="LKZ24" s="217"/>
      <c r="LLA24" s="217"/>
      <c r="LLB24" s="217"/>
      <c r="LLC24" s="217"/>
      <c r="LLD24" s="217"/>
      <c r="LLE24" s="217"/>
      <c r="LLF24" s="217"/>
      <c r="LLG24" s="217"/>
      <c r="LLH24" s="217"/>
      <c r="LLI24" s="217"/>
      <c r="LLJ24" s="217"/>
      <c r="LLK24" s="217"/>
      <c r="LLL24" s="217"/>
      <c r="LLM24" s="217"/>
      <c r="LLN24" s="217"/>
      <c r="LLO24" s="217"/>
      <c r="LLP24" s="217"/>
      <c r="LLQ24" s="217"/>
      <c r="LLR24" s="217"/>
      <c r="LLS24" s="217"/>
      <c r="LLT24" s="217"/>
      <c r="LLU24" s="217"/>
      <c r="LLV24" s="217"/>
      <c r="LLW24" s="217"/>
      <c r="LLX24" s="217"/>
      <c r="LLY24" s="217"/>
      <c r="LLZ24" s="217"/>
      <c r="LMA24" s="217"/>
      <c r="LMB24" s="217"/>
      <c r="LMC24" s="217"/>
      <c r="LMD24" s="217"/>
      <c r="LME24" s="217"/>
      <c r="LMF24" s="217"/>
      <c r="LMG24" s="217"/>
      <c r="LMH24" s="217"/>
      <c r="LMI24" s="217"/>
      <c r="LMJ24" s="217"/>
      <c r="LMK24" s="217"/>
      <c r="LML24" s="217"/>
      <c r="LMM24" s="217"/>
      <c r="LMN24" s="217"/>
      <c r="LMO24" s="217"/>
      <c r="LMP24" s="217"/>
      <c r="LMQ24" s="217"/>
      <c r="LMR24" s="217"/>
      <c r="LMS24" s="217"/>
      <c r="LMT24" s="217"/>
      <c r="LMU24" s="217"/>
      <c r="LMV24" s="217"/>
      <c r="LMW24" s="217"/>
      <c r="LMX24" s="217"/>
      <c r="LMY24" s="217"/>
      <c r="LMZ24" s="217"/>
      <c r="LNA24" s="217"/>
      <c r="LNB24" s="217"/>
      <c r="LNC24" s="217"/>
      <c r="LND24" s="217"/>
      <c r="LNE24" s="217"/>
      <c r="LNF24" s="217"/>
      <c r="LNG24" s="217"/>
      <c r="LNH24" s="217"/>
      <c r="LNI24" s="217"/>
      <c r="LNJ24" s="217"/>
      <c r="LNK24" s="217"/>
      <c r="LNL24" s="217"/>
      <c r="LNM24" s="217"/>
      <c r="LNN24" s="217"/>
      <c r="LNO24" s="217"/>
      <c r="LNP24" s="217"/>
      <c r="LNQ24" s="217"/>
      <c r="LNR24" s="217"/>
      <c r="LNS24" s="217"/>
      <c r="LNT24" s="217"/>
      <c r="LNU24" s="217"/>
      <c r="LNV24" s="217"/>
      <c r="LNW24" s="217"/>
      <c r="LNX24" s="217"/>
      <c r="LNY24" s="217"/>
      <c r="LNZ24" s="217"/>
      <c r="LOA24" s="217"/>
      <c r="LOB24" s="217"/>
      <c r="LOC24" s="217"/>
      <c r="LOD24" s="217"/>
      <c r="LOE24" s="217"/>
      <c r="LOF24" s="217"/>
      <c r="LOG24" s="217"/>
      <c r="LOH24" s="217"/>
      <c r="LOI24" s="217"/>
      <c r="LOJ24" s="217"/>
      <c r="LOK24" s="217"/>
      <c r="LOL24" s="217"/>
      <c r="LOM24" s="217"/>
      <c r="LON24" s="217"/>
      <c r="LOO24" s="217"/>
      <c r="LOP24" s="217"/>
      <c r="LOQ24" s="217"/>
      <c r="LOR24" s="217"/>
      <c r="LOS24" s="217"/>
      <c r="LOT24" s="217"/>
      <c r="LOU24" s="217"/>
      <c r="LOV24" s="217"/>
      <c r="LOW24" s="217"/>
      <c r="LOX24" s="217"/>
      <c r="LOY24" s="217"/>
      <c r="LOZ24" s="217"/>
      <c r="LPA24" s="217"/>
      <c r="LPB24" s="217"/>
      <c r="LPC24" s="217"/>
      <c r="LPD24" s="217"/>
      <c r="LPE24" s="217"/>
      <c r="LPF24" s="217"/>
      <c r="LPG24" s="217"/>
      <c r="LPH24" s="217"/>
      <c r="LPI24" s="217"/>
      <c r="LPJ24" s="217"/>
      <c r="LPK24" s="217"/>
      <c r="LPL24" s="217"/>
      <c r="LPM24" s="217"/>
      <c r="LPN24" s="217"/>
      <c r="LPO24" s="217"/>
      <c r="LPP24" s="217"/>
      <c r="LPQ24" s="217"/>
      <c r="LPR24" s="217"/>
      <c r="LPS24" s="217"/>
      <c r="LPT24" s="217"/>
      <c r="LPU24" s="217"/>
      <c r="LPV24" s="217"/>
      <c r="LPW24" s="217"/>
      <c r="LPX24" s="217"/>
      <c r="LPY24" s="217"/>
      <c r="LPZ24" s="217"/>
      <c r="LQA24" s="217"/>
      <c r="LQB24" s="217"/>
      <c r="LQC24" s="217"/>
      <c r="LQD24" s="217"/>
      <c r="LQE24" s="217"/>
      <c r="LQF24" s="217"/>
      <c r="LQG24" s="217"/>
      <c r="LQH24" s="217"/>
      <c r="LQI24" s="217"/>
      <c r="LQJ24" s="217"/>
      <c r="LQK24" s="217"/>
      <c r="LQL24" s="217"/>
      <c r="LQM24" s="217"/>
      <c r="LQN24" s="217"/>
      <c r="LQO24" s="217"/>
      <c r="LQP24" s="217"/>
      <c r="LQQ24" s="217"/>
      <c r="LQR24" s="217"/>
      <c r="LQS24" s="217"/>
      <c r="LQT24" s="217"/>
      <c r="LQU24" s="217"/>
      <c r="LQV24" s="217"/>
      <c r="LQW24" s="217"/>
      <c r="LQX24" s="217"/>
      <c r="LQY24" s="217"/>
      <c r="LQZ24" s="217"/>
      <c r="LRA24" s="217"/>
      <c r="LRB24" s="217"/>
      <c r="LRC24" s="217"/>
      <c r="LRD24" s="217"/>
      <c r="LRE24" s="217"/>
      <c r="LRF24" s="217"/>
      <c r="LRG24" s="217"/>
      <c r="LRH24" s="217"/>
      <c r="LRI24" s="217"/>
      <c r="LRJ24" s="217"/>
      <c r="LRK24" s="217"/>
      <c r="LRL24" s="217"/>
      <c r="LRM24" s="217"/>
      <c r="LRN24" s="217"/>
      <c r="LRO24" s="217"/>
      <c r="LRP24" s="217"/>
      <c r="LRQ24" s="217"/>
      <c r="LRR24" s="217"/>
      <c r="LRS24" s="217"/>
      <c r="LRT24" s="217"/>
      <c r="LRU24" s="217"/>
      <c r="LRV24" s="217"/>
      <c r="LRW24" s="217"/>
      <c r="LRX24" s="217"/>
      <c r="LRY24" s="217"/>
      <c r="LRZ24" s="217"/>
      <c r="LSA24" s="217"/>
      <c r="LSB24" s="217"/>
      <c r="LSC24" s="217"/>
      <c r="LSD24" s="217"/>
      <c r="LSE24" s="217"/>
      <c r="LSF24" s="217"/>
      <c r="LSG24" s="217"/>
      <c r="LSH24" s="217"/>
      <c r="LSI24" s="217"/>
      <c r="LSJ24" s="217"/>
      <c r="LSK24" s="217"/>
      <c r="LSL24" s="217"/>
      <c r="LSM24" s="217"/>
      <c r="LSN24" s="217"/>
      <c r="LSO24" s="217"/>
      <c r="LSP24" s="217"/>
      <c r="LSQ24" s="217"/>
      <c r="LSR24" s="217"/>
      <c r="LSS24" s="217"/>
      <c r="LST24" s="217"/>
      <c r="LSU24" s="217"/>
      <c r="LSV24" s="217"/>
      <c r="LSW24" s="217"/>
      <c r="LSX24" s="217"/>
      <c r="LSY24" s="217"/>
      <c r="LSZ24" s="217"/>
      <c r="LTA24" s="217"/>
      <c r="LTB24" s="217"/>
      <c r="LTC24" s="217"/>
      <c r="LTD24" s="217"/>
      <c r="LTE24" s="217"/>
      <c r="LTF24" s="217"/>
      <c r="LTG24" s="217"/>
      <c r="LTH24" s="217"/>
      <c r="LTI24" s="217"/>
      <c r="LTJ24" s="217"/>
      <c r="LTK24" s="217"/>
      <c r="LTL24" s="217"/>
      <c r="LTM24" s="217"/>
      <c r="LTN24" s="217"/>
      <c r="LTO24" s="217"/>
      <c r="LTP24" s="217"/>
      <c r="LTQ24" s="217"/>
      <c r="LTR24" s="217"/>
      <c r="LTS24" s="217"/>
      <c r="LTT24" s="217"/>
      <c r="LTU24" s="217"/>
      <c r="LTV24" s="217"/>
      <c r="LTW24" s="217"/>
      <c r="LTX24" s="217"/>
      <c r="LTY24" s="217"/>
      <c r="LTZ24" s="217"/>
      <c r="LUA24" s="217"/>
      <c r="LUB24" s="217"/>
      <c r="LUC24" s="217"/>
      <c r="LUD24" s="217"/>
      <c r="LUE24" s="217"/>
      <c r="LUF24" s="217"/>
      <c r="LUG24" s="217"/>
      <c r="LUH24" s="217"/>
      <c r="LUI24" s="217"/>
      <c r="LUJ24" s="217"/>
      <c r="LUK24" s="217"/>
      <c r="LUL24" s="217"/>
      <c r="LUM24" s="217"/>
      <c r="LUN24" s="217"/>
      <c r="LUO24" s="217"/>
      <c r="LUP24" s="217"/>
      <c r="LUQ24" s="217"/>
      <c r="LUR24" s="217"/>
      <c r="LUS24" s="217"/>
      <c r="LUT24" s="217"/>
      <c r="LUU24" s="217"/>
      <c r="LUV24" s="217"/>
      <c r="LUW24" s="217"/>
      <c r="LUX24" s="217"/>
      <c r="LUY24" s="217"/>
      <c r="LUZ24" s="217"/>
      <c r="LVA24" s="217"/>
      <c r="LVB24" s="217"/>
      <c r="LVC24" s="217"/>
      <c r="LVD24" s="217"/>
      <c r="LVE24" s="217"/>
      <c r="LVF24" s="217"/>
      <c r="LVG24" s="217"/>
      <c r="LVH24" s="217"/>
      <c r="LVI24" s="217"/>
      <c r="LVJ24" s="217"/>
      <c r="LVK24" s="217"/>
      <c r="LVL24" s="217"/>
      <c r="LVM24" s="217"/>
      <c r="LVN24" s="217"/>
      <c r="LVO24" s="217"/>
      <c r="LVP24" s="217"/>
      <c r="LVQ24" s="217"/>
      <c r="LVR24" s="217"/>
      <c r="LVS24" s="217"/>
      <c r="LVT24" s="217"/>
      <c r="LVU24" s="217"/>
      <c r="LVV24" s="217"/>
      <c r="LVW24" s="217"/>
      <c r="LVX24" s="217"/>
      <c r="LVY24" s="217"/>
      <c r="LVZ24" s="217"/>
      <c r="LWA24" s="217"/>
      <c r="LWB24" s="217"/>
      <c r="LWC24" s="217"/>
      <c r="LWD24" s="217"/>
      <c r="LWE24" s="217"/>
      <c r="LWF24" s="217"/>
      <c r="LWG24" s="217"/>
      <c r="LWH24" s="217"/>
      <c r="LWI24" s="217"/>
      <c r="LWJ24" s="217"/>
      <c r="LWK24" s="217"/>
      <c r="LWL24" s="217"/>
      <c r="LWM24" s="217"/>
      <c r="LWN24" s="217"/>
      <c r="LWO24" s="217"/>
      <c r="LWP24" s="217"/>
      <c r="LWQ24" s="217"/>
      <c r="LWR24" s="217"/>
      <c r="LWS24" s="217"/>
      <c r="LWT24" s="217"/>
      <c r="LWU24" s="217"/>
      <c r="LWV24" s="217"/>
      <c r="LWW24" s="217"/>
      <c r="LWX24" s="217"/>
      <c r="LWY24" s="217"/>
      <c r="LWZ24" s="217"/>
      <c r="LXA24" s="217"/>
      <c r="LXB24" s="217"/>
      <c r="LXC24" s="217"/>
      <c r="LXD24" s="217"/>
      <c r="LXE24" s="217"/>
      <c r="LXF24" s="217"/>
      <c r="LXG24" s="217"/>
      <c r="LXH24" s="217"/>
      <c r="LXI24" s="217"/>
      <c r="LXJ24" s="217"/>
      <c r="LXK24" s="217"/>
      <c r="LXL24" s="217"/>
      <c r="LXM24" s="217"/>
      <c r="LXN24" s="217"/>
      <c r="LXO24" s="217"/>
      <c r="LXP24" s="217"/>
      <c r="LXQ24" s="217"/>
      <c r="LXR24" s="217"/>
      <c r="LXS24" s="217"/>
      <c r="LXT24" s="217"/>
      <c r="LXU24" s="217"/>
      <c r="LXV24" s="217"/>
      <c r="LXW24" s="217"/>
      <c r="LXX24" s="217"/>
      <c r="LXY24" s="217"/>
      <c r="LXZ24" s="217"/>
      <c r="LYA24" s="217"/>
      <c r="LYB24" s="217"/>
      <c r="LYC24" s="217"/>
      <c r="LYD24" s="217"/>
      <c r="LYE24" s="217"/>
      <c r="LYF24" s="217"/>
      <c r="LYG24" s="217"/>
      <c r="LYH24" s="217"/>
      <c r="LYI24" s="217"/>
      <c r="LYJ24" s="217"/>
      <c r="LYK24" s="217"/>
      <c r="LYL24" s="217"/>
      <c r="LYM24" s="217"/>
      <c r="LYN24" s="217"/>
      <c r="LYO24" s="217"/>
      <c r="LYP24" s="217"/>
      <c r="LYQ24" s="217"/>
      <c r="LYR24" s="217"/>
      <c r="LYS24" s="217"/>
      <c r="LYT24" s="217"/>
      <c r="LYU24" s="217"/>
      <c r="LYV24" s="217"/>
      <c r="LYW24" s="217"/>
      <c r="LYX24" s="217"/>
      <c r="LYY24" s="217"/>
      <c r="LYZ24" s="217"/>
      <c r="LZA24" s="217"/>
      <c r="LZB24" s="217"/>
      <c r="LZC24" s="217"/>
      <c r="LZD24" s="217"/>
      <c r="LZE24" s="217"/>
      <c r="LZF24" s="217"/>
      <c r="LZG24" s="217"/>
      <c r="LZH24" s="217"/>
      <c r="LZI24" s="217"/>
      <c r="LZJ24" s="217"/>
      <c r="LZK24" s="217"/>
      <c r="LZL24" s="217"/>
      <c r="LZM24" s="217"/>
      <c r="LZN24" s="217"/>
      <c r="LZO24" s="217"/>
      <c r="LZP24" s="217"/>
      <c r="LZQ24" s="217"/>
      <c r="LZR24" s="217"/>
      <c r="LZS24" s="217"/>
      <c r="LZT24" s="217"/>
      <c r="LZU24" s="217"/>
      <c r="LZV24" s="217"/>
      <c r="LZW24" s="217"/>
      <c r="LZX24" s="217"/>
      <c r="LZY24" s="217"/>
      <c r="LZZ24" s="217"/>
      <c r="MAA24" s="217"/>
      <c r="MAB24" s="217"/>
      <c r="MAC24" s="217"/>
      <c r="MAD24" s="217"/>
      <c r="MAE24" s="217"/>
      <c r="MAF24" s="217"/>
      <c r="MAG24" s="217"/>
      <c r="MAH24" s="217"/>
      <c r="MAI24" s="217"/>
      <c r="MAJ24" s="217"/>
      <c r="MAK24" s="217"/>
      <c r="MAL24" s="217"/>
      <c r="MAM24" s="217"/>
      <c r="MAN24" s="217"/>
      <c r="MAO24" s="217"/>
      <c r="MAP24" s="217"/>
      <c r="MAQ24" s="217"/>
      <c r="MAR24" s="217"/>
      <c r="MAS24" s="217"/>
      <c r="MAT24" s="217"/>
      <c r="MAU24" s="217"/>
      <c r="MAV24" s="217"/>
      <c r="MAW24" s="217"/>
      <c r="MAX24" s="217"/>
      <c r="MAY24" s="217"/>
      <c r="MAZ24" s="217"/>
      <c r="MBA24" s="217"/>
      <c r="MBB24" s="217"/>
      <c r="MBC24" s="217"/>
      <c r="MBD24" s="217"/>
      <c r="MBE24" s="217"/>
      <c r="MBF24" s="217"/>
      <c r="MBG24" s="217"/>
      <c r="MBH24" s="217"/>
      <c r="MBI24" s="217"/>
      <c r="MBJ24" s="217"/>
      <c r="MBK24" s="217"/>
      <c r="MBL24" s="217"/>
      <c r="MBM24" s="217"/>
      <c r="MBN24" s="217"/>
      <c r="MBO24" s="217"/>
      <c r="MBP24" s="217"/>
      <c r="MBQ24" s="217"/>
      <c r="MBR24" s="217"/>
      <c r="MBS24" s="217"/>
      <c r="MBT24" s="217"/>
      <c r="MBU24" s="217"/>
      <c r="MBV24" s="217"/>
      <c r="MBW24" s="217"/>
      <c r="MBX24" s="217"/>
      <c r="MBY24" s="217"/>
      <c r="MBZ24" s="217"/>
      <c r="MCA24" s="217"/>
      <c r="MCB24" s="217"/>
      <c r="MCC24" s="217"/>
      <c r="MCD24" s="217"/>
      <c r="MCE24" s="217"/>
      <c r="MCF24" s="217"/>
      <c r="MCG24" s="217"/>
      <c r="MCH24" s="217"/>
      <c r="MCI24" s="217"/>
      <c r="MCJ24" s="217"/>
      <c r="MCK24" s="217"/>
      <c r="MCL24" s="217"/>
      <c r="MCM24" s="217"/>
      <c r="MCN24" s="217"/>
      <c r="MCO24" s="217"/>
      <c r="MCP24" s="217"/>
      <c r="MCQ24" s="217"/>
      <c r="MCR24" s="217"/>
      <c r="MCS24" s="217"/>
      <c r="MCT24" s="217"/>
      <c r="MCU24" s="217"/>
      <c r="MCV24" s="217"/>
      <c r="MCW24" s="217"/>
      <c r="MCX24" s="217"/>
      <c r="MCY24" s="217"/>
      <c r="MCZ24" s="217"/>
      <c r="MDA24" s="217"/>
      <c r="MDB24" s="217"/>
      <c r="MDC24" s="217"/>
      <c r="MDD24" s="217"/>
      <c r="MDE24" s="217"/>
      <c r="MDF24" s="217"/>
      <c r="MDG24" s="217"/>
      <c r="MDH24" s="217"/>
      <c r="MDI24" s="217"/>
      <c r="MDJ24" s="217"/>
      <c r="MDK24" s="217"/>
      <c r="MDL24" s="217"/>
      <c r="MDM24" s="217"/>
      <c r="MDN24" s="217"/>
      <c r="MDO24" s="217"/>
      <c r="MDP24" s="217"/>
      <c r="MDQ24" s="217"/>
      <c r="MDR24" s="217"/>
      <c r="MDS24" s="217"/>
      <c r="MDT24" s="217"/>
      <c r="MDU24" s="217"/>
      <c r="MDV24" s="217"/>
      <c r="MDW24" s="217"/>
      <c r="MDX24" s="217"/>
      <c r="MDY24" s="217"/>
      <c r="MDZ24" s="217"/>
      <c r="MEA24" s="217"/>
      <c r="MEB24" s="217"/>
      <c r="MEC24" s="217"/>
      <c r="MED24" s="217"/>
      <c r="MEE24" s="217"/>
      <c r="MEF24" s="217"/>
      <c r="MEG24" s="217"/>
      <c r="MEH24" s="217"/>
      <c r="MEI24" s="217"/>
      <c r="MEJ24" s="217"/>
      <c r="MEK24" s="217"/>
      <c r="MEL24" s="217"/>
      <c r="MEM24" s="217"/>
      <c r="MEN24" s="217"/>
      <c r="MEO24" s="217"/>
      <c r="MEP24" s="217"/>
      <c r="MEQ24" s="217"/>
      <c r="MER24" s="217"/>
      <c r="MES24" s="217"/>
      <c r="MET24" s="217"/>
      <c r="MEU24" s="217"/>
      <c r="MEV24" s="217"/>
      <c r="MEW24" s="217"/>
      <c r="MEX24" s="217"/>
      <c r="MEY24" s="217"/>
      <c r="MEZ24" s="217"/>
      <c r="MFA24" s="217"/>
      <c r="MFB24" s="217"/>
      <c r="MFC24" s="217"/>
      <c r="MFD24" s="217"/>
      <c r="MFE24" s="217"/>
      <c r="MFF24" s="217"/>
      <c r="MFG24" s="217"/>
      <c r="MFH24" s="217"/>
      <c r="MFI24" s="217"/>
      <c r="MFJ24" s="217"/>
      <c r="MFK24" s="217"/>
      <c r="MFL24" s="217"/>
      <c r="MFM24" s="217"/>
      <c r="MFN24" s="217"/>
      <c r="MFO24" s="217"/>
      <c r="MFP24" s="217"/>
      <c r="MFQ24" s="217"/>
      <c r="MFR24" s="217"/>
      <c r="MFS24" s="217"/>
      <c r="MFT24" s="217"/>
      <c r="MFU24" s="217"/>
      <c r="MFV24" s="217"/>
      <c r="MFW24" s="217"/>
      <c r="MFX24" s="217"/>
      <c r="MFY24" s="217"/>
      <c r="MFZ24" s="217"/>
      <c r="MGA24" s="217"/>
      <c r="MGB24" s="217"/>
      <c r="MGC24" s="217"/>
      <c r="MGD24" s="217"/>
      <c r="MGE24" s="217"/>
      <c r="MGF24" s="217"/>
      <c r="MGG24" s="217"/>
      <c r="MGH24" s="217"/>
      <c r="MGI24" s="217"/>
      <c r="MGJ24" s="217"/>
      <c r="MGK24" s="217"/>
      <c r="MGL24" s="217"/>
      <c r="MGM24" s="217"/>
      <c r="MGN24" s="217"/>
      <c r="MGO24" s="217"/>
      <c r="MGP24" s="217"/>
      <c r="MGQ24" s="217"/>
      <c r="MGR24" s="217"/>
      <c r="MGS24" s="217"/>
      <c r="MGT24" s="217"/>
      <c r="MGU24" s="217"/>
      <c r="MGV24" s="217"/>
      <c r="MGW24" s="217"/>
      <c r="MGX24" s="217"/>
      <c r="MGY24" s="217"/>
      <c r="MGZ24" s="217"/>
      <c r="MHA24" s="217"/>
      <c r="MHB24" s="217"/>
      <c r="MHC24" s="217"/>
      <c r="MHD24" s="217"/>
      <c r="MHE24" s="217"/>
      <c r="MHF24" s="217"/>
      <c r="MHG24" s="217"/>
      <c r="MHH24" s="217"/>
      <c r="MHI24" s="217"/>
      <c r="MHJ24" s="217"/>
      <c r="MHK24" s="217"/>
      <c r="MHL24" s="217"/>
      <c r="MHM24" s="217"/>
      <c r="MHN24" s="217"/>
      <c r="MHO24" s="217"/>
      <c r="MHP24" s="217"/>
      <c r="MHQ24" s="217"/>
      <c r="MHR24" s="217"/>
      <c r="MHS24" s="217"/>
      <c r="MHT24" s="217"/>
      <c r="MHU24" s="217"/>
      <c r="MHV24" s="217"/>
      <c r="MHW24" s="217"/>
      <c r="MHX24" s="217"/>
      <c r="MHY24" s="217"/>
      <c r="MHZ24" s="217"/>
      <c r="MIA24" s="217"/>
      <c r="MIB24" s="217"/>
      <c r="MIC24" s="217"/>
      <c r="MID24" s="217"/>
      <c r="MIE24" s="217"/>
      <c r="MIF24" s="217"/>
      <c r="MIG24" s="217"/>
      <c r="MIH24" s="217"/>
      <c r="MII24" s="217"/>
      <c r="MIJ24" s="217"/>
      <c r="MIK24" s="217"/>
      <c r="MIL24" s="217"/>
      <c r="MIM24" s="217"/>
      <c r="MIN24" s="217"/>
      <c r="MIO24" s="217"/>
      <c r="MIP24" s="217"/>
      <c r="MIQ24" s="217"/>
      <c r="MIR24" s="217"/>
      <c r="MIS24" s="217"/>
      <c r="MIT24" s="217"/>
      <c r="MIU24" s="217"/>
      <c r="MIV24" s="217"/>
      <c r="MIW24" s="217"/>
      <c r="MIX24" s="217"/>
      <c r="MIY24" s="217"/>
      <c r="MIZ24" s="217"/>
      <c r="MJA24" s="217"/>
      <c r="MJB24" s="217"/>
      <c r="MJC24" s="217"/>
      <c r="MJD24" s="217"/>
      <c r="MJE24" s="217"/>
      <c r="MJF24" s="217"/>
      <c r="MJG24" s="217"/>
      <c r="MJH24" s="217"/>
      <c r="MJI24" s="217"/>
      <c r="MJJ24" s="217"/>
      <c r="MJK24" s="217"/>
      <c r="MJL24" s="217"/>
      <c r="MJM24" s="217"/>
      <c r="MJN24" s="217"/>
      <c r="MJO24" s="217"/>
      <c r="MJP24" s="217"/>
      <c r="MJQ24" s="217"/>
      <c r="MJR24" s="217"/>
      <c r="MJS24" s="217"/>
      <c r="MJT24" s="217"/>
      <c r="MJU24" s="217"/>
      <c r="MJV24" s="217"/>
      <c r="MJW24" s="217"/>
      <c r="MJX24" s="217"/>
      <c r="MJY24" s="217"/>
      <c r="MJZ24" s="217"/>
      <c r="MKA24" s="217"/>
      <c r="MKB24" s="217"/>
      <c r="MKC24" s="217"/>
      <c r="MKD24" s="217"/>
      <c r="MKE24" s="217"/>
      <c r="MKF24" s="217"/>
      <c r="MKG24" s="217"/>
      <c r="MKH24" s="217"/>
      <c r="MKI24" s="217"/>
      <c r="MKJ24" s="217"/>
      <c r="MKK24" s="217"/>
      <c r="MKL24" s="217"/>
      <c r="MKM24" s="217"/>
      <c r="MKN24" s="217"/>
      <c r="MKO24" s="217"/>
      <c r="MKP24" s="217"/>
      <c r="MKQ24" s="217"/>
      <c r="MKR24" s="217"/>
      <c r="MKS24" s="217"/>
      <c r="MKT24" s="217"/>
      <c r="MKU24" s="217"/>
      <c r="MKV24" s="217"/>
      <c r="MKW24" s="217"/>
      <c r="MKX24" s="217"/>
      <c r="MKY24" s="217"/>
      <c r="MKZ24" s="217"/>
      <c r="MLA24" s="217"/>
      <c r="MLB24" s="217"/>
      <c r="MLC24" s="217"/>
      <c r="MLD24" s="217"/>
      <c r="MLE24" s="217"/>
      <c r="MLF24" s="217"/>
      <c r="MLG24" s="217"/>
      <c r="MLH24" s="217"/>
      <c r="MLI24" s="217"/>
      <c r="MLJ24" s="217"/>
      <c r="MLK24" s="217"/>
      <c r="MLL24" s="217"/>
      <c r="MLM24" s="217"/>
      <c r="MLN24" s="217"/>
      <c r="MLO24" s="217"/>
      <c r="MLP24" s="217"/>
      <c r="MLQ24" s="217"/>
      <c r="MLR24" s="217"/>
      <c r="MLS24" s="217"/>
      <c r="MLT24" s="217"/>
      <c r="MLU24" s="217"/>
      <c r="MLV24" s="217"/>
      <c r="MLW24" s="217"/>
      <c r="MLX24" s="217"/>
      <c r="MLY24" s="217"/>
      <c r="MLZ24" s="217"/>
      <c r="MMA24" s="217"/>
      <c r="MMB24" s="217"/>
      <c r="MMC24" s="217"/>
      <c r="MMD24" s="217"/>
      <c r="MME24" s="217"/>
      <c r="MMF24" s="217"/>
      <c r="MMG24" s="217"/>
      <c r="MMH24" s="217"/>
      <c r="MMI24" s="217"/>
      <c r="MMJ24" s="217"/>
      <c r="MMK24" s="217"/>
      <c r="MML24" s="217"/>
      <c r="MMM24" s="217"/>
      <c r="MMN24" s="217"/>
      <c r="MMO24" s="217"/>
      <c r="MMP24" s="217"/>
      <c r="MMQ24" s="217"/>
      <c r="MMR24" s="217"/>
      <c r="MMS24" s="217"/>
      <c r="MMT24" s="217"/>
      <c r="MMU24" s="217"/>
      <c r="MMV24" s="217"/>
      <c r="MMW24" s="217"/>
      <c r="MMX24" s="217"/>
      <c r="MMY24" s="217"/>
      <c r="MMZ24" s="217"/>
      <c r="MNA24" s="217"/>
      <c r="MNB24" s="217"/>
      <c r="MNC24" s="217"/>
      <c r="MND24" s="217"/>
      <c r="MNE24" s="217"/>
      <c r="MNF24" s="217"/>
      <c r="MNG24" s="217"/>
      <c r="MNH24" s="217"/>
      <c r="MNI24" s="217"/>
      <c r="MNJ24" s="217"/>
      <c r="MNK24" s="217"/>
      <c r="MNL24" s="217"/>
      <c r="MNM24" s="217"/>
      <c r="MNN24" s="217"/>
      <c r="MNO24" s="217"/>
      <c r="MNP24" s="217"/>
      <c r="MNQ24" s="217"/>
      <c r="MNR24" s="217"/>
      <c r="MNS24" s="217"/>
      <c r="MNT24" s="217"/>
      <c r="MNU24" s="217"/>
      <c r="MNV24" s="217"/>
      <c r="MNW24" s="217"/>
      <c r="MNX24" s="217"/>
      <c r="MNY24" s="217"/>
      <c r="MNZ24" s="217"/>
      <c r="MOA24" s="217"/>
      <c r="MOB24" s="217"/>
      <c r="MOC24" s="217"/>
      <c r="MOD24" s="217"/>
      <c r="MOE24" s="217"/>
      <c r="MOF24" s="217"/>
      <c r="MOG24" s="217"/>
      <c r="MOH24" s="217"/>
      <c r="MOI24" s="217"/>
      <c r="MOJ24" s="217"/>
      <c r="MOK24" s="217"/>
      <c r="MOL24" s="217"/>
      <c r="MOM24" s="217"/>
      <c r="MON24" s="217"/>
      <c r="MOO24" s="217"/>
      <c r="MOP24" s="217"/>
      <c r="MOQ24" s="217"/>
      <c r="MOR24" s="217"/>
      <c r="MOS24" s="217"/>
      <c r="MOT24" s="217"/>
      <c r="MOU24" s="217"/>
      <c r="MOV24" s="217"/>
      <c r="MOW24" s="217"/>
      <c r="MOX24" s="217"/>
      <c r="MOY24" s="217"/>
      <c r="MOZ24" s="217"/>
      <c r="MPA24" s="217"/>
      <c r="MPB24" s="217"/>
      <c r="MPC24" s="217"/>
      <c r="MPD24" s="217"/>
      <c r="MPE24" s="217"/>
      <c r="MPF24" s="217"/>
      <c r="MPG24" s="217"/>
      <c r="MPH24" s="217"/>
      <c r="MPI24" s="217"/>
      <c r="MPJ24" s="217"/>
      <c r="MPK24" s="217"/>
      <c r="MPL24" s="217"/>
      <c r="MPM24" s="217"/>
      <c r="MPN24" s="217"/>
      <c r="MPO24" s="217"/>
      <c r="MPP24" s="217"/>
      <c r="MPQ24" s="217"/>
      <c r="MPR24" s="217"/>
      <c r="MPS24" s="217"/>
      <c r="MPT24" s="217"/>
      <c r="MPU24" s="217"/>
      <c r="MPV24" s="217"/>
      <c r="MPW24" s="217"/>
      <c r="MPX24" s="217"/>
      <c r="MPY24" s="217"/>
      <c r="MPZ24" s="217"/>
      <c r="MQA24" s="217"/>
      <c r="MQB24" s="217"/>
      <c r="MQC24" s="217"/>
      <c r="MQD24" s="217"/>
      <c r="MQE24" s="217"/>
      <c r="MQF24" s="217"/>
      <c r="MQG24" s="217"/>
      <c r="MQH24" s="217"/>
      <c r="MQI24" s="217"/>
      <c r="MQJ24" s="217"/>
      <c r="MQK24" s="217"/>
      <c r="MQL24" s="217"/>
      <c r="MQM24" s="217"/>
      <c r="MQN24" s="217"/>
      <c r="MQO24" s="217"/>
      <c r="MQP24" s="217"/>
      <c r="MQQ24" s="217"/>
      <c r="MQR24" s="217"/>
      <c r="MQS24" s="217"/>
      <c r="MQT24" s="217"/>
      <c r="MQU24" s="217"/>
      <c r="MQV24" s="217"/>
      <c r="MQW24" s="217"/>
      <c r="MQX24" s="217"/>
      <c r="MQY24" s="217"/>
      <c r="MQZ24" s="217"/>
      <c r="MRA24" s="217"/>
      <c r="MRB24" s="217"/>
      <c r="MRC24" s="217"/>
      <c r="MRD24" s="217"/>
      <c r="MRE24" s="217"/>
      <c r="MRF24" s="217"/>
      <c r="MRG24" s="217"/>
      <c r="MRH24" s="217"/>
      <c r="MRI24" s="217"/>
      <c r="MRJ24" s="217"/>
      <c r="MRK24" s="217"/>
      <c r="MRL24" s="217"/>
      <c r="MRM24" s="217"/>
      <c r="MRN24" s="217"/>
      <c r="MRO24" s="217"/>
      <c r="MRP24" s="217"/>
      <c r="MRQ24" s="217"/>
      <c r="MRR24" s="217"/>
      <c r="MRS24" s="217"/>
      <c r="MRT24" s="217"/>
      <c r="MRU24" s="217"/>
      <c r="MRV24" s="217"/>
      <c r="MRW24" s="217"/>
      <c r="MRX24" s="217"/>
      <c r="MRY24" s="217"/>
      <c r="MRZ24" s="217"/>
      <c r="MSA24" s="217"/>
      <c r="MSB24" s="217"/>
      <c r="MSC24" s="217"/>
      <c r="MSD24" s="217"/>
      <c r="MSE24" s="217"/>
      <c r="MSF24" s="217"/>
      <c r="MSG24" s="217"/>
      <c r="MSH24" s="217"/>
      <c r="MSI24" s="217"/>
      <c r="MSJ24" s="217"/>
      <c r="MSK24" s="217"/>
      <c r="MSL24" s="217"/>
      <c r="MSM24" s="217"/>
      <c r="MSN24" s="217"/>
      <c r="MSO24" s="217"/>
      <c r="MSP24" s="217"/>
      <c r="MSQ24" s="217"/>
      <c r="MSR24" s="217"/>
      <c r="MSS24" s="217"/>
      <c r="MST24" s="217"/>
      <c r="MSU24" s="217"/>
      <c r="MSV24" s="217"/>
      <c r="MSW24" s="217"/>
      <c r="MSX24" s="217"/>
      <c r="MSY24" s="217"/>
      <c r="MSZ24" s="217"/>
      <c r="MTA24" s="217"/>
      <c r="MTB24" s="217"/>
      <c r="MTC24" s="217"/>
      <c r="MTD24" s="217"/>
      <c r="MTE24" s="217"/>
      <c r="MTF24" s="217"/>
      <c r="MTG24" s="217"/>
      <c r="MTH24" s="217"/>
      <c r="MTI24" s="217"/>
      <c r="MTJ24" s="217"/>
      <c r="MTK24" s="217"/>
      <c r="MTL24" s="217"/>
      <c r="MTM24" s="217"/>
      <c r="MTN24" s="217"/>
      <c r="MTO24" s="217"/>
      <c r="MTP24" s="217"/>
      <c r="MTQ24" s="217"/>
      <c r="MTR24" s="217"/>
      <c r="MTS24" s="217"/>
      <c r="MTT24" s="217"/>
      <c r="MTU24" s="217"/>
      <c r="MTV24" s="217"/>
      <c r="MTW24" s="217"/>
      <c r="MTX24" s="217"/>
      <c r="MTY24" s="217"/>
      <c r="MTZ24" s="217"/>
      <c r="MUA24" s="217"/>
      <c r="MUB24" s="217"/>
      <c r="MUC24" s="217"/>
      <c r="MUD24" s="217"/>
      <c r="MUE24" s="217"/>
      <c r="MUF24" s="217"/>
      <c r="MUG24" s="217"/>
      <c r="MUH24" s="217"/>
      <c r="MUI24" s="217"/>
      <c r="MUJ24" s="217"/>
      <c r="MUK24" s="217"/>
      <c r="MUL24" s="217"/>
      <c r="MUM24" s="217"/>
      <c r="MUN24" s="217"/>
      <c r="MUO24" s="217"/>
      <c r="MUP24" s="217"/>
      <c r="MUQ24" s="217"/>
      <c r="MUR24" s="217"/>
      <c r="MUS24" s="217"/>
      <c r="MUT24" s="217"/>
      <c r="MUU24" s="217"/>
      <c r="MUV24" s="217"/>
      <c r="MUW24" s="217"/>
      <c r="MUX24" s="217"/>
      <c r="MUY24" s="217"/>
      <c r="MUZ24" s="217"/>
      <c r="MVA24" s="217"/>
      <c r="MVB24" s="217"/>
      <c r="MVC24" s="217"/>
      <c r="MVD24" s="217"/>
      <c r="MVE24" s="217"/>
      <c r="MVF24" s="217"/>
      <c r="MVG24" s="217"/>
      <c r="MVH24" s="217"/>
      <c r="MVI24" s="217"/>
      <c r="MVJ24" s="217"/>
      <c r="MVK24" s="217"/>
      <c r="MVL24" s="217"/>
      <c r="MVM24" s="217"/>
      <c r="MVN24" s="217"/>
      <c r="MVO24" s="217"/>
      <c r="MVP24" s="217"/>
      <c r="MVQ24" s="217"/>
      <c r="MVR24" s="217"/>
      <c r="MVS24" s="217"/>
      <c r="MVT24" s="217"/>
      <c r="MVU24" s="217"/>
      <c r="MVV24" s="217"/>
      <c r="MVW24" s="217"/>
      <c r="MVX24" s="217"/>
      <c r="MVY24" s="217"/>
      <c r="MVZ24" s="217"/>
      <c r="MWA24" s="217"/>
      <c r="MWB24" s="217"/>
      <c r="MWC24" s="217"/>
      <c r="MWD24" s="217"/>
      <c r="MWE24" s="217"/>
      <c r="MWF24" s="217"/>
      <c r="MWG24" s="217"/>
      <c r="MWH24" s="217"/>
      <c r="MWI24" s="217"/>
      <c r="MWJ24" s="217"/>
      <c r="MWK24" s="217"/>
      <c r="MWL24" s="217"/>
      <c r="MWM24" s="217"/>
      <c r="MWN24" s="217"/>
      <c r="MWO24" s="217"/>
      <c r="MWP24" s="217"/>
      <c r="MWQ24" s="217"/>
      <c r="MWR24" s="217"/>
      <c r="MWS24" s="217"/>
      <c r="MWT24" s="217"/>
      <c r="MWU24" s="217"/>
      <c r="MWV24" s="217"/>
      <c r="MWW24" s="217"/>
      <c r="MWX24" s="217"/>
      <c r="MWY24" s="217"/>
      <c r="MWZ24" s="217"/>
      <c r="MXA24" s="217"/>
      <c r="MXB24" s="217"/>
      <c r="MXC24" s="217"/>
      <c r="MXD24" s="217"/>
      <c r="MXE24" s="217"/>
      <c r="MXF24" s="217"/>
      <c r="MXG24" s="217"/>
      <c r="MXH24" s="217"/>
      <c r="MXI24" s="217"/>
      <c r="MXJ24" s="217"/>
      <c r="MXK24" s="217"/>
      <c r="MXL24" s="217"/>
      <c r="MXM24" s="217"/>
      <c r="MXN24" s="217"/>
      <c r="MXO24" s="217"/>
      <c r="MXP24" s="217"/>
      <c r="MXQ24" s="217"/>
      <c r="MXR24" s="217"/>
      <c r="MXS24" s="217"/>
      <c r="MXT24" s="217"/>
      <c r="MXU24" s="217"/>
      <c r="MXV24" s="217"/>
      <c r="MXW24" s="217"/>
      <c r="MXX24" s="217"/>
      <c r="MXY24" s="217"/>
      <c r="MXZ24" s="217"/>
      <c r="MYA24" s="217"/>
      <c r="MYB24" s="217"/>
      <c r="MYC24" s="217"/>
      <c r="MYD24" s="217"/>
      <c r="MYE24" s="217"/>
      <c r="MYF24" s="217"/>
      <c r="MYG24" s="217"/>
      <c r="MYH24" s="217"/>
      <c r="MYI24" s="217"/>
      <c r="MYJ24" s="217"/>
      <c r="MYK24" s="217"/>
      <c r="MYL24" s="217"/>
      <c r="MYM24" s="217"/>
      <c r="MYN24" s="217"/>
      <c r="MYO24" s="217"/>
      <c r="MYP24" s="217"/>
      <c r="MYQ24" s="217"/>
      <c r="MYR24" s="217"/>
      <c r="MYS24" s="217"/>
      <c r="MYT24" s="217"/>
      <c r="MYU24" s="217"/>
      <c r="MYV24" s="217"/>
      <c r="MYW24" s="217"/>
      <c r="MYX24" s="217"/>
      <c r="MYY24" s="217"/>
      <c r="MYZ24" s="217"/>
      <c r="MZA24" s="217"/>
      <c r="MZB24" s="217"/>
      <c r="MZC24" s="217"/>
      <c r="MZD24" s="217"/>
      <c r="MZE24" s="217"/>
      <c r="MZF24" s="217"/>
      <c r="MZG24" s="217"/>
      <c r="MZH24" s="217"/>
      <c r="MZI24" s="217"/>
      <c r="MZJ24" s="217"/>
      <c r="MZK24" s="217"/>
      <c r="MZL24" s="217"/>
      <c r="MZM24" s="217"/>
      <c r="MZN24" s="217"/>
      <c r="MZO24" s="217"/>
      <c r="MZP24" s="217"/>
      <c r="MZQ24" s="217"/>
      <c r="MZR24" s="217"/>
      <c r="MZS24" s="217"/>
      <c r="MZT24" s="217"/>
      <c r="MZU24" s="217"/>
      <c r="MZV24" s="217"/>
      <c r="MZW24" s="217"/>
      <c r="MZX24" s="217"/>
      <c r="MZY24" s="217"/>
      <c r="MZZ24" s="217"/>
      <c r="NAA24" s="217"/>
      <c r="NAB24" s="217"/>
      <c r="NAC24" s="217"/>
      <c r="NAD24" s="217"/>
      <c r="NAE24" s="217"/>
      <c r="NAF24" s="217"/>
      <c r="NAG24" s="217"/>
      <c r="NAH24" s="217"/>
      <c r="NAI24" s="217"/>
      <c r="NAJ24" s="217"/>
      <c r="NAK24" s="217"/>
      <c r="NAL24" s="217"/>
      <c r="NAM24" s="217"/>
      <c r="NAN24" s="217"/>
      <c r="NAO24" s="217"/>
      <c r="NAP24" s="217"/>
      <c r="NAQ24" s="217"/>
      <c r="NAR24" s="217"/>
      <c r="NAS24" s="217"/>
      <c r="NAT24" s="217"/>
      <c r="NAU24" s="217"/>
      <c r="NAV24" s="217"/>
      <c r="NAW24" s="217"/>
      <c r="NAX24" s="217"/>
      <c r="NAY24" s="217"/>
      <c r="NAZ24" s="217"/>
      <c r="NBA24" s="217"/>
      <c r="NBB24" s="217"/>
      <c r="NBC24" s="217"/>
      <c r="NBD24" s="217"/>
      <c r="NBE24" s="217"/>
      <c r="NBF24" s="217"/>
      <c r="NBG24" s="217"/>
      <c r="NBH24" s="217"/>
      <c r="NBI24" s="217"/>
      <c r="NBJ24" s="217"/>
      <c r="NBK24" s="217"/>
      <c r="NBL24" s="217"/>
      <c r="NBM24" s="217"/>
      <c r="NBN24" s="217"/>
      <c r="NBO24" s="217"/>
      <c r="NBP24" s="217"/>
      <c r="NBQ24" s="217"/>
      <c r="NBR24" s="217"/>
      <c r="NBS24" s="217"/>
      <c r="NBT24" s="217"/>
      <c r="NBU24" s="217"/>
      <c r="NBV24" s="217"/>
      <c r="NBW24" s="217"/>
      <c r="NBX24" s="217"/>
      <c r="NBY24" s="217"/>
      <c r="NBZ24" s="217"/>
      <c r="NCA24" s="217"/>
      <c r="NCB24" s="217"/>
      <c r="NCC24" s="217"/>
      <c r="NCD24" s="217"/>
      <c r="NCE24" s="217"/>
      <c r="NCF24" s="217"/>
      <c r="NCG24" s="217"/>
      <c r="NCH24" s="217"/>
      <c r="NCI24" s="217"/>
      <c r="NCJ24" s="217"/>
      <c r="NCK24" s="217"/>
      <c r="NCL24" s="217"/>
      <c r="NCM24" s="217"/>
      <c r="NCN24" s="217"/>
      <c r="NCO24" s="217"/>
      <c r="NCP24" s="217"/>
      <c r="NCQ24" s="217"/>
      <c r="NCR24" s="217"/>
      <c r="NCS24" s="217"/>
      <c r="NCT24" s="217"/>
      <c r="NCU24" s="217"/>
      <c r="NCV24" s="217"/>
      <c r="NCW24" s="217"/>
      <c r="NCX24" s="217"/>
      <c r="NCY24" s="217"/>
      <c r="NCZ24" s="217"/>
      <c r="NDA24" s="217"/>
      <c r="NDB24" s="217"/>
      <c r="NDC24" s="217"/>
      <c r="NDD24" s="217"/>
      <c r="NDE24" s="217"/>
      <c r="NDF24" s="217"/>
      <c r="NDG24" s="217"/>
      <c r="NDH24" s="217"/>
      <c r="NDI24" s="217"/>
      <c r="NDJ24" s="217"/>
      <c r="NDK24" s="217"/>
      <c r="NDL24" s="217"/>
      <c r="NDM24" s="217"/>
      <c r="NDN24" s="217"/>
      <c r="NDO24" s="217"/>
      <c r="NDP24" s="217"/>
      <c r="NDQ24" s="217"/>
      <c r="NDR24" s="217"/>
      <c r="NDS24" s="217"/>
      <c r="NDT24" s="217"/>
      <c r="NDU24" s="217"/>
      <c r="NDV24" s="217"/>
      <c r="NDW24" s="217"/>
      <c r="NDX24" s="217"/>
      <c r="NDY24" s="217"/>
      <c r="NDZ24" s="217"/>
      <c r="NEA24" s="217"/>
      <c r="NEB24" s="217"/>
      <c r="NEC24" s="217"/>
      <c r="NED24" s="217"/>
      <c r="NEE24" s="217"/>
      <c r="NEF24" s="217"/>
      <c r="NEG24" s="217"/>
      <c r="NEH24" s="217"/>
      <c r="NEI24" s="217"/>
      <c r="NEJ24" s="217"/>
      <c r="NEK24" s="217"/>
      <c r="NEL24" s="217"/>
      <c r="NEM24" s="217"/>
      <c r="NEN24" s="217"/>
      <c r="NEO24" s="217"/>
      <c r="NEP24" s="217"/>
      <c r="NEQ24" s="217"/>
      <c r="NER24" s="217"/>
      <c r="NES24" s="217"/>
      <c r="NET24" s="217"/>
      <c r="NEU24" s="217"/>
      <c r="NEV24" s="217"/>
      <c r="NEW24" s="217"/>
      <c r="NEX24" s="217"/>
      <c r="NEY24" s="217"/>
      <c r="NEZ24" s="217"/>
      <c r="NFA24" s="217"/>
      <c r="NFB24" s="217"/>
      <c r="NFC24" s="217"/>
      <c r="NFD24" s="217"/>
      <c r="NFE24" s="217"/>
      <c r="NFF24" s="217"/>
      <c r="NFG24" s="217"/>
      <c r="NFH24" s="217"/>
      <c r="NFI24" s="217"/>
      <c r="NFJ24" s="217"/>
      <c r="NFK24" s="217"/>
      <c r="NFL24" s="217"/>
      <c r="NFM24" s="217"/>
      <c r="NFN24" s="217"/>
      <c r="NFO24" s="217"/>
      <c r="NFP24" s="217"/>
      <c r="NFQ24" s="217"/>
      <c r="NFR24" s="217"/>
      <c r="NFS24" s="217"/>
      <c r="NFT24" s="217"/>
      <c r="NFU24" s="217"/>
      <c r="NFV24" s="217"/>
      <c r="NFW24" s="217"/>
      <c r="NFX24" s="217"/>
      <c r="NFY24" s="217"/>
      <c r="NFZ24" s="217"/>
      <c r="NGA24" s="217"/>
      <c r="NGB24" s="217"/>
      <c r="NGC24" s="217"/>
      <c r="NGD24" s="217"/>
      <c r="NGE24" s="217"/>
      <c r="NGF24" s="217"/>
      <c r="NGG24" s="217"/>
      <c r="NGH24" s="217"/>
      <c r="NGI24" s="217"/>
      <c r="NGJ24" s="217"/>
      <c r="NGK24" s="217"/>
      <c r="NGL24" s="217"/>
      <c r="NGM24" s="217"/>
      <c r="NGN24" s="217"/>
      <c r="NGO24" s="217"/>
      <c r="NGP24" s="217"/>
      <c r="NGQ24" s="217"/>
      <c r="NGR24" s="217"/>
      <c r="NGS24" s="217"/>
      <c r="NGT24" s="217"/>
      <c r="NGU24" s="217"/>
      <c r="NGV24" s="217"/>
      <c r="NGW24" s="217"/>
      <c r="NGX24" s="217"/>
      <c r="NGY24" s="217"/>
      <c r="NGZ24" s="217"/>
      <c r="NHA24" s="217"/>
      <c r="NHB24" s="217"/>
      <c r="NHC24" s="217"/>
      <c r="NHD24" s="217"/>
      <c r="NHE24" s="217"/>
      <c r="NHF24" s="217"/>
      <c r="NHG24" s="217"/>
      <c r="NHH24" s="217"/>
      <c r="NHI24" s="217"/>
      <c r="NHJ24" s="217"/>
      <c r="NHK24" s="217"/>
      <c r="NHL24" s="217"/>
      <c r="NHM24" s="217"/>
      <c r="NHN24" s="217"/>
      <c r="NHO24" s="217"/>
      <c r="NHP24" s="217"/>
      <c r="NHQ24" s="217"/>
      <c r="NHR24" s="217"/>
      <c r="NHS24" s="217"/>
      <c r="NHT24" s="217"/>
      <c r="NHU24" s="217"/>
      <c r="NHV24" s="217"/>
      <c r="NHW24" s="217"/>
      <c r="NHX24" s="217"/>
      <c r="NHY24" s="217"/>
      <c r="NHZ24" s="217"/>
      <c r="NIA24" s="217"/>
      <c r="NIB24" s="217"/>
      <c r="NIC24" s="217"/>
      <c r="NID24" s="217"/>
      <c r="NIE24" s="217"/>
      <c r="NIF24" s="217"/>
      <c r="NIG24" s="217"/>
      <c r="NIH24" s="217"/>
      <c r="NII24" s="217"/>
      <c r="NIJ24" s="217"/>
      <c r="NIK24" s="217"/>
      <c r="NIL24" s="217"/>
      <c r="NIM24" s="217"/>
      <c r="NIN24" s="217"/>
      <c r="NIO24" s="217"/>
      <c r="NIP24" s="217"/>
      <c r="NIQ24" s="217"/>
      <c r="NIR24" s="217"/>
      <c r="NIS24" s="217"/>
      <c r="NIT24" s="217"/>
      <c r="NIU24" s="217"/>
      <c r="NIV24" s="217"/>
      <c r="NIW24" s="217"/>
      <c r="NIX24" s="217"/>
      <c r="NIY24" s="217"/>
      <c r="NIZ24" s="217"/>
      <c r="NJA24" s="217"/>
      <c r="NJB24" s="217"/>
      <c r="NJC24" s="217"/>
      <c r="NJD24" s="217"/>
      <c r="NJE24" s="217"/>
      <c r="NJF24" s="217"/>
      <c r="NJG24" s="217"/>
      <c r="NJH24" s="217"/>
      <c r="NJI24" s="217"/>
      <c r="NJJ24" s="217"/>
      <c r="NJK24" s="217"/>
      <c r="NJL24" s="217"/>
      <c r="NJM24" s="217"/>
      <c r="NJN24" s="217"/>
      <c r="NJO24" s="217"/>
      <c r="NJP24" s="217"/>
      <c r="NJQ24" s="217"/>
      <c r="NJR24" s="217"/>
      <c r="NJS24" s="217"/>
      <c r="NJT24" s="217"/>
      <c r="NJU24" s="217"/>
      <c r="NJV24" s="217"/>
      <c r="NJW24" s="217"/>
      <c r="NJX24" s="217"/>
      <c r="NJY24" s="217"/>
      <c r="NJZ24" s="217"/>
      <c r="NKA24" s="217"/>
      <c r="NKB24" s="217"/>
      <c r="NKC24" s="217"/>
      <c r="NKD24" s="217"/>
      <c r="NKE24" s="217"/>
      <c r="NKF24" s="217"/>
      <c r="NKG24" s="217"/>
      <c r="NKH24" s="217"/>
      <c r="NKI24" s="217"/>
      <c r="NKJ24" s="217"/>
      <c r="NKK24" s="217"/>
      <c r="NKL24" s="217"/>
      <c r="NKM24" s="217"/>
      <c r="NKN24" s="217"/>
      <c r="NKO24" s="217"/>
      <c r="NKP24" s="217"/>
      <c r="NKQ24" s="217"/>
      <c r="NKR24" s="217"/>
      <c r="NKS24" s="217"/>
      <c r="NKT24" s="217"/>
      <c r="NKU24" s="217"/>
      <c r="NKV24" s="217"/>
      <c r="NKW24" s="217"/>
      <c r="NKX24" s="217"/>
      <c r="NKY24" s="217"/>
      <c r="NKZ24" s="217"/>
      <c r="NLA24" s="217"/>
      <c r="NLB24" s="217"/>
      <c r="NLC24" s="217"/>
      <c r="NLD24" s="217"/>
      <c r="NLE24" s="217"/>
      <c r="NLF24" s="217"/>
      <c r="NLG24" s="217"/>
      <c r="NLH24" s="217"/>
      <c r="NLI24" s="217"/>
      <c r="NLJ24" s="217"/>
      <c r="NLK24" s="217"/>
      <c r="NLL24" s="217"/>
      <c r="NLM24" s="217"/>
      <c r="NLN24" s="217"/>
      <c r="NLO24" s="217"/>
      <c r="NLP24" s="217"/>
      <c r="NLQ24" s="217"/>
      <c r="NLR24" s="217"/>
      <c r="NLS24" s="217"/>
      <c r="NLT24" s="217"/>
      <c r="NLU24" s="217"/>
      <c r="NLV24" s="217"/>
      <c r="NLW24" s="217"/>
      <c r="NLX24" s="217"/>
      <c r="NLY24" s="217"/>
      <c r="NLZ24" s="217"/>
      <c r="NMA24" s="217"/>
      <c r="NMB24" s="217"/>
      <c r="NMC24" s="217"/>
      <c r="NMD24" s="217"/>
      <c r="NME24" s="217"/>
      <c r="NMF24" s="217"/>
      <c r="NMG24" s="217"/>
      <c r="NMH24" s="217"/>
      <c r="NMI24" s="217"/>
      <c r="NMJ24" s="217"/>
      <c r="NMK24" s="217"/>
      <c r="NML24" s="217"/>
      <c r="NMM24" s="217"/>
      <c r="NMN24" s="217"/>
      <c r="NMO24" s="217"/>
      <c r="NMP24" s="217"/>
      <c r="NMQ24" s="217"/>
      <c r="NMR24" s="217"/>
      <c r="NMS24" s="217"/>
      <c r="NMT24" s="217"/>
      <c r="NMU24" s="217"/>
      <c r="NMV24" s="217"/>
      <c r="NMW24" s="217"/>
      <c r="NMX24" s="217"/>
      <c r="NMY24" s="217"/>
      <c r="NMZ24" s="217"/>
      <c r="NNA24" s="217"/>
      <c r="NNB24" s="217"/>
      <c r="NNC24" s="217"/>
      <c r="NND24" s="217"/>
      <c r="NNE24" s="217"/>
      <c r="NNF24" s="217"/>
      <c r="NNG24" s="217"/>
      <c r="NNH24" s="217"/>
      <c r="NNI24" s="217"/>
      <c r="NNJ24" s="217"/>
      <c r="NNK24" s="217"/>
      <c r="NNL24" s="217"/>
      <c r="NNM24" s="217"/>
      <c r="NNN24" s="217"/>
      <c r="NNO24" s="217"/>
      <c r="NNP24" s="217"/>
      <c r="NNQ24" s="217"/>
      <c r="NNR24" s="217"/>
      <c r="NNS24" s="217"/>
      <c r="NNT24" s="217"/>
      <c r="NNU24" s="217"/>
      <c r="NNV24" s="217"/>
      <c r="NNW24" s="217"/>
      <c r="NNX24" s="217"/>
      <c r="NNY24" s="217"/>
      <c r="NNZ24" s="217"/>
      <c r="NOA24" s="217"/>
      <c r="NOB24" s="217"/>
      <c r="NOC24" s="217"/>
      <c r="NOD24" s="217"/>
      <c r="NOE24" s="217"/>
      <c r="NOF24" s="217"/>
      <c r="NOG24" s="217"/>
      <c r="NOH24" s="217"/>
      <c r="NOI24" s="217"/>
      <c r="NOJ24" s="217"/>
      <c r="NOK24" s="217"/>
      <c r="NOL24" s="217"/>
      <c r="NOM24" s="217"/>
      <c r="NON24" s="217"/>
      <c r="NOO24" s="217"/>
      <c r="NOP24" s="217"/>
      <c r="NOQ24" s="217"/>
      <c r="NOR24" s="217"/>
      <c r="NOS24" s="217"/>
      <c r="NOT24" s="217"/>
      <c r="NOU24" s="217"/>
      <c r="NOV24" s="217"/>
      <c r="NOW24" s="217"/>
      <c r="NOX24" s="217"/>
      <c r="NOY24" s="217"/>
      <c r="NOZ24" s="217"/>
      <c r="NPA24" s="217"/>
      <c r="NPB24" s="217"/>
      <c r="NPC24" s="217"/>
      <c r="NPD24" s="217"/>
      <c r="NPE24" s="217"/>
      <c r="NPF24" s="217"/>
      <c r="NPG24" s="217"/>
      <c r="NPH24" s="217"/>
      <c r="NPI24" s="217"/>
      <c r="NPJ24" s="217"/>
      <c r="NPK24" s="217"/>
      <c r="NPL24" s="217"/>
      <c r="NPM24" s="217"/>
      <c r="NPN24" s="217"/>
      <c r="NPO24" s="217"/>
      <c r="NPP24" s="217"/>
      <c r="NPQ24" s="217"/>
      <c r="NPR24" s="217"/>
      <c r="NPS24" s="217"/>
      <c r="NPT24" s="217"/>
      <c r="NPU24" s="217"/>
      <c r="NPV24" s="217"/>
      <c r="NPW24" s="217"/>
      <c r="NPX24" s="217"/>
      <c r="NPY24" s="217"/>
      <c r="NPZ24" s="217"/>
      <c r="NQA24" s="217"/>
      <c r="NQB24" s="217"/>
      <c r="NQC24" s="217"/>
      <c r="NQD24" s="217"/>
      <c r="NQE24" s="217"/>
      <c r="NQF24" s="217"/>
      <c r="NQG24" s="217"/>
      <c r="NQH24" s="217"/>
      <c r="NQI24" s="217"/>
      <c r="NQJ24" s="217"/>
      <c r="NQK24" s="217"/>
      <c r="NQL24" s="217"/>
      <c r="NQM24" s="217"/>
      <c r="NQN24" s="217"/>
      <c r="NQO24" s="217"/>
      <c r="NQP24" s="217"/>
      <c r="NQQ24" s="217"/>
      <c r="NQR24" s="217"/>
      <c r="NQS24" s="217"/>
      <c r="NQT24" s="217"/>
      <c r="NQU24" s="217"/>
      <c r="NQV24" s="217"/>
      <c r="NQW24" s="217"/>
      <c r="NQX24" s="217"/>
      <c r="NQY24" s="217"/>
      <c r="NQZ24" s="217"/>
      <c r="NRA24" s="217"/>
      <c r="NRB24" s="217"/>
      <c r="NRC24" s="217"/>
      <c r="NRD24" s="217"/>
      <c r="NRE24" s="217"/>
      <c r="NRF24" s="217"/>
      <c r="NRG24" s="217"/>
      <c r="NRH24" s="217"/>
      <c r="NRI24" s="217"/>
      <c r="NRJ24" s="217"/>
      <c r="NRK24" s="217"/>
      <c r="NRL24" s="217"/>
      <c r="NRM24" s="217"/>
      <c r="NRN24" s="217"/>
      <c r="NRO24" s="217"/>
      <c r="NRP24" s="217"/>
      <c r="NRQ24" s="217"/>
      <c r="NRR24" s="217"/>
      <c r="NRS24" s="217"/>
      <c r="NRT24" s="217"/>
      <c r="NRU24" s="217"/>
      <c r="NRV24" s="217"/>
      <c r="NRW24" s="217"/>
      <c r="NRX24" s="217"/>
      <c r="NRY24" s="217"/>
      <c r="NRZ24" s="217"/>
      <c r="NSA24" s="217"/>
      <c r="NSB24" s="217"/>
      <c r="NSC24" s="217"/>
      <c r="NSD24" s="217"/>
      <c r="NSE24" s="217"/>
      <c r="NSF24" s="217"/>
      <c r="NSG24" s="217"/>
      <c r="NSH24" s="217"/>
      <c r="NSI24" s="217"/>
      <c r="NSJ24" s="217"/>
      <c r="NSK24" s="217"/>
      <c r="NSL24" s="217"/>
      <c r="NSM24" s="217"/>
      <c r="NSN24" s="217"/>
      <c r="NSO24" s="217"/>
      <c r="NSP24" s="217"/>
      <c r="NSQ24" s="217"/>
      <c r="NSR24" s="217"/>
      <c r="NSS24" s="217"/>
      <c r="NST24" s="217"/>
      <c r="NSU24" s="217"/>
      <c r="NSV24" s="217"/>
      <c r="NSW24" s="217"/>
      <c r="NSX24" s="217"/>
      <c r="NSY24" s="217"/>
      <c r="NSZ24" s="217"/>
      <c r="NTA24" s="217"/>
      <c r="NTB24" s="217"/>
      <c r="NTC24" s="217"/>
      <c r="NTD24" s="217"/>
      <c r="NTE24" s="217"/>
      <c r="NTF24" s="217"/>
      <c r="NTG24" s="217"/>
      <c r="NTH24" s="217"/>
      <c r="NTI24" s="217"/>
      <c r="NTJ24" s="217"/>
      <c r="NTK24" s="217"/>
      <c r="NTL24" s="217"/>
      <c r="NTM24" s="217"/>
      <c r="NTN24" s="217"/>
      <c r="NTO24" s="217"/>
      <c r="NTP24" s="217"/>
      <c r="NTQ24" s="217"/>
      <c r="NTR24" s="217"/>
      <c r="NTS24" s="217"/>
      <c r="NTT24" s="217"/>
      <c r="NTU24" s="217"/>
      <c r="NTV24" s="217"/>
      <c r="NTW24" s="217"/>
      <c r="NTX24" s="217"/>
      <c r="NTY24" s="217"/>
      <c r="NTZ24" s="217"/>
      <c r="NUA24" s="217"/>
      <c r="NUB24" s="217"/>
      <c r="NUC24" s="217"/>
      <c r="NUD24" s="217"/>
      <c r="NUE24" s="217"/>
      <c r="NUF24" s="217"/>
      <c r="NUG24" s="217"/>
      <c r="NUH24" s="217"/>
      <c r="NUI24" s="217"/>
      <c r="NUJ24" s="217"/>
      <c r="NUK24" s="217"/>
      <c r="NUL24" s="217"/>
      <c r="NUM24" s="217"/>
      <c r="NUN24" s="217"/>
      <c r="NUO24" s="217"/>
      <c r="NUP24" s="217"/>
      <c r="NUQ24" s="217"/>
      <c r="NUR24" s="217"/>
      <c r="NUS24" s="217"/>
      <c r="NUT24" s="217"/>
      <c r="NUU24" s="217"/>
      <c r="NUV24" s="217"/>
      <c r="NUW24" s="217"/>
      <c r="NUX24" s="217"/>
      <c r="NUY24" s="217"/>
      <c r="NUZ24" s="217"/>
      <c r="NVA24" s="217"/>
      <c r="NVB24" s="217"/>
      <c r="NVC24" s="217"/>
      <c r="NVD24" s="217"/>
      <c r="NVE24" s="217"/>
      <c r="NVF24" s="217"/>
      <c r="NVG24" s="217"/>
      <c r="NVH24" s="217"/>
      <c r="NVI24" s="217"/>
      <c r="NVJ24" s="217"/>
      <c r="NVK24" s="217"/>
      <c r="NVL24" s="217"/>
      <c r="NVM24" s="217"/>
      <c r="NVN24" s="217"/>
      <c r="NVO24" s="217"/>
      <c r="NVP24" s="217"/>
      <c r="NVQ24" s="217"/>
      <c r="NVR24" s="217"/>
      <c r="NVS24" s="217"/>
      <c r="NVT24" s="217"/>
      <c r="NVU24" s="217"/>
      <c r="NVV24" s="217"/>
      <c r="NVW24" s="217"/>
      <c r="NVX24" s="217"/>
      <c r="NVY24" s="217"/>
      <c r="NVZ24" s="217"/>
      <c r="NWA24" s="217"/>
      <c r="NWB24" s="217"/>
      <c r="NWC24" s="217"/>
      <c r="NWD24" s="217"/>
      <c r="NWE24" s="217"/>
      <c r="NWF24" s="217"/>
      <c r="NWG24" s="217"/>
      <c r="NWH24" s="217"/>
      <c r="NWI24" s="217"/>
      <c r="NWJ24" s="217"/>
      <c r="NWK24" s="217"/>
      <c r="NWL24" s="217"/>
      <c r="NWM24" s="217"/>
      <c r="NWN24" s="217"/>
      <c r="NWO24" s="217"/>
      <c r="NWP24" s="217"/>
      <c r="NWQ24" s="217"/>
      <c r="NWR24" s="217"/>
      <c r="NWS24" s="217"/>
      <c r="NWT24" s="217"/>
      <c r="NWU24" s="217"/>
      <c r="NWV24" s="217"/>
      <c r="NWW24" s="217"/>
      <c r="NWX24" s="217"/>
      <c r="NWY24" s="217"/>
      <c r="NWZ24" s="217"/>
      <c r="NXA24" s="217"/>
      <c r="NXB24" s="217"/>
      <c r="NXC24" s="217"/>
      <c r="NXD24" s="217"/>
      <c r="NXE24" s="217"/>
      <c r="NXF24" s="217"/>
      <c r="NXG24" s="217"/>
      <c r="NXH24" s="217"/>
      <c r="NXI24" s="217"/>
      <c r="NXJ24" s="217"/>
      <c r="NXK24" s="217"/>
      <c r="NXL24" s="217"/>
      <c r="NXM24" s="217"/>
      <c r="NXN24" s="217"/>
      <c r="NXO24" s="217"/>
      <c r="NXP24" s="217"/>
      <c r="NXQ24" s="217"/>
      <c r="NXR24" s="217"/>
      <c r="NXS24" s="217"/>
      <c r="NXT24" s="217"/>
      <c r="NXU24" s="217"/>
      <c r="NXV24" s="217"/>
      <c r="NXW24" s="217"/>
      <c r="NXX24" s="217"/>
      <c r="NXY24" s="217"/>
      <c r="NXZ24" s="217"/>
      <c r="NYA24" s="217"/>
      <c r="NYB24" s="217"/>
      <c r="NYC24" s="217"/>
      <c r="NYD24" s="217"/>
      <c r="NYE24" s="217"/>
      <c r="NYF24" s="217"/>
      <c r="NYG24" s="217"/>
      <c r="NYH24" s="217"/>
      <c r="NYI24" s="217"/>
      <c r="NYJ24" s="217"/>
      <c r="NYK24" s="217"/>
      <c r="NYL24" s="217"/>
      <c r="NYM24" s="217"/>
      <c r="NYN24" s="217"/>
      <c r="NYO24" s="217"/>
      <c r="NYP24" s="217"/>
      <c r="NYQ24" s="217"/>
      <c r="NYR24" s="217"/>
      <c r="NYS24" s="217"/>
      <c r="NYT24" s="217"/>
      <c r="NYU24" s="217"/>
      <c r="NYV24" s="217"/>
      <c r="NYW24" s="217"/>
      <c r="NYX24" s="217"/>
      <c r="NYY24" s="217"/>
      <c r="NYZ24" s="217"/>
      <c r="NZA24" s="217"/>
      <c r="NZB24" s="217"/>
      <c r="NZC24" s="217"/>
      <c r="NZD24" s="217"/>
      <c r="NZE24" s="217"/>
      <c r="NZF24" s="217"/>
      <c r="NZG24" s="217"/>
      <c r="NZH24" s="217"/>
      <c r="NZI24" s="217"/>
      <c r="NZJ24" s="217"/>
      <c r="NZK24" s="217"/>
      <c r="NZL24" s="217"/>
      <c r="NZM24" s="217"/>
      <c r="NZN24" s="217"/>
      <c r="NZO24" s="217"/>
      <c r="NZP24" s="217"/>
      <c r="NZQ24" s="217"/>
      <c r="NZR24" s="217"/>
      <c r="NZS24" s="217"/>
      <c r="NZT24" s="217"/>
      <c r="NZU24" s="217"/>
      <c r="NZV24" s="217"/>
      <c r="NZW24" s="217"/>
      <c r="NZX24" s="217"/>
      <c r="NZY24" s="217"/>
      <c r="NZZ24" s="217"/>
      <c r="OAA24" s="217"/>
      <c r="OAB24" s="217"/>
      <c r="OAC24" s="217"/>
      <c r="OAD24" s="217"/>
      <c r="OAE24" s="217"/>
      <c r="OAF24" s="217"/>
      <c r="OAG24" s="217"/>
      <c r="OAH24" s="217"/>
      <c r="OAI24" s="217"/>
      <c r="OAJ24" s="217"/>
      <c r="OAK24" s="217"/>
      <c r="OAL24" s="217"/>
      <c r="OAM24" s="217"/>
      <c r="OAN24" s="217"/>
      <c r="OAO24" s="217"/>
      <c r="OAP24" s="217"/>
      <c r="OAQ24" s="217"/>
      <c r="OAR24" s="217"/>
      <c r="OAS24" s="217"/>
      <c r="OAT24" s="217"/>
      <c r="OAU24" s="217"/>
      <c r="OAV24" s="217"/>
      <c r="OAW24" s="217"/>
      <c r="OAX24" s="217"/>
      <c r="OAY24" s="217"/>
      <c r="OAZ24" s="217"/>
      <c r="OBA24" s="217"/>
      <c r="OBB24" s="217"/>
      <c r="OBC24" s="217"/>
      <c r="OBD24" s="217"/>
      <c r="OBE24" s="217"/>
      <c r="OBF24" s="217"/>
      <c r="OBG24" s="217"/>
      <c r="OBH24" s="217"/>
      <c r="OBI24" s="217"/>
      <c r="OBJ24" s="217"/>
      <c r="OBK24" s="217"/>
      <c r="OBL24" s="217"/>
      <c r="OBM24" s="217"/>
      <c r="OBN24" s="217"/>
      <c r="OBO24" s="217"/>
      <c r="OBP24" s="217"/>
      <c r="OBQ24" s="217"/>
      <c r="OBR24" s="217"/>
      <c r="OBS24" s="217"/>
      <c r="OBT24" s="217"/>
      <c r="OBU24" s="217"/>
      <c r="OBV24" s="217"/>
      <c r="OBW24" s="217"/>
      <c r="OBX24" s="217"/>
      <c r="OBY24" s="217"/>
      <c r="OBZ24" s="217"/>
      <c r="OCA24" s="217"/>
      <c r="OCB24" s="217"/>
      <c r="OCC24" s="217"/>
      <c r="OCD24" s="217"/>
      <c r="OCE24" s="217"/>
      <c r="OCF24" s="217"/>
      <c r="OCG24" s="217"/>
      <c r="OCH24" s="217"/>
      <c r="OCI24" s="217"/>
      <c r="OCJ24" s="217"/>
      <c r="OCK24" s="217"/>
      <c r="OCL24" s="217"/>
      <c r="OCM24" s="217"/>
      <c r="OCN24" s="217"/>
      <c r="OCO24" s="217"/>
      <c r="OCP24" s="217"/>
      <c r="OCQ24" s="217"/>
      <c r="OCR24" s="217"/>
      <c r="OCS24" s="217"/>
      <c r="OCT24" s="217"/>
      <c r="OCU24" s="217"/>
      <c r="OCV24" s="217"/>
      <c r="OCW24" s="217"/>
      <c r="OCX24" s="217"/>
      <c r="OCY24" s="217"/>
      <c r="OCZ24" s="217"/>
      <c r="ODA24" s="217"/>
      <c r="ODB24" s="217"/>
      <c r="ODC24" s="217"/>
      <c r="ODD24" s="217"/>
      <c r="ODE24" s="217"/>
      <c r="ODF24" s="217"/>
      <c r="ODG24" s="217"/>
      <c r="ODH24" s="217"/>
      <c r="ODI24" s="217"/>
      <c r="ODJ24" s="217"/>
      <c r="ODK24" s="217"/>
      <c r="ODL24" s="217"/>
      <c r="ODM24" s="217"/>
      <c r="ODN24" s="217"/>
      <c r="ODO24" s="217"/>
      <c r="ODP24" s="217"/>
      <c r="ODQ24" s="217"/>
      <c r="ODR24" s="217"/>
      <c r="ODS24" s="217"/>
      <c r="ODT24" s="217"/>
      <c r="ODU24" s="217"/>
      <c r="ODV24" s="217"/>
      <c r="ODW24" s="217"/>
      <c r="ODX24" s="217"/>
      <c r="ODY24" s="217"/>
      <c r="ODZ24" s="217"/>
      <c r="OEA24" s="217"/>
      <c r="OEB24" s="217"/>
      <c r="OEC24" s="217"/>
      <c r="OED24" s="217"/>
      <c r="OEE24" s="217"/>
      <c r="OEF24" s="217"/>
      <c r="OEG24" s="217"/>
      <c r="OEH24" s="217"/>
      <c r="OEI24" s="217"/>
      <c r="OEJ24" s="217"/>
      <c r="OEK24" s="217"/>
      <c r="OEL24" s="217"/>
      <c r="OEM24" s="217"/>
      <c r="OEN24" s="217"/>
      <c r="OEO24" s="217"/>
      <c r="OEP24" s="217"/>
      <c r="OEQ24" s="217"/>
      <c r="OER24" s="217"/>
      <c r="OES24" s="217"/>
      <c r="OET24" s="217"/>
      <c r="OEU24" s="217"/>
      <c r="OEV24" s="217"/>
      <c r="OEW24" s="217"/>
      <c r="OEX24" s="217"/>
      <c r="OEY24" s="217"/>
      <c r="OEZ24" s="217"/>
      <c r="OFA24" s="217"/>
      <c r="OFB24" s="217"/>
      <c r="OFC24" s="217"/>
      <c r="OFD24" s="217"/>
      <c r="OFE24" s="217"/>
      <c r="OFF24" s="217"/>
      <c r="OFG24" s="217"/>
      <c r="OFH24" s="217"/>
      <c r="OFI24" s="217"/>
      <c r="OFJ24" s="217"/>
      <c r="OFK24" s="217"/>
      <c r="OFL24" s="217"/>
      <c r="OFM24" s="217"/>
      <c r="OFN24" s="217"/>
      <c r="OFO24" s="217"/>
      <c r="OFP24" s="217"/>
      <c r="OFQ24" s="217"/>
      <c r="OFR24" s="217"/>
      <c r="OFS24" s="217"/>
      <c r="OFT24" s="217"/>
      <c r="OFU24" s="217"/>
      <c r="OFV24" s="217"/>
      <c r="OFW24" s="217"/>
      <c r="OFX24" s="217"/>
      <c r="OFY24" s="217"/>
      <c r="OFZ24" s="217"/>
      <c r="OGA24" s="217"/>
      <c r="OGB24" s="217"/>
      <c r="OGC24" s="217"/>
      <c r="OGD24" s="217"/>
      <c r="OGE24" s="217"/>
      <c r="OGF24" s="217"/>
      <c r="OGG24" s="217"/>
      <c r="OGH24" s="217"/>
      <c r="OGI24" s="217"/>
      <c r="OGJ24" s="217"/>
      <c r="OGK24" s="217"/>
      <c r="OGL24" s="217"/>
      <c r="OGM24" s="217"/>
      <c r="OGN24" s="217"/>
      <c r="OGO24" s="217"/>
      <c r="OGP24" s="217"/>
      <c r="OGQ24" s="217"/>
      <c r="OGR24" s="217"/>
      <c r="OGS24" s="217"/>
      <c r="OGT24" s="217"/>
      <c r="OGU24" s="217"/>
      <c r="OGV24" s="217"/>
      <c r="OGW24" s="217"/>
      <c r="OGX24" s="217"/>
      <c r="OGY24" s="217"/>
      <c r="OGZ24" s="217"/>
      <c r="OHA24" s="217"/>
      <c r="OHB24" s="217"/>
      <c r="OHC24" s="217"/>
      <c r="OHD24" s="217"/>
      <c r="OHE24" s="217"/>
      <c r="OHF24" s="217"/>
      <c r="OHG24" s="217"/>
      <c r="OHH24" s="217"/>
      <c r="OHI24" s="217"/>
      <c r="OHJ24" s="217"/>
      <c r="OHK24" s="217"/>
      <c r="OHL24" s="217"/>
      <c r="OHM24" s="217"/>
      <c r="OHN24" s="217"/>
      <c r="OHO24" s="217"/>
      <c r="OHP24" s="217"/>
      <c r="OHQ24" s="217"/>
      <c r="OHR24" s="217"/>
      <c r="OHS24" s="217"/>
      <c r="OHT24" s="217"/>
      <c r="OHU24" s="217"/>
      <c r="OHV24" s="217"/>
      <c r="OHW24" s="217"/>
      <c r="OHX24" s="217"/>
      <c r="OHY24" s="217"/>
      <c r="OHZ24" s="217"/>
      <c r="OIA24" s="217"/>
      <c r="OIB24" s="217"/>
      <c r="OIC24" s="217"/>
      <c r="OID24" s="217"/>
      <c r="OIE24" s="217"/>
      <c r="OIF24" s="217"/>
      <c r="OIG24" s="217"/>
      <c r="OIH24" s="217"/>
      <c r="OII24" s="217"/>
      <c r="OIJ24" s="217"/>
      <c r="OIK24" s="217"/>
      <c r="OIL24" s="217"/>
      <c r="OIM24" s="217"/>
      <c r="OIN24" s="217"/>
      <c r="OIO24" s="217"/>
      <c r="OIP24" s="217"/>
      <c r="OIQ24" s="217"/>
      <c r="OIR24" s="217"/>
      <c r="OIS24" s="217"/>
      <c r="OIT24" s="217"/>
      <c r="OIU24" s="217"/>
      <c r="OIV24" s="217"/>
      <c r="OIW24" s="217"/>
      <c r="OIX24" s="217"/>
      <c r="OIY24" s="217"/>
      <c r="OIZ24" s="217"/>
      <c r="OJA24" s="217"/>
      <c r="OJB24" s="217"/>
      <c r="OJC24" s="217"/>
      <c r="OJD24" s="217"/>
      <c r="OJE24" s="217"/>
      <c r="OJF24" s="217"/>
      <c r="OJG24" s="217"/>
      <c r="OJH24" s="217"/>
      <c r="OJI24" s="217"/>
      <c r="OJJ24" s="217"/>
      <c r="OJK24" s="217"/>
      <c r="OJL24" s="217"/>
      <c r="OJM24" s="217"/>
      <c r="OJN24" s="217"/>
      <c r="OJO24" s="217"/>
      <c r="OJP24" s="217"/>
      <c r="OJQ24" s="217"/>
      <c r="OJR24" s="217"/>
      <c r="OJS24" s="217"/>
      <c r="OJT24" s="217"/>
      <c r="OJU24" s="217"/>
      <c r="OJV24" s="217"/>
      <c r="OJW24" s="217"/>
      <c r="OJX24" s="217"/>
      <c r="OJY24" s="217"/>
      <c r="OJZ24" s="217"/>
      <c r="OKA24" s="217"/>
      <c r="OKB24" s="217"/>
      <c r="OKC24" s="217"/>
      <c r="OKD24" s="217"/>
      <c r="OKE24" s="217"/>
      <c r="OKF24" s="217"/>
      <c r="OKG24" s="217"/>
      <c r="OKH24" s="217"/>
      <c r="OKI24" s="217"/>
      <c r="OKJ24" s="217"/>
      <c r="OKK24" s="217"/>
      <c r="OKL24" s="217"/>
      <c r="OKM24" s="217"/>
      <c r="OKN24" s="217"/>
      <c r="OKO24" s="217"/>
      <c r="OKP24" s="217"/>
      <c r="OKQ24" s="217"/>
      <c r="OKR24" s="217"/>
      <c r="OKS24" s="217"/>
      <c r="OKT24" s="217"/>
      <c r="OKU24" s="217"/>
      <c r="OKV24" s="217"/>
      <c r="OKW24" s="217"/>
      <c r="OKX24" s="217"/>
      <c r="OKY24" s="217"/>
      <c r="OKZ24" s="217"/>
      <c r="OLA24" s="217"/>
      <c r="OLB24" s="217"/>
      <c r="OLC24" s="217"/>
      <c r="OLD24" s="217"/>
      <c r="OLE24" s="217"/>
      <c r="OLF24" s="217"/>
      <c r="OLG24" s="217"/>
      <c r="OLH24" s="217"/>
      <c r="OLI24" s="217"/>
      <c r="OLJ24" s="217"/>
      <c r="OLK24" s="217"/>
      <c r="OLL24" s="217"/>
      <c r="OLM24" s="217"/>
      <c r="OLN24" s="217"/>
      <c r="OLO24" s="217"/>
      <c r="OLP24" s="217"/>
      <c r="OLQ24" s="217"/>
      <c r="OLR24" s="217"/>
      <c r="OLS24" s="217"/>
      <c r="OLT24" s="217"/>
      <c r="OLU24" s="217"/>
      <c r="OLV24" s="217"/>
      <c r="OLW24" s="217"/>
      <c r="OLX24" s="217"/>
      <c r="OLY24" s="217"/>
      <c r="OLZ24" s="217"/>
      <c r="OMA24" s="217"/>
      <c r="OMB24" s="217"/>
      <c r="OMC24" s="217"/>
      <c r="OMD24" s="217"/>
      <c r="OME24" s="217"/>
      <c r="OMF24" s="217"/>
      <c r="OMG24" s="217"/>
      <c r="OMH24" s="217"/>
      <c r="OMI24" s="217"/>
      <c r="OMJ24" s="217"/>
      <c r="OMK24" s="217"/>
      <c r="OML24" s="217"/>
      <c r="OMM24" s="217"/>
      <c r="OMN24" s="217"/>
      <c r="OMO24" s="217"/>
      <c r="OMP24" s="217"/>
      <c r="OMQ24" s="217"/>
      <c r="OMR24" s="217"/>
      <c r="OMS24" s="217"/>
      <c r="OMT24" s="217"/>
      <c r="OMU24" s="217"/>
      <c r="OMV24" s="217"/>
      <c r="OMW24" s="217"/>
      <c r="OMX24" s="217"/>
      <c r="OMY24" s="217"/>
      <c r="OMZ24" s="217"/>
      <c r="ONA24" s="217"/>
      <c r="ONB24" s="217"/>
      <c r="ONC24" s="217"/>
      <c r="OND24" s="217"/>
      <c r="ONE24" s="217"/>
      <c r="ONF24" s="217"/>
      <c r="ONG24" s="217"/>
      <c r="ONH24" s="217"/>
      <c r="ONI24" s="217"/>
      <c r="ONJ24" s="217"/>
      <c r="ONK24" s="217"/>
      <c r="ONL24" s="217"/>
      <c r="ONM24" s="217"/>
      <c r="ONN24" s="217"/>
      <c r="ONO24" s="217"/>
      <c r="ONP24" s="217"/>
      <c r="ONQ24" s="217"/>
      <c r="ONR24" s="217"/>
      <c r="ONS24" s="217"/>
      <c r="ONT24" s="217"/>
      <c r="ONU24" s="217"/>
      <c r="ONV24" s="217"/>
      <c r="ONW24" s="217"/>
      <c r="ONX24" s="217"/>
      <c r="ONY24" s="217"/>
      <c r="ONZ24" s="217"/>
      <c r="OOA24" s="217"/>
      <c r="OOB24" s="217"/>
      <c r="OOC24" s="217"/>
      <c r="OOD24" s="217"/>
      <c r="OOE24" s="217"/>
      <c r="OOF24" s="217"/>
      <c r="OOG24" s="217"/>
      <c r="OOH24" s="217"/>
      <c r="OOI24" s="217"/>
      <c r="OOJ24" s="217"/>
      <c r="OOK24" s="217"/>
      <c r="OOL24" s="217"/>
      <c r="OOM24" s="217"/>
      <c r="OON24" s="217"/>
      <c r="OOO24" s="217"/>
      <c r="OOP24" s="217"/>
      <c r="OOQ24" s="217"/>
      <c r="OOR24" s="217"/>
      <c r="OOS24" s="217"/>
      <c r="OOT24" s="217"/>
      <c r="OOU24" s="217"/>
      <c r="OOV24" s="217"/>
      <c r="OOW24" s="217"/>
      <c r="OOX24" s="217"/>
      <c r="OOY24" s="217"/>
      <c r="OOZ24" s="217"/>
      <c r="OPA24" s="217"/>
      <c r="OPB24" s="217"/>
      <c r="OPC24" s="217"/>
      <c r="OPD24" s="217"/>
      <c r="OPE24" s="217"/>
      <c r="OPF24" s="217"/>
      <c r="OPG24" s="217"/>
      <c r="OPH24" s="217"/>
      <c r="OPI24" s="217"/>
      <c r="OPJ24" s="217"/>
      <c r="OPK24" s="217"/>
      <c r="OPL24" s="217"/>
      <c r="OPM24" s="217"/>
      <c r="OPN24" s="217"/>
      <c r="OPO24" s="217"/>
      <c r="OPP24" s="217"/>
      <c r="OPQ24" s="217"/>
      <c r="OPR24" s="217"/>
      <c r="OPS24" s="217"/>
      <c r="OPT24" s="217"/>
      <c r="OPU24" s="217"/>
      <c r="OPV24" s="217"/>
      <c r="OPW24" s="217"/>
      <c r="OPX24" s="217"/>
      <c r="OPY24" s="217"/>
      <c r="OPZ24" s="217"/>
      <c r="OQA24" s="217"/>
      <c r="OQB24" s="217"/>
      <c r="OQC24" s="217"/>
      <c r="OQD24" s="217"/>
      <c r="OQE24" s="217"/>
      <c r="OQF24" s="217"/>
      <c r="OQG24" s="217"/>
      <c r="OQH24" s="217"/>
      <c r="OQI24" s="217"/>
      <c r="OQJ24" s="217"/>
      <c r="OQK24" s="217"/>
      <c r="OQL24" s="217"/>
      <c r="OQM24" s="217"/>
      <c r="OQN24" s="217"/>
      <c r="OQO24" s="217"/>
      <c r="OQP24" s="217"/>
      <c r="OQQ24" s="217"/>
      <c r="OQR24" s="217"/>
      <c r="OQS24" s="217"/>
      <c r="OQT24" s="217"/>
      <c r="OQU24" s="217"/>
      <c r="OQV24" s="217"/>
      <c r="OQW24" s="217"/>
      <c r="OQX24" s="217"/>
      <c r="OQY24" s="217"/>
      <c r="OQZ24" s="217"/>
      <c r="ORA24" s="217"/>
      <c r="ORB24" s="217"/>
      <c r="ORC24" s="217"/>
      <c r="ORD24" s="217"/>
      <c r="ORE24" s="217"/>
      <c r="ORF24" s="217"/>
      <c r="ORG24" s="217"/>
      <c r="ORH24" s="217"/>
      <c r="ORI24" s="217"/>
      <c r="ORJ24" s="217"/>
      <c r="ORK24" s="217"/>
      <c r="ORL24" s="217"/>
      <c r="ORM24" s="217"/>
      <c r="ORN24" s="217"/>
      <c r="ORO24" s="217"/>
      <c r="ORP24" s="217"/>
      <c r="ORQ24" s="217"/>
      <c r="ORR24" s="217"/>
      <c r="ORS24" s="217"/>
      <c r="ORT24" s="217"/>
      <c r="ORU24" s="217"/>
      <c r="ORV24" s="217"/>
      <c r="ORW24" s="217"/>
      <c r="ORX24" s="217"/>
      <c r="ORY24" s="217"/>
      <c r="ORZ24" s="217"/>
      <c r="OSA24" s="217"/>
      <c r="OSB24" s="217"/>
      <c r="OSC24" s="217"/>
      <c r="OSD24" s="217"/>
      <c r="OSE24" s="217"/>
      <c r="OSF24" s="217"/>
      <c r="OSG24" s="217"/>
      <c r="OSH24" s="217"/>
      <c r="OSI24" s="217"/>
      <c r="OSJ24" s="217"/>
      <c r="OSK24" s="217"/>
      <c r="OSL24" s="217"/>
      <c r="OSM24" s="217"/>
      <c r="OSN24" s="217"/>
      <c r="OSO24" s="217"/>
      <c r="OSP24" s="217"/>
      <c r="OSQ24" s="217"/>
      <c r="OSR24" s="217"/>
      <c r="OSS24" s="217"/>
      <c r="OST24" s="217"/>
      <c r="OSU24" s="217"/>
      <c r="OSV24" s="217"/>
      <c r="OSW24" s="217"/>
      <c r="OSX24" s="217"/>
      <c r="OSY24" s="217"/>
      <c r="OSZ24" s="217"/>
      <c r="OTA24" s="217"/>
      <c r="OTB24" s="217"/>
      <c r="OTC24" s="217"/>
      <c r="OTD24" s="217"/>
      <c r="OTE24" s="217"/>
      <c r="OTF24" s="217"/>
      <c r="OTG24" s="217"/>
      <c r="OTH24" s="217"/>
      <c r="OTI24" s="217"/>
      <c r="OTJ24" s="217"/>
      <c r="OTK24" s="217"/>
      <c r="OTL24" s="217"/>
      <c r="OTM24" s="217"/>
      <c r="OTN24" s="217"/>
      <c r="OTO24" s="217"/>
      <c r="OTP24" s="217"/>
      <c r="OTQ24" s="217"/>
      <c r="OTR24" s="217"/>
      <c r="OTS24" s="217"/>
      <c r="OTT24" s="217"/>
      <c r="OTU24" s="217"/>
      <c r="OTV24" s="217"/>
      <c r="OTW24" s="217"/>
      <c r="OTX24" s="217"/>
      <c r="OTY24" s="217"/>
      <c r="OTZ24" s="217"/>
      <c r="OUA24" s="217"/>
      <c r="OUB24" s="217"/>
      <c r="OUC24" s="217"/>
      <c r="OUD24" s="217"/>
      <c r="OUE24" s="217"/>
      <c r="OUF24" s="217"/>
      <c r="OUG24" s="217"/>
      <c r="OUH24" s="217"/>
      <c r="OUI24" s="217"/>
      <c r="OUJ24" s="217"/>
      <c r="OUK24" s="217"/>
      <c r="OUL24" s="217"/>
      <c r="OUM24" s="217"/>
      <c r="OUN24" s="217"/>
      <c r="OUO24" s="217"/>
      <c r="OUP24" s="217"/>
      <c r="OUQ24" s="217"/>
      <c r="OUR24" s="217"/>
      <c r="OUS24" s="217"/>
      <c r="OUT24" s="217"/>
      <c r="OUU24" s="217"/>
      <c r="OUV24" s="217"/>
      <c r="OUW24" s="217"/>
      <c r="OUX24" s="217"/>
      <c r="OUY24" s="217"/>
      <c r="OUZ24" s="217"/>
      <c r="OVA24" s="217"/>
      <c r="OVB24" s="217"/>
      <c r="OVC24" s="217"/>
      <c r="OVD24" s="217"/>
      <c r="OVE24" s="217"/>
      <c r="OVF24" s="217"/>
      <c r="OVG24" s="217"/>
      <c r="OVH24" s="217"/>
      <c r="OVI24" s="217"/>
      <c r="OVJ24" s="217"/>
      <c r="OVK24" s="217"/>
      <c r="OVL24" s="217"/>
      <c r="OVM24" s="217"/>
      <c r="OVN24" s="217"/>
      <c r="OVO24" s="217"/>
      <c r="OVP24" s="217"/>
      <c r="OVQ24" s="217"/>
      <c r="OVR24" s="217"/>
      <c r="OVS24" s="217"/>
      <c r="OVT24" s="217"/>
      <c r="OVU24" s="217"/>
      <c r="OVV24" s="217"/>
      <c r="OVW24" s="217"/>
      <c r="OVX24" s="217"/>
      <c r="OVY24" s="217"/>
      <c r="OVZ24" s="217"/>
      <c r="OWA24" s="217"/>
      <c r="OWB24" s="217"/>
      <c r="OWC24" s="217"/>
      <c r="OWD24" s="217"/>
      <c r="OWE24" s="217"/>
      <c r="OWF24" s="217"/>
      <c r="OWG24" s="217"/>
      <c r="OWH24" s="217"/>
      <c r="OWI24" s="217"/>
      <c r="OWJ24" s="217"/>
      <c r="OWK24" s="217"/>
      <c r="OWL24" s="217"/>
      <c r="OWM24" s="217"/>
      <c r="OWN24" s="217"/>
      <c r="OWO24" s="217"/>
      <c r="OWP24" s="217"/>
      <c r="OWQ24" s="217"/>
      <c r="OWR24" s="217"/>
      <c r="OWS24" s="217"/>
      <c r="OWT24" s="217"/>
      <c r="OWU24" s="217"/>
      <c r="OWV24" s="217"/>
      <c r="OWW24" s="217"/>
      <c r="OWX24" s="217"/>
      <c r="OWY24" s="217"/>
      <c r="OWZ24" s="217"/>
      <c r="OXA24" s="217"/>
      <c r="OXB24" s="217"/>
      <c r="OXC24" s="217"/>
      <c r="OXD24" s="217"/>
      <c r="OXE24" s="217"/>
      <c r="OXF24" s="217"/>
      <c r="OXG24" s="217"/>
      <c r="OXH24" s="217"/>
      <c r="OXI24" s="217"/>
      <c r="OXJ24" s="217"/>
      <c r="OXK24" s="217"/>
      <c r="OXL24" s="217"/>
      <c r="OXM24" s="217"/>
      <c r="OXN24" s="217"/>
      <c r="OXO24" s="217"/>
      <c r="OXP24" s="217"/>
      <c r="OXQ24" s="217"/>
      <c r="OXR24" s="217"/>
      <c r="OXS24" s="217"/>
      <c r="OXT24" s="217"/>
      <c r="OXU24" s="217"/>
      <c r="OXV24" s="217"/>
      <c r="OXW24" s="217"/>
      <c r="OXX24" s="217"/>
      <c r="OXY24" s="217"/>
      <c r="OXZ24" s="217"/>
      <c r="OYA24" s="217"/>
      <c r="OYB24" s="217"/>
      <c r="OYC24" s="217"/>
      <c r="OYD24" s="217"/>
      <c r="OYE24" s="217"/>
      <c r="OYF24" s="217"/>
      <c r="OYG24" s="217"/>
      <c r="OYH24" s="217"/>
      <c r="OYI24" s="217"/>
      <c r="OYJ24" s="217"/>
      <c r="OYK24" s="217"/>
      <c r="OYL24" s="217"/>
      <c r="OYM24" s="217"/>
      <c r="OYN24" s="217"/>
      <c r="OYO24" s="217"/>
      <c r="OYP24" s="217"/>
      <c r="OYQ24" s="217"/>
      <c r="OYR24" s="217"/>
      <c r="OYS24" s="217"/>
      <c r="OYT24" s="217"/>
      <c r="OYU24" s="217"/>
      <c r="OYV24" s="217"/>
      <c r="OYW24" s="217"/>
      <c r="OYX24" s="217"/>
      <c r="OYY24" s="217"/>
      <c r="OYZ24" s="217"/>
      <c r="OZA24" s="217"/>
      <c r="OZB24" s="217"/>
      <c r="OZC24" s="217"/>
      <c r="OZD24" s="217"/>
      <c r="OZE24" s="217"/>
      <c r="OZF24" s="217"/>
      <c r="OZG24" s="217"/>
      <c r="OZH24" s="217"/>
      <c r="OZI24" s="217"/>
      <c r="OZJ24" s="217"/>
      <c r="OZK24" s="217"/>
      <c r="OZL24" s="217"/>
      <c r="OZM24" s="217"/>
      <c r="OZN24" s="217"/>
      <c r="OZO24" s="217"/>
      <c r="OZP24" s="217"/>
      <c r="OZQ24" s="217"/>
      <c r="OZR24" s="217"/>
      <c r="OZS24" s="217"/>
      <c r="OZT24" s="217"/>
      <c r="OZU24" s="217"/>
      <c r="OZV24" s="217"/>
      <c r="OZW24" s="217"/>
      <c r="OZX24" s="217"/>
      <c r="OZY24" s="217"/>
      <c r="OZZ24" s="217"/>
      <c r="PAA24" s="217"/>
      <c r="PAB24" s="217"/>
      <c r="PAC24" s="217"/>
      <c r="PAD24" s="217"/>
      <c r="PAE24" s="217"/>
      <c r="PAF24" s="217"/>
      <c r="PAG24" s="217"/>
      <c r="PAH24" s="217"/>
      <c r="PAI24" s="217"/>
      <c r="PAJ24" s="217"/>
      <c r="PAK24" s="217"/>
      <c r="PAL24" s="217"/>
      <c r="PAM24" s="217"/>
      <c r="PAN24" s="217"/>
      <c r="PAO24" s="217"/>
      <c r="PAP24" s="217"/>
      <c r="PAQ24" s="217"/>
      <c r="PAR24" s="217"/>
      <c r="PAS24" s="217"/>
      <c r="PAT24" s="217"/>
      <c r="PAU24" s="217"/>
      <c r="PAV24" s="217"/>
      <c r="PAW24" s="217"/>
      <c r="PAX24" s="217"/>
      <c r="PAY24" s="217"/>
      <c r="PAZ24" s="217"/>
      <c r="PBA24" s="217"/>
      <c r="PBB24" s="217"/>
      <c r="PBC24" s="217"/>
      <c r="PBD24" s="217"/>
      <c r="PBE24" s="217"/>
      <c r="PBF24" s="217"/>
      <c r="PBG24" s="217"/>
      <c r="PBH24" s="217"/>
      <c r="PBI24" s="217"/>
      <c r="PBJ24" s="217"/>
      <c r="PBK24" s="217"/>
      <c r="PBL24" s="217"/>
      <c r="PBM24" s="217"/>
      <c r="PBN24" s="217"/>
      <c r="PBO24" s="217"/>
      <c r="PBP24" s="217"/>
      <c r="PBQ24" s="217"/>
      <c r="PBR24" s="217"/>
      <c r="PBS24" s="217"/>
      <c r="PBT24" s="217"/>
      <c r="PBU24" s="217"/>
      <c r="PBV24" s="217"/>
      <c r="PBW24" s="217"/>
      <c r="PBX24" s="217"/>
      <c r="PBY24" s="217"/>
      <c r="PBZ24" s="217"/>
      <c r="PCA24" s="217"/>
      <c r="PCB24" s="217"/>
      <c r="PCC24" s="217"/>
      <c r="PCD24" s="217"/>
      <c r="PCE24" s="217"/>
      <c r="PCF24" s="217"/>
      <c r="PCG24" s="217"/>
      <c r="PCH24" s="217"/>
      <c r="PCI24" s="217"/>
      <c r="PCJ24" s="217"/>
      <c r="PCK24" s="217"/>
      <c r="PCL24" s="217"/>
      <c r="PCM24" s="217"/>
      <c r="PCN24" s="217"/>
      <c r="PCO24" s="217"/>
      <c r="PCP24" s="217"/>
      <c r="PCQ24" s="217"/>
      <c r="PCR24" s="217"/>
      <c r="PCS24" s="217"/>
      <c r="PCT24" s="217"/>
      <c r="PCU24" s="217"/>
      <c r="PCV24" s="217"/>
      <c r="PCW24" s="217"/>
      <c r="PCX24" s="217"/>
      <c r="PCY24" s="217"/>
      <c r="PCZ24" s="217"/>
      <c r="PDA24" s="217"/>
      <c r="PDB24" s="217"/>
      <c r="PDC24" s="217"/>
      <c r="PDD24" s="217"/>
      <c r="PDE24" s="217"/>
      <c r="PDF24" s="217"/>
      <c r="PDG24" s="217"/>
      <c r="PDH24" s="217"/>
      <c r="PDI24" s="217"/>
      <c r="PDJ24" s="217"/>
      <c r="PDK24" s="217"/>
      <c r="PDL24" s="217"/>
      <c r="PDM24" s="217"/>
      <c r="PDN24" s="217"/>
      <c r="PDO24" s="217"/>
      <c r="PDP24" s="217"/>
      <c r="PDQ24" s="217"/>
      <c r="PDR24" s="217"/>
      <c r="PDS24" s="217"/>
      <c r="PDT24" s="217"/>
      <c r="PDU24" s="217"/>
      <c r="PDV24" s="217"/>
      <c r="PDW24" s="217"/>
      <c r="PDX24" s="217"/>
      <c r="PDY24" s="217"/>
      <c r="PDZ24" s="217"/>
      <c r="PEA24" s="217"/>
      <c r="PEB24" s="217"/>
      <c r="PEC24" s="217"/>
      <c r="PED24" s="217"/>
      <c r="PEE24" s="217"/>
      <c r="PEF24" s="217"/>
      <c r="PEG24" s="217"/>
      <c r="PEH24" s="217"/>
      <c r="PEI24" s="217"/>
      <c r="PEJ24" s="217"/>
      <c r="PEK24" s="217"/>
      <c r="PEL24" s="217"/>
      <c r="PEM24" s="217"/>
      <c r="PEN24" s="217"/>
      <c r="PEO24" s="217"/>
      <c r="PEP24" s="217"/>
      <c r="PEQ24" s="217"/>
      <c r="PER24" s="217"/>
      <c r="PES24" s="217"/>
      <c r="PET24" s="217"/>
      <c r="PEU24" s="217"/>
      <c r="PEV24" s="217"/>
      <c r="PEW24" s="217"/>
      <c r="PEX24" s="217"/>
      <c r="PEY24" s="217"/>
      <c r="PEZ24" s="217"/>
      <c r="PFA24" s="217"/>
      <c r="PFB24" s="217"/>
      <c r="PFC24" s="217"/>
      <c r="PFD24" s="217"/>
      <c r="PFE24" s="217"/>
      <c r="PFF24" s="217"/>
      <c r="PFG24" s="217"/>
      <c r="PFH24" s="217"/>
      <c r="PFI24" s="217"/>
      <c r="PFJ24" s="217"/>
      <c r="PFK24" s="217"/>
      <c r="PFL24" s="217"/>
      <c r="PFM24" s="217"/>
      <c r="PFN24" s="217"/>
      <c r="PFO24" s="217"/>
      <c r="PFP24" s="217"/>
      <c r="PFQ24" s="217"/>
      <c r="PFR24" s="217"/>
      <c r="PFS24" s="217"/>
      <c r="PFT24" s="217"/>
      <c r="PFU24" s="217"/>
      <c r="PFV24" s="217"/>
      <c r="PFW24" s="217"/>
      <c r="PFX24" s="217"/>
      <c r="PFY24" s="217"/>
      <c r="PFZ24" s="217"/>
      <c r="PGA24" s="217"/>
      <c r="PGB24" s="217"/>
      <c r="PGC24" s="217"/>
      <c r="PGD24" s="217"/>
      <c r="PGE24" s="217"/>
      <c r="PGF24" s="217"/>
      <c r="PGG24" s="217"/>
      <c r="PGH24" s="217"/>
      <c r="PGI24" s="217"/>
      <c r="PGJ24" s="217"/>
      <c r="PGK24" s="217"/>
      <c r="PGL24" s="217"/>
      <c r="PGM24" s="217"/>
      <c r="PGN24" s="217"/>
      <c r="PGO24" s="217"/>
      <c r="PGP24" s="217"/>
      <c r="PGQ24" s="217"/>
      <c r="PGR24" s="217"/>
      <c r="PGS24" s="217"/>
      <c r="PGT24" s="217"/>
      <c r="PGU24" s="217"/>
      <c r="PGV24" s="217"/>
      <c r="PGW24" s="217"/>
      <c r="PGX24" s="217"/>
      <c r="PGY24" s="217"/>
      <c r="PGZ24" s="217"/>
      <c r="PHA24" s="217"/>
      <c r="PHB24" s="217"/>
      <c r="PHC24" s="217"/>
      <c r="PHD24" s="217"/>
      <c r="PHE24" s="217"/>
      <c r="PHF24" s="217"/>
      <c r="PHG24" s="217"/>
      <c r="PHH24" s="217"/>
      <c r="PHI24" s="217"/>
      <c r="PHJ24" s="217"/>
      <c r="PHK24" s="217"/>
      <c r="PHL24" s="217"/>
      <c r="PHM24" s="217"/>
      <c r="PHN24" s="217"/>
      <c r="PHO24" s="217"/>
      <c r="PHP24" s="217"/>
      <c r="PHQ24" s="217"/>
      <c r="PHR24" s="217"/>
      <c r="PHS24" s="217"/>
      <c r="PHT24" s="217"/>
      <c r="PHU24" s="217"/>
      <c r="PHV24" s="217"/>
      <c r="PHW24" s="217"/>
      <c r="PHX24" s="217"/>
      <c r="PHY24" s="217"/>
      <c r="PHZ24" s="217"/>
      <c r="PIA24" s="217"/>
      <c r="PIB24" s="217"/>
      <c r="PIC24" s="217"/>
      <c r="PID24" s="217"/>
      <c r="PIE24" s="217"/>
      <c r="PIF24" s="217"/>
      <c r="PIG24" s="217"/>
      <c r="PIH24" s="217"/>
      <c r="PII24" s="217"/>
      <c r="PIJ24" s="217"/>
      <c r="PIK24" s="217"/>
      <c r="PIL24" s="217"/>
      <c r="PIM24" s="217"/>
      <c r="PIN24" s="217"/>
      <c r="PIO24" s="217"/>
      <c r="PIP24" s="217"/>
      <c r="PIQ24" s="217"/>
      <c r="PIR24" s="217"/>
      <c r="PIS24" s="217"/>
      <c r="PIT24" s="217"/>
      <c r="PIU24" s="217"/>
      <c r="PIV24" s="217"/>
      <c r="PIW24" s="217"/>
      <c r="PIX24" s="217"/>
      <c r="PIY24" s="217"/>
      <c r="PIZ24" s="217"/>
      <c r="PJA24" s="217"/>
      <c r="PJB24" s="217"/>
      <c r="PJC24" s="217"/>
      <c r="PJD24" s="217"/>
      <c r="PJE24" s="217"/>
      <c r="PJF24" s="217"/>
      <c r="PJG24" s="217"/>
      <c r="PJH24" s="217"/>
      <c r="PJI24" s="217"/>
      <c r="PJJ24" s="217"/>
      <c r="PJK24" s="217"/>
      <c r="PJL24" s="217"/>
      <c r="PJM24" s="217"/>
      <c r="PJN24" s="217"/>
      <c r="PJO24" s="217"/>
      <c r="PJP24" s="217"/>
      <c r="PJQ24" s="217"/>
      <c r="PJR24" s="217"/>
      <c r="PJS24" s="217"/>
      <c r="PJT24" s="217"/>
      <c r="PJU24" s="217"/>
      <c r="PJV24" s="217"/>
      <c r="PJW24" s="217"/>
      <c r="PJX24" s="217"/>
      <c r="PJY24" s="217"/>
      <c r="PJZ24" s="217"/>
      <c r="PKA24" s="217"/>
      <c r="PKB24" s="217"/>
      <c r="PKC24" s="217"/>
      <c r="PKD24" s="217"/>
      <c r="PKE24" s="217"/>
      <c r="PKF24" s="217"/>
      <c r="PKG24" s="217"/>
      <c r="PKH24" s="217"/>
      <c r="PKI24" s="217"/>
      <c r="PKJ24" s="217"/>
      <c r="PKK24" s="217"/>
      <c r="PKL24" s="217"/>
      <c r="PKM24" s="217"/>
      <c r="PKN24" s="217"/>
      <c r="PKO24" s="217"/>
      <c r="PKP24" s="217"/>
      <c r="PKQ24" s="217"/>
      <c r="PKR24" s="217"/>
      <c r="PKS24" s="217"/>
      <c r="PKT24" s="217"/>
      <c r="PKU24" s="217"/>
      <c r="PKV24" s="217"/>
      <c r="PKW24" s="217"/>
      <c r="PKX24" s="217"/>
      <c r="PKY24" s="217"/>
      <c r="PKZ24" s="217"/>
      <c r="PLA24" s="217"/>
      <c r="PLB24" s="217"/>
      <c r="PLC24" s="217"/>
      <c r="PLD24" s="217"/>
      <c r="PLE24" s="217"/>
      <c r="PLF24" s="217"/>
      <c r="PLG24" s="217"/>
      <c r="PLH24" s="217"/>
      <c r="PLI24" s="217"/>
      <c r="PLJ24" s="217"/>
      <c r="PLK24" s="217"/>
      <c r="PLL24" s="217"/>
      <c r="PLM24" s="217"/>
      <c r="PLN24" s="217"/>
      <c r="PLO24" s="217"/>
      <c r="PLP24" s="217"/>
      <c r="PLQ24" s="217"/>
      <c r="PLR24" s="217"/>
      <c r="PLS24" s="217"/>
      <c r="PLT24" s="217"/>
      <c r="PLU24" s="217"/>
      <c r="PLV24" s="217"/>
      <c r="PLW24" s="217"/>
      <c r="PLX24" s="217"/>
      <c r="PLY24" s="217"/>
      <c r="PLZ24" s="217"/>
      <c r="PMA24" s="217"/>
      <c r="PMB24" s="217"/>
      <c r="PMC24" s="217"/>
      <c r="PMD24" s="217"/>
      <c r="PME24" s="217"/>
      <c r="PMF24" s="217"/>
      <c r="PMG24" s="217"/>
      <c r="PMH24" s="217"/>
      <c r="PMI24" s="217"/>
      <c r="PMJ24" s="217"/>
      <c r="PMK24" s="217"/>
      <c r="PML24" s="217"/>
      <c r="PMM24" s="217"/>
      <c r="PMN24" s="217"/>
      <c r="PMO24" s="217"/>
      <c r="PMP24" s="217"/>
      <c r="PMQ24" s="217"/>
      <c r="PMR24" s="217"/>
      <c r="PMS24" s="217"/>
      <c r="PMT24" s="217"/>
      <c r="PMU24" s="217"/>
      <c r="PMV24" s="217"/>
      <c r="PMW24" s="217"/>
      <c r="PMX24" s="217"/>
      <c r="PMY24" s="217"/>
      <c r="PMZ24" s="217"/>
      <c r="PNA24" s="217"/>
      <c r="PNB24" s="217"/>
      <c r="PNC24" s="217"/>
      <c r="PND24" s="217"/>
      <c r="PNE24" s="217"/>
      <c r="PNF24" s="217"/>
      <c r="PNG24" s="217"/>
      <c r="PNH24" s="217"/>
      <c r="PNI24" s="217"/>
      <c r="PNJ24" s="217"/>
      <c r="PNK24" s="217"/>
      <c r="PNL24" s="217"/>
      <c r="PNM24" s="217"/>
      <c r="PNN24" s="217"/>
      <c r="PNO24" s="217"/>
      <c r="PNP24" s="217"/>
      <c r="PNQ24" s="217"/>
      <c r="PNR24" s="217"/>
      <c r="PNS24" s="217"/>
      <c r="PNT24" s="217"/>
      <c r="PNU24" s="217"/>
      <c r="PNV24" s="217"/>
      <c r="PNW24" s="217"/>
      <c r="PNX24" s="217"/>
      <c r="PNY24" s="217"/>
      <c r="PNZ24" s="217"/>
      <c r="POA24" s="217"/>
      <c r="POB24" s="217"/>
      <c r="POC24" s="217"/>
      <c r="POD24" s="217"/>
      <c r="POE24" s="217"/>
      <c r="POF24" s="217"/>
      <c r="POG24" s="217"/>
      <c r="POH24" s="217"/>
      <c r="POI24" s="217"/>
      <c r="POJ24" s="217"/>
      <c r="POK24" s="217"/>
      <c r="POL24" s="217"/>
      <c r="POM24" s="217"/>
      <c r="PON24" s="217"/>
      <c r="POO24" s="217"/>
      <c r="POP24" s="217"/>
      <c r="POQ24" s="217"/>
      <c r="POR24" s="217"/>
      <c r="POS24" s="217"/>
      <c r="POT24" s="217"/>
      <c r="POU24" s="217"/>
      <c r="POV24" s="217"/>
      <c r="POW24" s="217"/>
      <c r="POX24" s="217"/>
      <c r="POY24" s="217"/>
      <c r="POZ24" s="217"/>
      <c r="PPA24" s="217"/>
      <c r="PPB24" s="217"/>
      <c r="PPC24" s="217"/>
      <c r="PPD24" s="217"/>
      <c r="PPE24" s="217"/>
      <c r="PPF24" s="217"/>
      <c r="PPG24" s="217"/>
      <c r="PPH24" s="217"/>
      <c r="PPI24" s="217"/>
      <c r="PPJ24" s="217"/>
      <c r="PPK24" s="217"/>
      <c r="PPL24" s="217"/>
      <c r="PPM24" s="217"/>
      <c r="PPN24" s="217"/>
      <c r="PPO24" s="217"/>
      <c r="PPP24" s="217"/>
      <c r="PPQ24" s="217"/>
      <c r="PPR24" s="217"/>
      <c r="PPS24" s="217"/>
      <c r="PPT24" s="217"/>
      <c r="PPU24" s="217"/>
      <c r="PPV24" s="217"/>
      <c r="PPW24" s="217"/>
      <c r="PPX24" s="217"/>
      <c r="PPY24" s="217"/>
      <c r="PPZ24" s="217"/>
      <c r="PQA24" s="217"/>
      <c r="PQB24" s="217"/>
      <c r="PQC24" s="217"/>
      <c r="PQD24" s="217"/>
      <c r="PQE24" s="217"/>
      <c r="PQF24" s="217"/>
      <c r="PQG24" s="217"/>
      <c r="PQH24" s="217"/>
      <c r="PQI24" s="217"/>
      <c r="PQJ24" s="217"/>
      <c r="PQK24" s="217"/>
      <c r="PQL24" s="217"/>
      <c r="PQM24" s="217"/>
      <c r="PQN24" s="217"/>
      <c r="PQO24" s="217"/>
      <c r="PQP24" s="217"/>
      <c r="PQQ24" s="217"/>
      <c r="PQR24" s="217"/>
      <c r="PQS24" s="217"/>
      <c r="PQT24" s="217"/>
      <c r="PQU24" s="217"/>
      <c r="PQV24" s="217"/>
      <c r="PQW24" s="217"/>
      <c r="PQX24" s="217"/>
      <c r="PQY24" s="217"/>
      <c r="PQZ24" s="217"/>
      <c r="PRA24" s="217"/>
      <c r="PRB24" s="217"/>
      <c r="PRC24" s="217"/>
      <c r="PRD24" s="217"/>
      <c r="PRE24" s="217"/>
      <c r="PRF24" s="217"/>
      <c r="PRG24" s="217"/>
      <c r="PRH24" s="217"/>
      <c r="PRI24" s="217"/>
      <c r="PRJ24" s="217"/>
      <c r="PRK24" s="217"/>
      <c r="PRL24" s="217"/>
      <c r="PRM24" s="217"/>
      <c r="PRN24" s="217"/>
      <c r="PRO24" s="217"/>
      <c r="PRP24" s="217"/>
      <c r="PRQ24" s="217"/>
      <c r="PRR24" s="217"/>
      <c r="PRS24" s="217"/>
      <c r="PRT24" s="217"/>
      <c r="PRU24" s="217"/>
      <c r="PRV24" s="217"/>
      <c r="PRW24" s="217"/>
      <c r="PRX24" s="217"/>
      <c r="PRY24" s="217"/>
      <c r="PRZ24" s="217"/>
      <c r="PSA24" s="217"/>
      <c r="PSB24" s="217"/>
      <c r="PSC24" s="217"/>
      <c r="PSD24" s="217"/>
      <c r="PSE24" s="217"/>
      <c r="PSF24" s="217"/>
      <c r="PSG24" s="217"/>
      <c r="PSH24" s="217"/>
      <c r="PSI24" s="217"/>
      <c r="PSJ24" s="217"/>
      <c r="PSK24" s="217"/>
      <c r="PSL24" s="217"/>
      <c r="PSM24" s="217"/>
      <c r="PSN24" s="217"/>
      <c r="PSO24" s="217"/>
      <c r="PSP24" s="217"/>
      <c r="PSQ24" s="217"/>
      <c r="PSR24" s="217"/>
      <c r="PSS24" s="217"/>
      <c r="PST24" s="217"/>
      <c r="PSU24" s="217"/>
      <c r="PSV24" s="217"/>
      <c r="PSW24" s="217"/>
      <c r="PSX24" s="217"/>
      <c r="PSY24" s="217"/>
      <c r="PSZ24" s="217"/>
      <c r="PTA24" s="217"/>
      <c r="PTB24" s="217"/>
      <c r="PTC24" s="217"/>
      <c r="PTD24" s="217"/>
      <c r="PTE24" s="217"/>
      <c r="PTF24" s="217"/>
      <c r="PTG24" s="217"/>
      <c r="PTH24" s="217"/>
      <c r="PTI24" s="217"/>
      <c r="PTJ24" s="217"/>
      <c r="PTK24" s="217"/>
      <c r="PTL24" s="217"/>
      <c r="PTM24" s="217"/>
      <c r="PTN24" s="217"/>
      <c r="PTO24" s="217"/>
      <c r="PTP24" s="217"/>
      <c r="PTQ24" s="217"/>
      <c r="PTR24" s="217"/>
      <c r="PTS24" s="217"/>
      <c r="PTT24" s="217"/>
      <c r="PTU24" s="217"/>
      <c r="PTV24" s="217"/>
      <c r="PTW24" s="217"/>
      <c r="PTX24" s="217"/>
      <c r="PTY24" s="217"/>
      <c r="PTZ24" s="217"/>
      <c r="PUA24" s="217"/>
      <c r="PUB24" s="217"/>
      <c r="PUC24" s="217"/>
      <c r="PUD24" s="217"/>
      <c r="PUE24" s="217"/>
      <c r="PUF24" s="217"/>
      <c r="PUG24" s="217"/>
      <c r="PUH24" s="217"/>
      <c r="PUI24" s="217"/>
      <c r="PUJ24" s="217"/>
      <c r="PUK24" s="217"/>
      <c r="PUL24" s="217"/>
      <c r="PUM24" s="217"/>
      <c r="PUN24" s="217"/>
      <c r="PUO24" s="217"/>
      <c r="PUP24" s="217"/>
      <c r="PUQ24" s="217"/>
      <c r="PUR24" s="217"/>
      <c r="PUS24" s="217"/>
      <c r="PUT24" s="217"/>
      <c r="PUU24" s="217"/>
      <c r="PUV24" s="217"/>
      <c r="PUW24" s="217"/>
      <c r="PUX24" s="217"/>
      <c r="PUY24" s="217"/>
      <c r="PUZ24" s="217"/>
      <c r="PVA24" s="217"/>
      <c r="PVB24" s="217"/>
      <c r="PVC24" s="217"/>
      <c r="PVD24" s="217"/>
      <c r="PVE24" s="217"/>
      <c r="PVF24" s="217"/>
      <c r="PVG24" s="217"/>
      <c r="PVH24" s="217"/>
      <c r="PVI24" s="217"/>
      <c r="PVJ24" s="217"/>
      <c r="PVK24" s="217"/>
      <c r="PVL24" s="217"/>
      <c r="PVM24" s="217"/>
      <c r="PVN24" s="217"/>
      <c r="PVO24" s="217"/>
      <c r="PVP24" s="217"/>
      <c r="PVQ24" s="217"/>
      <c r="PVR24" s="217"/>
      <c r="PVS24" s="217"/>
      <c r="PVT24" s="217"/>
      <c r="PVU24" s="217"/>
      <c r="PVV24" s="217"/>
      <c r="PVW24" s="217"/>
      <c r="PVX24" s="217"/>
      <c r="PVY24" s="217"/>
      <c r="PVZ24" s="217"/>
      <c r="PWA24" s="217"/>
      <c r="PWB24" s="217"/>
      <c r="PWC24" s="217"/>
      <c r="PWD24" s="217"/>
      <c r="PWE24" s="217"/>
      <c r="PWF24" s="217"/>
      <c r="PWG24" s="217"/>
      <c r="PWH24" s="217"/>
      <c r="PWI24" s="217"/>
      <c r="PWJ24" s="217"/>
      <c r="PWK24" s="217"/>
      <c r="PWL24" s="217"/>
      <c r="PWM24" s="217"/>
      <c r="PWN24" s="217"/>
      <c r="PWO24" s="217"/>
      <c r="PWP24" s="217"/>
      <c r="PWQ24" s="217"/>
      <c r="PWR24" s="217"/>
      <c r="PWS24" s="217"/>
      <c r="PWT24" s="217"/>
      <c r="PWU24" s="217"/>
      <c r="PWV24" s="217"/>
      <c r="PWW24" s="217"/>
      <c r="PWX24" s="217"/>
      <c r="PWY24" s="217"/>
      <c r="PWZ24" s="217"/>
      <c r="PXA24" s="217"/>
      <c r="PXB24" s="217"/>
      <c r="PXC24" s="217"/>
      <c r="PXD24" s="217"/>
      <c r="PXE24" s="217"/>
      <c r="PXF24" s="217"/>
      <c r="PXG24" s="217"/>
      <c r="PXH24" s="217"/>
      <c r="PXI24" s="217"/>
      <c r="PXJ24" s="217"/>
      <c r="PXK24" s="217"/>
      <c r="PXL24" s="217"/>
      <c r="PXM24" s="217"/>
      <c r="PXN24" s="217"/>
      <c r="PXO24" s="217"/>
      <c r="PXP24" s="217"/>
      <c r="PXQ24" s="217"/>
      <c r="PXR24" s="217"/>
      <c r="PXS24" s="217"/>
      <c r="PXT24" s="217"/>
      <c r="PXU24" s="217"/>
      <c r="PXV24" s="217"/>
      <c r="PXW24" s="217"/>
      <c r="PXX24" s="217"/>
      <c r="PXY24" s="217"/>
      <c r="PXZ24" s="217"/>
      <c r="PYA24" s="217"/>
      <c r="PYB24" s="217"/>
      <c r="PYC24" s="217"/>
      <c r="PYD24" s="217"/>
      <c r="PYE24" s="217"/>
      <c r="PYF24" s="217"/>
      <c r="PYG24" s="217"/>
      <c r="PYH24" s="217"/>
      <c r="PYI24" s="217"/>
      <c r="PYJ24" s="217"/>
      <c r="PYK24" s="217"/>
      <c r="PYL24" s="217"/>
      <c r="PYM24" s="217"/>
      <c r="PYN24" s="217"/>
      <c r="PYO24" s="217"/>
      <c r="PYP24" s="217"/>
      <c r="PYQ24" s="217"/>
      <c r="PYR24" s="217"/>
      <c r="PYS24" s="217"/>
      <c r="PYT24" s="217"/>
      <c r="PYU24" s="217"/>
      <c r="PYV24" s="217"/>
      <c r="PYW24" s="217"/>
      <c r="PYX24" s="217"/>
      <c r="PYY24" s="217"/>
      <c r="PYZ24" s="217"/>
      <c r="PZA24" s="217"/>
      <c r="PZB24" s="217"/>
      <c r="PZC24" s="217"/>
      <c r="PZD24" s="217"/>
      <c r="PZE24" s="217"/>
      <c r="PZF24" s="217"/>
      <c r="PZG24" s="217"/>
      <c r="PZH24" s="217"/>
      <c r="PZI24" s="217"/>
      <c r="PZJ24" s="217"/>
      <c r="PZK24" s="217"/>
      <c r="PZL24" s="217"/>
      <c r="PZM24" s="217"/>
      <c r="PZN24" s="217"/>
      <c r="PZO24" s="217"/>
      <c r="PZP24" s="217"/>
      <c r="PZQ24" s="217"/>
      <c r="PZR24" s="217"/>
      <c r="PZS24" s="217"/>
      <c r="PZT24" s="217"/>
      <c r="PZU24" s="217"/>
      <c r="PZV24" s="217"/>
      <c r="PZW24" s="217"/>
      <c r="PZX24" s="217"/>
      <c r="PZY24" s="217"/>
      <c r="PZZ24" s="217"/>
      <c r="QAA24" s="217"/>
      <c r="QAB24" s="217"/>
      <c r="QAC24" s="217"/>
      <c r="QAD24" s="217"/>
      <c r="QAE24" s="217"/>
      <c r="QAF24" s="217"/>
      <c r="QAG24" s="217"/>
      <c r="QAH24" s="217"/>
      <c r="QAI24" s="217"/>
      <c r="QAJ24" s="217"/>
      <c r="QAK24" s="217"/>
      <c r="QAL24" s="217"/>
      <c r="QAM24" s="217"/>
      <c r="QAN24" s="217"/>
      <c r="QAO24" s="217"/>
      <c r="QAP24" s="217"/>
      <c r="QAQ24" s="217"/>
      <c r="QAR24" s="217"/>
      <c r="QAS24" s="217"/>
      <c r="QAT24" s="217"/>
      <c r="QAU24" s="217"/>
      <c r="QAV24" s="217"/>
      <c r="QAW24" s="217"/>
      <c r="QAX24" s="217"/>
      <c r="QAY24" s="217"/>
      <c r="QAZ24" s="217"/>
      <c r="QBA24" s="217"/>
      <c r="QBB24" s="217"/>
      <c r="QBC24" s="217"/>
      <c r="QBD24" s="217"/>
      <c r="QBE24" s="217"/>
      <c r="QBF24" s="217"/>
      <c r="QBG24" s="217"/>
      <c r="QBH24" s="217"/>
      <c r="QBI24" s="217"/>
      <c r="QBJ24" s="217"/>
      <c r="QBK24" s="217"/>
      <c r="QBL24" s="217"/>
      <c r="QBM24" s="217"/>
      <c r="QBN24" s="217"/>
      <c r="QBO24" s="217"/>
      <c r="QBP24" s="217"/>
      <c r="QBQ24" s="217"/>
      <c r="QBR24" s="217"/>
      <c r="QBS24" s="217"/>
      <c r="QBT24" s="217"/>
      <c r="QBU24" s="217"/>
      <c r="QBV24" s="217"/>
      <c r="QBW24" s="217"/>
      <c r="QBX24" s="217"/>
      <c r="QBY24" s="217"/>
      <c r="QBZ24" s="217"/>
      <c r="QCA24" s="217"/>
      <c r="QCB24" s="217"/>
      <c r="QCC24" s="217"/>
      <c r="QCD24" s="217"/>
      <c r="QCE24" s="217"/>
      <c r="QCF24" s="217"/>
      <c r="QCG24" s="217"/>
      <c r="QCH24" s="217"/>
      <c r="QCI24" s="217"/>
      <c r="QCJ24" s="217"/>
      <c r="QCK24" s="217"/>
      <c r="QCL24" s="217"/>
      <c r="QCM24" s="217"/>
      <c r="QCN24" s="217"/>
      <c r="QCO24" s="217"/>
      <c r="QCP24" s="217"/>
      <c r="QCQ24" s="217"/>
      <c r="QCR24" s="217"/>
      <c r="QCS24" s="217"/>
      <c r="QCT24" s="217"/>
      <c r="QCU24" s="217"/>
      <c r="QCV24" s="217"/>
      <c r="QCW24" s="217"/>
      <c r="QCX24" s="217"/>
      <c r="QCY24" s="217"/>
      <c r="QCZ24" s="217"/>
      <c r="QDA24" s="217"/>
      <c r="QDB24" s="217"/>
      <c r="QDC24" s="217"/>
      <c r="QDD24" s="217"/>
      <c r="QDE24" s="217"/>
      <c r="QDF24" s="217"/>
      <c r="QDG24" s="217"/>
      <c r="QDH24" s="217"/>
      <c r="QDI24" s="217"/>
      <c r="QDJ24" s="217"/>
      <c r="QDK24" s="217"/>
      <c r="QDL24" s="217"/>
      <c r="QDM24" s="217"/>
      <c r="QDN24" s="217"/>
      <c r="QDO24" s="217"/>
      <c r="QDP24" s="217"/>
      <c r="QDQ24" s="217"/>
      <c r="QDR24" s="217"/>
      <c r="QDS24" s="217"/>
      <c r="QDT24" s="217"/>
      <c r="QDU24" s="217"/>
      <c r="QDV24" s="217"/>
      <c r="QDW24" s="217"/>
      <c r="QDX24" s="217"/>
      <c r="QDY24" s="217"/>
      <c r="QDZ24" s="217"/>
      <c r="QEA24" s="217"/>
      <c r="QEB24" s="217"/>
      <c r="QEC24" s="217"/>
      <c r="QED24" s="217"/>
      <c r="QEE24" s="217"/>
      <c r="QEF24" s="217"/>
      <c r="QEG24" s="217"/>
      <c r="QEH24" s="217"/>
      <c r="QEI24" s="217"/>
      <c r="QEJ24" s="217"/>
      <c r="QEK24" s="217"/>
      <c r="QEL24" s="217"/>
      <c r="QEM24" s="217"/>
      <c r="QEN24" s="217"/>
      <c r="QEO24" s="217"/>
      <c r="QEP24" s="217"/>
      <c r="QEQ24" s="217"/>
      <c r="QER24" s="217"/>
      <c r="QES24" s="217"/>
      <c r="QET24" s="217"/>
      <c r="QEU24" s="217"/>
      <c r="QEV24" s="217"/>
      <c r="QEW24" s="217"/>
      <c r="QEX24" s="217"/>
      <c r="QEY24" s="217"/>
      <c r="QEZ24" s="217"/>
      <c r="QFA24" s="217"/>
      <c r="QFB24" s="217"/>
      <c r="QFC24" s="217"/>
      <c r="QFD24" s="217"/>
      <c r="QFE24" s="217"/>
      <c r="QFF24" s="217"/>
      <c r="QFG24" s="217"/>
      <c r="QFH24" s="217"/>
      <c r="QFI24" s="217"/>
      <c r="QFJ24" s="217"/>
      <c r="QFK24" s="217"/>
      <c r="QFL24" s="217"/>
      <c r="QFM24" s="217"/>
      <c r="QFN24" s="217"/>
      <c r="QFO24" s="217"/>
      <c r="QFP24" s="217"/>
      <c r="QFQ24" s="217"/>
      <c r="QFR24" s="217"/>
      <c r="QFS24" s="217"/>
      <c r="QFT24" s="217"/>
      <c r="QFU24" s="217"/>
      <c r="QFV24" s="217"/>
      <c r="QFW24" s="217"/>
      <c r="QFX24" s="217"/>
      <c r="QFY24" s="217"/>
      <c r="QFZ24" s="217"/>
      <c r="QGA24" s="217"/>
      <c r="QGB24" s="217"/>
      <c r="QGC24" s="217"/>
      <c r="QGD24" s="217"/>
      <c r="QGE24" s="217"/>
      <c r="QGF24" s="217"/>
      <c r="QGG24" s="217"/>
      <c r="QGH24" s="217"/>
      <c r="QGI24" s="217"/>
      <c r="QGJ24" s="217"/>
      <c r="QGK24" s="217"/>
      <c r="QGL24" s="217"/>
      <c r="QGM24" s="217"/>
      <c r="QGN24" s="217"/>
      <c r="QGO24" s="217"/>
      <c r="QGP24" s="217"/>
      <c r="QGQ24" s="217"/>
      <c r="QGR24" s="217"/>
      <c r="QGS24" s="217"/>
      <c r="QGT24" s="217"/>
      <c r="QGU24" s="217"/>
      <c r="QGV24" s="217"/>
      <c r="QGW24" s="217"/>
      <c r="QGX24" s="217"/>
      <c r="QGY24" s="217"/>
      <c r="QGZ24" s="217"/>
      <c r="QHA24" s="217"/>
      <c r="QHB24" s="217"/>
      <c r="QHC24" s="217"/>
      <c r="QHD24" s="217"/>
      <c r="QHE24" s="217"/>
      <c r="QHF24" s="217"/>
      <c r="QHG24" s="217"/>
      <c r="QHH24" s="217"/>
      <c r="QHI24" s="217"/>
      <c r="QHJ24" s="217"/>
      <c r="QHK24" s="217"/>
      <c r="QHL24" s="217"/>
      <c r="QHM24" s="217"/>
      <c r="QHN24" s="217"/>
      <c r="QHO24" s="217"/>
      <c r="QHP24" s="217"/>
      <c r="QHQ24" s="217"/>
      <c r="QHR24" s="217"/>
      <c r="QHS24" s="217"/>
      <c r="QHT24" s="217"/>
      <c r="QHU24" s="217"/>
      <c r="QHV24" s="217"/>
      <c r="QHW24" s="217"/>
      <c r="QHX24" s="217"/>
      <c r="QHY24" s="217"/>
      <c r="QHZ24" s="217"/>
      <c r="QIA24" s="217"/>
      <c r="QIB24" s="217"/>
      <c r="QIC24" s="217"/>
      <c r="QID24" s="217"/>
      <c r="QIE24" s="217"/>
      <c r="QIF24" s="217"/>
      <c r="QIG24" s="217"/>
      <c r="QIH24" s="217"/>
      <c r="QII24" s="217"/>
      <c r="QIJ24" s="217"/>
      <c r="QIK24" s="217"/>
      <c r="QIL24" s="217"/>
      <c r="QIM24" s="217"/>
      <c r="QIN24" s="217"/>
      <c r="QIO24" s="217"/>
      <c r="QIP24" s="217"/>
      <c r="QIQ24" s="217"/>
      <c r="QIR24" s="217"/>
      <c r="QIS24" s="217"/>
      <c r="QIT24" s="217"/>
      <c r="QIU24" s="217"/>
      <c r="QIV24" s="217"/>
      <c r="QIW24" s="217"/>
      <c r="QIX24" s="217"/>
      <c r="QIY24" s="217"/>
      <c r="QIZ24" s="217"/>
      <c r="QJA24" s="217"/>
      <c r="QJB24" s="217"/>
      <c r="QJC24" s="217"/>
      <c r="QJD24" s="217"/>
      <c r="QJE24" s="217"/>
      <c r="QJF24" s="217"/>
      <c r="QJG24" s="217"/>
      <c r="QJH24" s="217"/>
      <c r="QJI24" s="217"/>
      <c r="QJJ24" s="217"/>
      <c r="QJK24" s="217"/>
      <c r="QJL24" s="217"/>
      <c r="QJM24" s="217"/>
      <c r="QJN24" s="217"/>
      <c r="QJO24" s="217"/>
      <c r="QJP24" s="217"/>
      <c r="QJQ24" s="217"/>
      <c r="QJR24" s="217"/>
      <c r="QJS24" s="217"/>
      <c r="QJT24" s="217"/>
      <c r="QJU24" s="217"/>
      <c r="QJV24" s="217"/>
      <c r="QJW24" s="217"/>
      <c r="QJX24" s="217"/>
      <c r="QJY24" s="217"/>
      <c r="QJZ24" s="217"/>
      <c r="QKA24" s="217"/>
      <c r="QKB24" s="217"/>
      <c r="QKC24" s="217"/>
      <c r="QKD24" s="217"/>
      <c r="QKE24" s="217"/>
      <c r="QKF24" s="217"/>
      <c r="QKG24" s="217"/>
      <c r="QKH24" s="217"/>
      <c r="QKI24" s="217"/>
      <c r="QKJ24" s="217"/>
      <c r="QKK24" s="217"/>
      <c r="QKL24" s="217"/>
      <c r="QKM24" s="217"/>
      <c r="QKN24" s="217"/>
      <c r="QKO24" s="217"/>
      <c r="QKP24" s="217"/>
      <c r="QKQ24" s="217"/>
      <c r="QKR24" s="217"/>
      <c r="QKS24" s="217"/>
      <c r="QKT24" s="217"/>
      <c r="QKU24" s="217"/>
      <c r="QKV24" s="217"/>
      <c r="QKW24" s="217"/>
      <c r="QKX24" s="217"/>
      <c r="QKY24" s="217"/>
      <c r="QKZ24" s="217"/>
      <c r="QLA24" s="217"/>
      <c r="QLB24" s="217"/>
      <c r="QLC24" s="217"/>
      <c r="QLD24" s="217"/>
      <c r="QLE24" s="217"/>
      <c r="QLF24" s="217"/>
      <c r="QLG24" s="217"/>
      <c r="QLH24" s="217"/>
      <c r="QLI24" s="217"/>
      <c r="QLJ24" s="217"/>
      <c r="QLK24" s="217"/>
      <c r="QLL24" s="217"/>
      <c r="QLM24" s="217"/>
      <c r="QLN24" s="217"/>
      <c r="QLO24" s="217"/>
      <c r="QLP24" s="217"/>
      <c r="QLQ24" s="217"/>
      <c r="QLR24" s="217"/>
      <c r="QLS24" s="217"/>
      <c r="QLT24" s="217"/>
      <c r="QLU24" s="217"/>
      <c r="QLV24" s="217"/>
      <c r="QLW24" s="217"/>
      <c r="QLX24" s="217"/>
      <c r="QLY24" s="217"/>
      <c r="QLZ24" s="217"/>
      <c r="QMA24" s="217"/>
      <c r="QMB24" s="217"/>
      <c r="QMC24" s="217"/>
      <c r="QMD24" s="217"/>
      <c r="QME24" s="217"/>
      <c r="QMF24" s="217"/>
      <c r="QMG24" s="217"/>
      <c r="QMH24" s="217"/>
      <c r="QMI24" s="217"/>
      <c r="QMJ24" s="217"/>
      <c r="QMK24" s="217"/>
      <c r="QML24" s="217"/>
      <c r="QMM24" s="217"/>
      <c r="QMN24" s="217"/>
      <c r="QMO24" s="217"/>
      <c r="QMP24" s="217"/>
      <c r="QMQ24" s="217"/>
      <c r="QMR24" s="217"/>
      <c r="QMS24" s="217"/>
      <c r="QMT24" s="217"/>
      <c r="QMU24" s="217"/>
      <c r="QMV24" s="217"/>
      <c r="QMW24" s="217"/>
      <c r="QMX24" s="217"/>
      <c r="QMY24" s="217"/>
      <c r="QMZ24" s="217"/>
      <c r="QNA24" s="217"/>
      <c r="QNB24" s="217"/>
      <c r="QNC24" s="217"/>
      <c r="QND24" s="217"/>
      <c r="QNE24" s="217"/>
      <c r="QNF24" s="217"/>
      <c r="QNG24" s="217"/>
      <c r="QNH24" s="217"/>
      <c r="QNI24" s="217"/>
      <c r="QNJ24" s="217"/>
      <c r="QNK24" s="217"/>
      <c r="QNL24" s="217"/>
      <c r="QNM24" s="217"/>
      <c r="QNN24" s="217"/>
      <c r="QNO24" s="217"/>
      <c r="QNP24" s="217"/>
      <c r="QNQ24" s="217"/>
      <c r="QNR24" s="217"/>
      <c r="QNS24" s="217"/>
      <c r="QNT24" s="217"/>
      <c r="QNU24" s="217"/>
      <c r="QNV24" s="217"/>
      <c r="QNW24" s="217"/>
      <c r="QNX24" s="217"/>
      <c r="QNY24" s="217"/>
      <c r="QNZ24" s="217"/>
      <c r="QOA24" s="217"/>
      <c r="QOB24" s="217"/>
      <c r="QOC24" s="217"/>
      <c r="QOD24" s="217"/>
      <c r="QOE24" s="217"/>
      <c r="QOF24" s="217"/>
      <c r="QOG24" s="217"/>
      <c r="QOH24" s="217"/>
      <c r="QOI24" s="217"/>
      <c r="QOJ24" s="217"/>
      <c r="QOK24" s="217"/>
      <c r="QOL24" s="217"/>
      <c r="QOM24" s="217"/>
      <c r="QON24" s="217"/>
      <c r="QOO24" s="217"/>
      <c r="QOP24" s="217"/>
      <c r="QOQ24" s="217"/>
      <c r="QOR24" s="217"/>
      <c r="QOS24" s="217"/>
      <c r="QOT24" s="217"/>
      <c r="QOU24" s="217"/>
      <c r="QOV24" s="217"/>
      <c r="QOW24" s="217"/>
      <c r="QOX24" s="217"/>
      <c r="QOY24" s="217"/>
      <c r="QOZ24" s="217"/>
      <c r="QPA24" s="217"/>
      <c r="QPB24" s="217"/>
      <c r="QPC24" s="217"/>
      <c r="QPD24" s="217"/>
      <c r="QPE24" s="217"/>
      <c r="QPF24" s="217"/>
      <c r="QPG24" s="217"/>
      <c r="QPH24" s="217"/>
      <c r="QPI24" s="217"/>
      <c r="QPJ24" s="217"/>
      <c r="QPK24" s="217"/>
      <c r="QPL24" s="217"/>
      <c r="QPM24" s="217"/>
      <c r="QPN24" s="217"/>
      <c r="QPO24" s="217"/>
      <c r="QPP24" s="217"/>
      <c r="QPQ24" s="217"/>
      <c r="QPR24" s="217"/>
      <c r="QPS24" s="217"/>
      <c r="QPT24" s="217"/>
      <c r="QPU24" s="217"/>
      <c r="QPV24" s="217"/>
      <c r="QPW24" s="217"/>
      <c r="QPX24" s="217"/>
      <c r="QPY24" s="217"/>
      <c r="QPZ24" s="217"/>
      <c r="QQA24" s="217"/>
      <c r="QQB24" s="217"/>
      <c r="QQC24" s="217"/>
      <c r="QQD24" s="217"/>
      <c r="QQE24" s="217"/>
      <c r="QQF24" s="217"/>
      <c r="QQG24" s="217"/>
      <c r="QQH24" s="217"/>
      <c r="QQI24" s="217"/>
      <c r="QQJ24" s="217"/>
      <c r="QQK24" s="217"/>
      <c r="QQL24" s="217"/>
      <c r="QQM24" s="217"/>
      <c r="QQN24" s="217"/>
      <c r="QQO24" s="217"/>
      <c r="QQP24" s="217"/>
      <c r="QQQ24" s="217"/>
      <c r="QQR24" s="217"/>
      <c r="QQS24" s="217"/>
      <c r="QQT24" s="217"/>
      <c r="QQU24" s="217"/>
      <c r="QQV24" s="217"/>
      <c r="QQW24" s="217"/>
      <c r="QQX24" s="217"/>
      <c r="QQY24" s="217"/>
      <c r="QQZ24" s="217"/>
      <c r="QRA24" s="217"/>
      <c r="QRB24" s="217"/>
      <c r="QRC24" s="217"/>
      <c r="QRD24" s="217"/>
      <c r="QRE24" s="217"/>
      <c r="QRF24" s="217"/>
      <c r="QRG24" s="217"/>
      <c r="QRH24" s="217"/>
      <c r="QRI24" s="217"/>
      <c r="QRJ24" s="217"/>
      <c r="QRK24" s="217"/>
      <c r="QRL24" s="217"/>
      <c r="QRM24" s="217"/>
      <c r="QRN24" s="217"/>
      <c r="QRO24" s="217"/>
      <c r="QRP24" s="217"/>
      <c r="QRQ24" s="217"/>
      <c r="QRR24" s="217"/>
      <c r="QRS24" s="217"/>
      <c r="QRT24" s="217"/>
      <c r="QRU24" s="217"/>
      <c r="QRV24" s="217"/>
      <c r="QRW24" s="217"/>
      <c r="QRX24" s="217"/>
      <c r="QRY24" s="217"/>
      <c r="QRZ24" s="217"/>
      <c r="QSA24" s="217"/>
      <c r="QSB24" s="217"/>
      <c r="QSC24" s="217"/>
      <c r="QSD24" s="217"/>
      <c r="QSE24" s="217"/>
      <c r="QSF24" s="217"/>
      <c r="QSG24" s="217"/>
      <c r="QSH24" s="217"/>
      <c r="QSI24" s="217"/>
      <c r="QSJ24" s="217"/>
      <c r="QSK24" s="217"/>
      <c r="QSL24" s="217"/>
      <c r="QSM24" s="217"/>
      <c r="QSN24" s="217"/>
      <c r="QSO24" s="217"/>
      <c r="QSP24" s="217"/>
      <c r="QSQ24" s="217"/>
      <c r="QSR24" s="217"/>
      <c r="QSS24" s="217"/>
      <c r="QST24" s="217"/>
      <c r="QSU24" s="217"/>
      <c r="QSV24" s="217"/>
      <c r="QSW24" s="217"/>
      <c r="QSX24" s="217"/>
      <c r="QSY24" s="217"/>
      <c r="QSZ24" s="217"/>
      <c r="QTA24" s="217"/>
      <c r="QTB24" s="217"/>
      <c r="QTC24" s="217"/>
      <c r="QTD24" s="217"/>
      <c r="QTE24" s="217"/>
      <c r="QTF24" s="217"/>
      <c r="QTG24" s="217"/>
      <c r="QTH24" s="217"/>
      <c r="QTI24" s="217"/>
      <c r="QTJ24" s="217"/>
      <c r="QTK24" s="217"/>
      <c r="QTL24" s="217"/>
      <c r="QTM24" s="217"/>
      <c r="QTN24" s="217"/>
      <c r="QTO24" s="217"/>
      <c r="QTP24" s="217"/>
      <c r="QTQ24" s="217"/>
      <c r="QTR24" s="217"/>
      <c r="QTS24" s="217"/>
      <c r="QTT24" s="217"/>
      <c r="QTU24" s="217"/>
      <c r="QTV24" s="217"/>
      <c r="QTW24" s="217"/>
      <c r="QTX24" s="217"/>
      <c r="QTY24" s="217"/>
      <c r="QTZ24" s="217"/>
      <c r="QUA24" s="217"/>
      <c r="QUB24" s="217"/>
      <c r="QUC24" s="217"/>
      <c r="QUD24" s="217"/>
      <c r="QUE24" s="217"/>
      <c r="QUF24" s="217"/>
      <c r="QUG24" s="217"/>
      <c r="QUH24" s="217"/>
      <c r="QUI24" s="217"/>
      <c r="QUJ24" s="217"/>
      <c r="QUK24" s="217"/>
      <c r="QUL24" s="217"/>
      <c r="QUM24" s="217"/>
      <c r="QUN24" s="217"/>
      <c r="QUO24" s="217"/>
      <c r="QUP24" s="217"/>
      <c r="QUQ24" s="217"/>
      <c r="QUR24" s="217"/>
      <c r="QUS24" s="217"/>
      <c r="QUT24" s="217"/>
      <c r="QUU24" s="217"/>
      <c r="QUV24" s="217"/>
      <c r="QUW24" s="217"/>
      <c r="QUX24" s="217"/>
      <c r="QUY24" s="217"/>
      <c r="QUZ24" s="217"/>
      <c r="QVA24" s="217"/>
      <c r="QVB24" s="217"/>
      <c r="QVC24" s="217"/>
      <c r="QVD24" s="217"/>
      <c r="QVE24" s="217"/>
      <c r="QVF24" s="217"/>
      <c r="QVG24" s="217"/>
      <c r="QVH24" s="217"/>
      <c r="QVI24" s="217"/>
      <c r="QVJ24" s="217"/>
      <c r="QVK24" s="217"/>
      <c r="QVL24" s="217"/>
      <c r="QVM24" s="217"/>
      <c r="QVN24" s="217"/>
      <c r="QVO24" s="217"/>
      <c r="QVP24" s="217"/>
      <c r="QVQ24" s="217"/>
      <c r="QVR24" s="217"/>
      <c r="QVS24" s="217"/>
      <c r="QVT24" s="217"/>
      <c r="QVU24" s="217"/>
      <c r="QVV24" s="217"/>
      <c r="QVW24" s="217"/>
      <c r="QVX24" s="217"/>
      <c r="QVY24" s="217"/>
      <c r="QVZ24" s="217"/>
      <c r="QWA24" s="217"/>
      <c r="QWB24" s="217"/>
      <c r="QWC24" s="217"/>
      <c r="QWD24" s="217"/>
      <c r="QWE24" s="217"/>
      <c r="QWF24" s="217"/>
      <c r="QWG24" s="217"/>
      <c r="QWH24" s="217"/>
      <c r="QWI24" s="217"/>
      <c r="QWJ24" s="217"/>
      <c r="QWK24" s="217"/>
      <c r="QWL24" s="217"/>
      <c r="QWM24" s="217"/>
      <c r="QWN24" s="217"/>
      <c r="QWO24" s="217"/>
      <c r="QWP24" s="217"/>
      <c r="QWQ24" s="217"/>
      <c r="QWR24" s="217"/>
      <c r="QWS24" s="217"/>
      <c r="QWT24" s="217"/>
      <c r="QWU24" s="217"/>
      <c r="QWV24" s="217"/>
      <c r="QWW24" s="217"/>
      <c r="QWX24" s="217"/>
      <c r="QWY24" s="217"/>
      <c r="QWZ24" s="217"/>
      <c r="QXA24" s="217"/>
      <c r="QXB24" s="217"/>
      <c r="QXC24" s="217"/>
      <c r="QXD24" s="217"/>
      <c r="QXE24" s="217"/>
      <c r="QXF24" s="217"/>
      <c r="QXG24" s="217"/>
      <c r="QXH24" s="217"/>
      <c r="QXI24" s="217"/>
      <c r="QXJ24" s="217"/>
      <c r="QXK24" s="217"/>
      <c r="QXL24" s="217"/>
      <c r="QXM24" s="217"/>
      <c r="QXN24" s="217"/>
      <c r="QXO24" s="217"/>
      <c r="QXP24" s="217"/>
      <c r="QXQ24" s="217"/>
      <c r="QXR24" s="217"/>
      <c r="QXS24" s="217"/>
      <c r="QXT24" s="217"/>
      <c r="QXU24" s="217"/>
      <c r="QXV24" s="217"/>
      <c r="QXW24" s="217"/>
      <c r="QXX24" s="217"/>
      <c r="QXY24" s="217"/>
      <c r="QXZ24" s="217"/>
      <c r="QYA24" s="217"/>
      <c r="QYB24" s="217"/>
      <c r="QYC24" s="217"/>
      <c r="QYD24" s="217"/>
      <c r="QYE24" s="217"/>
      <c r="QYF24" s="217"/>
      <c r="QYG24" s="217"/>
      <c r="QYH24" s="217"/>
      <c r="QYI24" s="217"/>
      <c r="QYJ24" s="217"/>
      <c r="QYK24" s="217"/>
      <c r="QYL24" s="217"/>
      <c r="QYM24" s="217"/>
      <c r="QYN24" s="217"/>
      <c r="QYO24" s="217"/>
      <c r="QYP24" s="217"/>
      <c r="QYQ24" s="217"/>
      <c r="QYR24" s="217"/>
      <c r="QYS24" s="217"/>
      <c r="QYT24" s="217"/>
      <c r="QYU24" s="217"/>
      <c r="QYV24" s="217"/>
      <c r="QYW24" s="217"/>
      <c r="QYX24" s="217"/>
      <c r="QYY24" s="217"/>
      <c r="QYZ24" s="217"/>
      <c r="QZA24" s="217"/>
      <c r="QZB24" s="217"/>
      <c r="QZC24" s="217"/>
      <c r="QZD24" s="217"/>
      <c r="QZE24" s="217"/>
      <c r="QZF24" s="217"/>
      <c r="QZG24" s="217"/>
      <c r="QZH24" s="217"/>
      <c r="QZI24" s="217"/>
      <c r="QZJ24" s="217"/>
      <c r="QZK24" s="217"/>
      <c r="QZL24" s="217"/>
      <c r="QZM24" s="217"/>
      <c r="QZN24" s="217"/>
      <c r="QZO24" s="217"/>
      <c r="QZP24" s="217"/>
      <c r="QZQ24" s="217"/>
      <c r="QZR24" s="217"/>
      <c r="QZS24" s="217"/>
      <c r="QZT24" s="217"/>
      <c r="QZU24" s="217"/>
      <c r="QZV24" s="217"/>
      <c r="QZW24" s="217"/>
      <c r="QZX24" s="217"/>
      <c r="QZY24" s="217"/>
      <c r="QZZ24" s="217"/>
      <c r="RAA24" s="217"/>
      <c r="RAB24" s="217"/>
      <c r="RAC24" s="217"/>
      <c r="RAD24" s="217"/>
      <c r="RAE24" s="217"/>
      <c r="RAF24" s="217"/>
      <c r="RAG24" s="217"/>
      <c r="RAH24" s="217"/>
      <c r="RAI24" s="217"/>
      <c r="RAJ24" s="217"/>
      <c r="RAK24" s="217"/>
      <c r="RAL24" s="217"/>
      <c r="RAM24" s="217"/>
      <c r="RAN24" s="217"/>
      <c r="RAO24" s="217"/>
      <c r="RAP24" s="217"/>
      <c r="RAQ24" s="217"/>
      <c r="RAR24" s="217"/>
      <c r="RAS24" s="217"/>
      <c r="RAT24" s="217"/>
      <c r="RAU24" s="217"/>
      <c r="RAV24" s="217"/>
      <c r="RAW24" s="217"/>
      <c r="RAX24" s="217"/>
      <c r="RAY24" s="217"/>
      <c r="RAZ24" s="217"/>
      <c r="RBA24" s="217"/>
      <c r="RBB24" s="217"/>
      <c r="RBC24" s="217"/>
      <c r="RBD24" s="217"/>
      <c r="RBE24" s="217"/>
      <c r="RBF24" s="217"/>
      <c r="RBG24" s="217"/>
      <c r="RBH24" s="217"/>
      <c r="RBI24" s="217"/>
      <c r="RBJ24" s="217"/>
      <c r="RBK24" s="217"/>
      <c r="RBL24" s="217"/>
      <c r="RBM24" s="217"/>
      <c r="RBN24" s="217"/>
      <c r="RBO24" s="217"/>
      <c r="RBP24" s="217"/>
      <c r="RBQ24" s="217"/>
      <c r="RBR24" s="217"/>
      <c r="RBS24" s="217"/>
      <c r="RBT24" s="217"/>
      <c r="RBU24" s="217"/>
      <c r="RBV24" s="217"/>
      <c r="RBW24" s="217"/>
      <c r="RBX24" s="217"/>
      <c r="RBY24" s="217"/>
      <c r="RBZ24" s="217"/>
      <c r="RCA24" s="217"/>
      <c r="RCB24" s="217"/>
      <c r="RCC24" s="217"/>
      <c r="RCD24" s="217"/>
      <c r="RCE24" s="217"/>
      <c r="RCF24" s="217"/>
      <c r="RCG24" s="217"/>
      <c r="RCH24" s="217"/>
      <c r="RCI24" s="217"/>
      <c r="RCJ24" s="217"/>
      <c r="RCK24" s="217"/>
      <c r="RCL24" s="217"/>
      <c r="RCM24" s="217"/>
      <c r="RCN24" s="217"/>
      <c r="RCO24" s="217"/>
      <c r="RCP24" s="217"/>
      <c r="RCQ24" s="217"/>
      <c r="RCR24" s="217"/>
      <c r="RCS24" s="217"/>
      <c r="RCT24" s="217"/>
      <c r="RCU24" s="217"/>
      <c r="RCV24" s="217"/>
      <c r="RCW24" s="217"/>
      <c r="RCX24" s="217"/>
      <c r="RCY24" s="217"/>
      <c r="RCZ24" s="217"/>
      <c r="RDA24" s="217"/>
      <c r="RDB24" s="217"/>
      <c r="RDC24" s="217"/>
      <c r="RDD24" s="217"/>
      <c r="RDE24" s="217"/>
      <c r="RDF24" s="217"/>
      <c r="RDG24" s="217"/>
      <c r="RDH24" s="217"/>
      <c r="RDI24" s="217"/>
      <c r="RDJ24" s="217"/>
      <c r="RDK24" s="217"/>
      <c r="RDL24" s="217"/>
      <c r="RDM24" s="217"/>
      <c r="RDN24" s="217"/>
      <c r="RDO24" s="217"/>
      <c r="RDP24" s="217"/>
      <c r="RDQ24" s="217"/>
      <c r="RDR24" s="217"/>
      <c r="RDS24" s="217"/>
      <c r="RDT24" s="217"/>
      <c r="RDU24" s="217"/>
      <c r="RDV24" s="217"/>
      <c r="RDW24" s="217"/>
      <c r="RDX24" s="217"/>
      <c r="RDY24" s="217"/>
      <c r="RDZ24" s="217"/>
      <c r="REA24" s="217"/>
      <c r="REB24" s="217"/>
      <c r="REC24" s="217"/>
      <c r="RED24" s="217"/>
      <c r="REE24" s="217"/>
      <c r="REF24" s="217"/>
      <c r="REG24" s="217"/>
      <c r="REH24" s="217"/>
      <c r="REI24" s="217"/>
      <c r="REJ24" s="217"/>
      <c r="REK24" s="217"/>
      <c r="REL24" s="217"/>
      <c r="REM24" s="217"/>
      <c r="REN24" s="217"/>
      <c r="REO24" s="217"/>
      <c r="REP24" s="217"/>
      <c r="REQ24" s="217"/>
      <c r="RER24" s="217"/>
      <c r="RES24" s="217"/>
      <c r="RET24" s="217"/>
      <c r="REU24" s="217"/>
      <c r="REV24" s="217"/>
      <c r="REW24" s="217"/>
      <c r="REX24" s="217"/>
      <c r="REY24" s="217"/>
      <c r="REZ24" s="217"/>
      <c r="RFA24" s="217"/>
      <c r="RFB24" s="217"/>
      <c r="RFC24" s="217"/>
      <c r="RFD24" s="217"/>
      <c r="RFE24" s="217"/>
      <c r="RFF24" s="217"/>
      <c r="RFG24" s="217"/>
      <c r="RFH24" s="217"/>
      <c r="RFI24" s="217"/>
      <c r="RFJ24" s="217"/>
      <c r="RFK24" s="217"/>
      <c r="RFL24" s="217"/>
      <c r="RFM24" s="217"/>
      <c r="RFN24" s="217"/>
      <c r="RFO24" s="217"/>
      <c r="RFP24" s="217"/>
      <c r="RFQ24" s="217"/>
      <c r="RFR24" s="217"/>
      <c r="RFS24" s="217"/>
      <c r="RFT24" s="217"/>
      <c r="RFU24" s="217"/>
      <c r="RFV24" s="217"/>
      <c r="RFW24" s="217"/>
      <c r="RFX24" s="217"/>
      <c r="RFY24" s="217"/>
      <c r="RFZ24" s="217"/>
      <c r="RGA24" s="217"/>
      <c r="RGB24" s="217"/>
      <c r="RGC24" s="217"/>
      <c r="RGD24" s="217"/>
      <c r="RGE24" s="217"/>
      <c r="RGF24" s="217"/>
      <c r="RGG24" s="217"/>
      <c r="RGH24" s="217"/>
      <c r="RGI24" s="217"/>
      <c r="RGJ24" s="217"/>
      <c r="RGK24" s="217"/>
      <c r="RGL24" s="217"/>
      <c r="RGM24" s="217"/>
      <c r="RGN24" s="217"/>
      <c r="RGO24" s="217"/>
      <c r="RGP24" s="217"/>
      <c r="RGQ24" s="217"/>
      <c r="RGR24" s="217"/>
      <c r="RGS24" s="217"/>
      <c r="RGT24" s="217"/>
      <c r="RGU24" s="217"/>
      <c r="RGV24" s="217"/>
      <c r="RGW24" s="217"/>
      <c r="RGX24" s="217"/>
      <c r="RGY24" s="217"/>
      <c r="RGZ24" s="217"/>
      <c r="RHA24" s="217"/>
      <c r="RHB24" s="217"/>
      <c r="RHC24" s="217"/>
      <c r="RHD24" s="217"/>
      <c r="RHE24" s="217"/>
      <c r="RHF24" s="217"/>
      <c r="RHG24" s="217"/>
      <c r="RHH24" s="217"/>
      <c r="RHI24" s="217"/>
      <c r="RHJ24" s="217"/>
      <c r="RHK24" s="217"/>
      <c r="RHL24" s="217"/>
      <c r="RHM24" s="217"/>
      <c r="RHN24" s="217"/>
      <c r="RHO24" s="217"/>
      <c r="RHP24" s="217"/>
      <c r="RHQ24" s="217"/>
      <c r="RHR24" s="217"/>
      <c r="RHS24" s="217"/>
      <c r="RHT24" s="217"/>
      <c r="RHU24" s="217"/>
      <c r="RHV24" s="217"/>
      <c r="RHW24" s="217"/>
      <c r="RHX24" s="217"/>
      <c r="RHY24" s="217"/>
      <c r="RHZ24" s="217"/>
      <c r="RIA24" s="217"/>
      <c r="RIB24" s="217"/>
      <c r="RIC24" s="217"/>
      <c r="RID24" s="217"/>
      <c r="RIE24" s="217"/>
      <c r="RIF24" s="217"/>
      <c r="RIG24" s="217"/>
      <c r="RIH24" s="217"/>
      <c r="RII24" s="217"/>
      <c r="RIJ24" s="217"/>
      <c r="RIK24" s="217"/>
      <c r="RIL24" s="217"/>
      <c r="RIM24" s="217"/>
      <c r="RIN24" s="217"/>
      <c r="RIO24" s="217"/>
      <c r="RIP24" s="217"/>
      <c r="RIQ24" s="217"/>
      <c r="RIR24" s="217"/>
      <c r="RIS24" s="217"/>
      <c r="RIT24" s="217"/>
      <c r="RIU24" s="217"/>
      <c r="RIV24" s="217"/>
      <c r="RIW24" s="217"/>
      <c r="RIX24" s="217"/>
      <c r="RIY24" s="217"/>
      <c r="RIZ24" s="217"/>
      <c r="RJA24" s="217"/>
      <c r="RJB24" s="217"/>
      <c r="RJC24" s="217"/>
      <c r="RJD24" s="217"/>
      <c r="RJE24" s="217"/>
      <c r="RJF24" s="217"/>
      <c r="RJG24" s="217"/>
      <c r="RJH24" s="217"/>
      <c r="RJI24" s="217"/>
      <c r="RJJ24" s="217"/>
      <c r="RJK24" s="217"/>
      <c r="RJL24" s="217"/>
      <c r="RJM24" s="217"/>
      <c r="RJN24" s="217"/>
      <c r="RJO24" s="217"/>
      <c r="RJP24" s="217"/>
      <c r="RJQ24" s="217"/>
      <c r="RJR24" s="217"/>
      <c r="RJS24" s="217"/>
      <c r="RJT24" s="217"/>
      <c r="RJU24" s="217"/>
      <c r="RJV24" s="217"/>
      <c r="RJW24" s="217"/>
      <c r="RJX24" s="217"/>
      <c r="RJY24" s="217"/>
      <c r="RJZ24" s="217"/>
      <c r="RKA24" s="217"/>
      <c r="RKB24" s="217"/>
      <c r="RKC24" s="217"/>
      <c r="RKD24" s="217"/>
      <c r="RKE24" s="217"/>
      <c r="RKF24" s="217"/>
      <c r="RKG24" s="217"/>
      <c r="RKH24" s="217"/>
      <c r="RKI24" s="217"/>
      <c r="RKJ24" s="217"/>
      <c r="RKK24" s="217"/>
      <c r="RKL24" s="217"/>
      <c r="RKM24" s="217"/>
      <c r="RKN24" s="217"/>
      <c r="RKO24" s="217"/>
      <c r="RKP24" s="217"/>
      <c r="RKQ24" s="217"/>
      <c r="RKR24" s="217"/>
      <c r="RKS24" s="217"/>
      <c r="RKT24" s="217"/>
      <c r="RKU24" s="217"/>
      <c r="RKV24" s="217"/>
      <c r="RKW24" s="217"/>
      <c r="RKX24" s="217"/>
      <c r="RKY24" s="217"/>
      <c r="RKZ24" s="217"/>
      <c r="RLA24" s="217"/>
      <c r="RLB24" s="217"/>
      <c r="RLC24" s="217"/>
      <c r="RLD24" s="217"/>
      <c r="RLE24" s="217"/>
      <c r="RLF24" s="217"/>
      <c r="RLG24" s="217"/>
      <c r="RLH24" s="217"/>
      <c r="RLI24" s="217"/>
      <c r="RLJ24" s="217"/>
      <c r="RLK24" s="217"/>
      <c r="RLL24" s="217"/>
      <c r="RLM24" s="217"/>
      <c r="RLN24" s="217"/>
      <c r="RLO24" s="217"/>
      <c r="RLP24" s="217"/>
      <c r="RLQ24" s="217"/>
      <c r="RLR24" s="217"/>
      <c r="RLS24" s="217"/>
      <c r="RLT24" s="217"/>
      <c r="RLU24" s="217"/>
      <c r="RLV24" s="217"/>
      <c r="RLW24" s="217"/>
      <c r="RLX24" s="217"/>
      <c r="RLY24" s="217"/>
      <c r="RLZ24" s="217"/>
      <c r="RMA24" s="217"/>
      <c r="RMB24" s="217"/>
      <c r="RMC24" s="217"/>
      <c r="RMD24" s="217"/>
      <c r="RME24" s="217"/>
      <c r="RMF24" s="217"/>
      <c r="RMG24" s="217"/>
      <c r="RMH24" s="217"/>
      <c r="RMI24" s="217"/>
      <c r="RMJ24" s="217"/>
      <c r="RMK24" s="217"/>
      <c r="RML24" s="217"/>
      <c r="RMM24" s="217"/>
      <c r="RMN24" s="217"/>
      <c r="RMO24" s="217"/>
      <c r="RMP24" s="217"/>
      <c r="RMQ24" s="217"/>
      <c r="RMR24" s="217"/>
      <c r="RMS24" s="217"/>
      <c r="RMT24" s="217"/>
      <c r="RMU24" s="217"/>
      <c r="RMV24" s="217"/>
      <c r="RMW24" s="217"/>
      <c r="RMX24" s="217"/>
      <c r="RMY24" s="217"/>
      <c r="RMZ24" s="217"/>
      <c r="RNA24" s="217"/>
      <c r="RNB24" s="217"/>
      <c r="RNC24" s="217"/>
      <c r="RND24" s="217"/>
      <c r="RNE24" s="217"/>
      <c r="RNF24" s="217"/>
      <c r="RNG24" s="217"/>
      <c r="RNH24" s="217"/>
      <c r="RNI24" s="217"/>
      <c r="RNJ24" s="217"/>
      <c r="RNK24" s="217"/>
      <c r="RNL24" s="217"/>
      <c r="RNM24" s="217"/>
      <c r="RNN24" s="217"/>
      <c r="RNO24" s="217"/>
      <c r="RNP24" s="217"/>
      <c r="RNQ24" s="217"/>
      <c r="RNR24" s="217"/>
      <c r="RNS24" s="217"/>
      <c r="RNT24" s="217"/>
      <c r="RNU24" s="217"/>
      <c r="RNV24" s="217"/>
      <c r="RNW24" s="217"/>
      <c r="RNX24" s="217"/>
      <c r="RNY24" s="217"/>
      <c r="RNZ24" s="217"/>
      <c r="ROA24" s="217"/>
      <c r="ROB24" s="217"/>
      <c r="ROC24" s="217"/>
      <c r="ROD24" s="217"/>
      <c r="ROE24" s="217"/>
      <c r="ROF24" s="217"/>
      <c r="ROG24" s="217"/>
      <c r="ROH24" s="217"/>
      <c r="ROI24" s="217"/>
      <c r="ROJ24" s="217"/>
      <c r="ROK24" s="217"/>
      <c r="ROL24" s="217"/>
      <c r="ROM24" s="217"/>
      <c r="RON24" s="217"/>
      <c r="ROO24" s="217"/>
      <c r="ROP24" s="217"/>
      <c r="ROQ24" s="217"/>
      <c r="ROR24" s="217"/>
      <c r="ROS24" s="217"/>
      <c r="ROT24" s="217"/>
      <c r="ROU24" s="217"/>
      <c r="ROV24" s="217"/>
      <c r="ROW24" s="217"/>
      <c r="ROX24" s="217"/>
      <c r="ROY24" s="217"/>
      <c r="ROZ24" s="217"/>
      <c r="RPA24" s="217"/>
      <c r="RPB24" s="217"/>
      <c r="RPC24" s="217"/>
      <c r="RPD24" s="217"/>
      <c r="RPE24" s="217"/>
      <c r="RPF24" s="217"/>
      <c r="RPG24" s="217"/>
      <c r="RPH24" s="217"/>
      <c r="RPI24" s="217"/>
      <c r="RPJ24" s="217"/>
      <c r="RPK24" s="217"/>
      <c r="RPL24" s="217"/>
      <c r="RPM24" s="217"/>
      <c r="RPN24" s="217"/>
      <c r="RPO24" s="217"/>
      <c r="RPP24" s="217"/>
      <c r="RPQ24" s="217"/>
      <c r="RPR24" s="217"/>
      <c r="RPS24" s="217"/>
      <c r="RPT24" s="217"/>
      <c r="RPU24" s="217"/>
      <c r="RPV24" s="217"/>
      <c r="RPW24" s="217"/>
      <c r="RPX24" s="217"/>
      <c r="RPY24" s="217"/>
      <c r="RPZ24" s="217"/>
      <c r="RQA24" s="217"/>
      <c r="RQB24" s="217"/>
      <c r="RQC24" s="217"/>
      <c r="RQD24" s="217"/>
      <c r="RQE24" s="217"/>
      <c r="RQF24" s="217"/>
      <c r="RQG24" s="217"/>
      <c r="RQH24" s="217"/>
      <c r="RQI24" s="217"/>
      <c r="RQJ24" s="217"/>
      <c r="RQK24" s="217"/>
      <c r="RQL24" s="217"/>
      <c r="RQM24" s="217"/>
      <c r="RQN24" s="217"/>
      <c r="RQO24" s="217"/>
      <c r="RQP24" s="217"/>
      <c r="RQQ24" s="217"/>
      <c r="RQR24" s="217"/>
      <c r="RQS24" s="217"/>
      <c r="RQT24" s="217"/>
      <c r="RQU24" s="217"/>
      <c r="RQV24" s="217"/>
      <c r="RQW24" s="217"/>
      <c r="RQX24" s="217"/>
      <c r="RQY24" s="217"/>
      <c r="RQZ24" s="217"/>
      <c r="RRA24" s="217"/>
      <c r="RRB24" s="217"/>
      <c r="RRC24" s="217"/>
      <c r="RRD24" s="217"/>
      <c r="RRE24" s="217"/>
      <c r="RRF24" s="217"/>
      <c r="RRG24" s="217"/>
      <c r="RRH24" s="217"/>
      <c r="RRI24" s="217"/>
      <c r="RRJ24" s="217"/>
      <c r="RRK24" s="217"/>
      <c r="RRL24" s="217"/>
      <c r="RRM24" s="217"/>
      <c r="RRN24" s="217"/>
      <c r="RRO24" s="217"/>
      <c r="RRP24" s="217"/>
      <c r="RRQ24" s="217"/>
      <c r="RRR24" s="217"/>
      <c r="RRS24" s="217"/>
      <c r="RRT24" s="217"/>
      <c r="RRU24" s="217"/>
      <c r="RRV24" s="217"/>
      <c r="RRW24" s="217"/>
      <c r="RRX24" s="217"/>
      <c r="RRY24" s="217"/>
      <c r="RRZ24" s="217"/>
      <c r="RSA24" s="217"/>
      <c r="RSB24" s="217"/>
      <c r="RSC24" s="217"/>
      <c r="RSD24" s="217"/>
      <c r="RSE24" s="217"/>
      <c r="RSF24" s="217"/>
      <c r="RSG24" s="217"/>
      <c r="RSH24" s="217"/>
      <c r="RSI24" s="217"/>
      <c r="RSJ24" s="217"/>
      <c r="RSK24" s="217"/>
      <c r="RSL24" s="217"/>
      <c r="RSM24" s="217"/>
      <c r="RSN24" s="217"/>
      <c r="RSO24" s="217"/>
      <c r="RSP24" s="217"/>
      <c r="RSQ24" s="217"/>
      <c r="RSR24" s="217"/>
      <c r="RSS24" s="217"/>
      <c r="RST24" s="217"/>
      <c r="RSU24" s="217"/>
      <c r="RSV24" s="217"/>
      <c r="RSW24" s="217"/>
      <c r="RSX24" s="217"/>
      <c r="RSY24" s="217"/>
      <c r="RSZ24" s="217"/>
      <c r="RTA24" s="217"/>
      <c r="RTB24" s="217"/>
      <c r="RTC24" s="217"/>
      <c r="RTD24" s="217"/>
      <c r="RTE24" s="217"/>
      <c r="RTF24" s="217"/>
      <c r="RTG24" s="217"/>
      <c r="RTH24" s="217"/>
      <c r="RTI24" s="217"/>
      <c r="RTJ24" s="217"/>
      <c r="RTK24" s="217"/>
      <c r="RTL24" s="217"/>
      <c r="RTM24" s="217"/>
      <c r="RTN24" s="217"/>
      <c r="RTO24" s="217"/>
      <c r="RTP24" s="217"/>
      <c r="RTQ24" s="217"/>
      <c r="RTR24" s="217"/>
      <c r="RTS24" s="217"/>
      <c r="RTT24" s="217"/>
      <c r="RTU24" s="217"/>
      <c r="RTV24" s="217"/>
      <c r="RTW24" s="217"/>
      <c r="RTX24" s="217"/>
      <c r="RTY24" s="217"/>
      <c r="RTZ24" s="217"/>
      <c r="RUA24" s="217"/>
      <c r="RUB24" s="217"/>
      <c r="RUC24" s="217"/>
      <c r="RUD24" s="217"/>
      <c r="RUE24" s="217"/>
      <c r="RUF24" s="217"/>
      <c r="RUG24" s="217"/>
      <c r="RUH24" s="217"/>
      <c r="RUI24" s="217"/>
      <c r="RUJ24" s="217"/>
      <c r="RUK24" s="217"/>
      <c r="RUL24" s="217"/>
      <c r="RUM24" s="217"/>
      <c r="RUN24" s="217"/>
      <c r="RUO24" s="217"/>
      <c r="RUP24" s="217"/>
      <c r="RUQ24" s="217"/>
      <c r="RUR24" s="217"/>
      <c r="RUS24" s="217"/>
      <c r="RUT24" s="217"/>
      <c r="RUU24" s="217"/>
      <c r="RUV24" s="217"/>
      <c r="RUW24" s="217"/>
      <c r="RUX24" s="217"/>
      <c r="RUY24" s="217"/>
      <c r="RUZ24" s="217"/>
      <c r="RVA24" s="217"/>
      <c r="RVB24" s="217"/>
      <c r="RVC24" s="217"/>
      <c r="RVD24" s="217"/>
      <c r="RVE24" s="217"/>
      <c r="RVF24" s="217"/>
      <c r="RVG24" s="217"/>
      <c r="RVH24" s="217"/>
      <c r="RVI24" s="217"/>
      <c r="RVJ24" s="217"/>
      <c r="RVK24" s="217"/>
      <c r="RVL24" s="217"/>
      <c r="RVM24" s="217"/>
      <c r="RVN24" s="217"/>
      <c r="RVO24" s="217"/>
      <c r="RVP24" s="217"/>
      <c r="RVQ24" s="217"/>
      <c r="RVR24" s="217"/>
      <c r="RVS24" s="217"/>
      <c r="RVT24" s="217"/>
      <c r="RVU24" s="217"/>
      <c r="RVV24" s="217"/>
      <c r="RVW24" s="217"/>
      <c r="RVX24" s="217"/>
      <c r="RVY24" s="217"/>
      <c r="RVZ24" s="217"/>
      <c r="RWA24" s="217"/>
      <c r="RWB24" s="217"/>
      <c r="RWC24" s="217"/>
      <c r="RWD24" s="217"/>
      <c r="RWE24" s="217"/>
      <c r="RWF24" s="217"/>
      <c r="RWG24" s="217"/>
      <c r="RWH24" s="217"/>
      <c r="RWI24" s="217"/>
      <c r="RWJ24" s="217"/>
      <c r="RWK24" s="217"/>
      <c r="RWL24" s="217"/>
      <c r="RWM24" s="217"/>
      <c r="RWN24" s="217"/>
      <c r="RWO24" s="217"/>
      <c r="RWP24" s="217"/>
      <c r="RWQ24" s="217"/>
      <c r="RWR24" s="217"/>
      <c r="RWS24" s="217"/>
      <c r="RWT24" s="217"/>
      <c r="RWU24" s="217"/>
      <c r="RWV24" s="217"/>
      <c r="RWW24" s="217"/>
      <c r="RWX24" s="217"/>
      <c r="RWY24" s="217"/>
      <c r="RWZ24" s="217"/>
      <c r="RXA24" s="217"/>
      <c r="RXB24" s="217"/>
      <c r="RXC24" s="217"/>
      <c r="RXD24" s="217"/>
      <c r="RXE24" s="217"/>
      <c r="RXF24" s="217"/>
      <c r="RXG24" s="217"/>
      <c r="RXH24" s="217"/>
      <c r="RXI24" s="217"/>
      <c r="RXJ24" s="217"/>
      <c r="RXK24" s="217"/>
      <c r="RXL24" s="217"/>
      <c r="RXM24" s="217"/>
      <c r="RXN24" s="217"/>
      <c r="RXO24" s="217"/>
      <c r="RXP24" s="217"/>
      <c r="RXQ24" s="217"/>
      <c r="RXR24" s="217"/>
      <c r="RXS24" s="217"/>
      <c r="RXT24" s="217"/>
      <c r="RXU24" s="217"/>
      <c r="RXV24" s="217"/>
      <c r="RXW24" s="217"/>
      <c r="RXX24" s="217"/>
      <c r="RXY24" s="217"/>
      <c r="RXZ24" s="217"/>
      <c r="RYA24" s="217"/>
      <c r="RYB24" s="217"/>
      <c r="RYC24" s="217"/>
      <c r="RYD24" s="217"/>
      <c r="RYE24" s="217"/>
      <c r="RYF24" s="217"/>
      <c r="RYG24" s="217"/>
      <c r="RYH24" s="217"/>
      <c r="RYI24" s="217"/>
      <c r="RYJ24" s="217"/>
      <c r="RYK24" s="217"/>
      <c r="RYL24" s="217"/>
      <c r="RYM24" s="217"/>
      <c r="RYN24" s="217"/>
      <c r="RYO24" s="217"/>
      <c r="RYP24" s="217"/>
      <c r="RYQ24" s="217"/>
      <c r="RYR24" s="217"/>
      <c r="RYS24" s="217"/>
      <c r="RYT24" s="217"/>
      <c r="RYU24" s="217"/>
      <c r="RYV24" s="217"/>
      <c r="RYW24" s="217"/>
      <c r="RYX24" s="217"/>
      <c r="RYY24" s="217"/>
      <c r="RYZ24" s="217"/>
      <c r="RZA24" s="217"/>
      <c r="RZB24" s="217"/>
      <c r="RZC24" s="217"/>
      <c r="RZD24" s="217"/>
      <c r="RZE24" s="217"/>
      <c r="RZF24" s="217"/>
      <c r="RZG24" s="217"/>
      <c r="RZH24" s="217"/>
      <c r="RZI24" s="217"/>
      <c r="RZJ24" s="217"/>
      <c r="RZK24" s="217"/>
      <c r="RZL24" s="217"/>
      <c r="RZM24" s="217"/>
      <c r="RZN24" s="217"/>
      <c r="RZO24" s="217"/>
      <c r="RZP24" s="217"/>
      <c r="RZQ24" s="217"/>
      <c r="RZR24" s="217"/>
      <c r="RZS24" s="217"/>
      <c r="RZT24" s="217"/>
      <c r="RZU24" s="217"/>
      <c r="RZV24" s="217"/>
      <c r="RZW24" s="217"/>
      <c r="RZX24" s="217"/>
      <c r="RZY24" s="217"/>
      <c r="RZZ24" s="217"/>
      <c r="SAA24" s="217"/>
      <c r="SAB24" s="217"/>
      <c r="SAC24" s="217"/>
      <c r="SAD24" s="217"/>
      <c r="SAE24" s="217"/>
      <c r="SAF24" s="217"/>
      <c r="SAG24" s="217"/>
      <c r="SAH24" s="217"/>
      <c r="SAI24" s="217"/>
      <c r="SAJ24" s="217"/>
      <c r="SAK24" s="217"/>
      <c r="SAL24" s="217"/>
      <c r="SAM24" s="217"/>
      <c r="SAN24" s="217"/>
      <c r="SAO24" s="217"/>
      <c r="SAP24" s="217"/>
      <c r="SAQ24" s="217"/>
      <c r="SAR24" s="217"/>
      <c r="SAS24" s="217"/>
      <c r="SAT24" s="217"/>
      <c r="SAU24" s="217"/>
      <c r="SAV24" s="217"/>
      <c r="SAW24" s="217"/>
      <c r="SAX24" s="217"/>
      <c r="SAY24" s="217"/>
      <c r="SAZ24" s="217"/>
      <c r="SBA24" s="217"/>
      <c r="SBB24" s="217"/>
      <c r="SBC24" s="217"/>
      <c r="SBD24" s="217"/>
      <c r="SBE24" s="217"/>
      <c r="SBF24" s="217"/>
      <c r="SBG24" s="217"/>
      <c r="SBH24" s="217"/>
      <c r="SBI24" s="217"/>
      <c r="SBJ24" s="217"/>
      <c r="SBK24" s="217"/>
      <c r="SBL24" s="217"/>
      <c r="SBM24" s="217"/>
      <c r="SBN24" s="217"/>
      <c r="SBO24" s="217"/>
      <c r="SBP24" s="217"/>
      <c r="SBQ24" s="217"/>
      <c r="SBR24" s="217"/>
      <c r="SBS24" s="217"/>
      <c r="SBT24" s="217"/>
      <c r="SBU24" s="217"/>
      <c r="SBV24" s="217"/>
      <c r="SBW24" s="217"/>
      <c r="SBX24" s="217"/>
      <c r="SBY24" s="217"/>
      <c r="SBZ24" s="217"/>
      <c r="SCA24" s="217"/>
      <c r="SCB24" s="217"/>
      <c r="SCC24" s="217"/>
      <c r="SCD24" s="217"/>
      <c r="SCE24" s="217"/>
      <c r="SCF24" s="217"/>
      <c r="SCG24" s="217"/>
      <c r="SCH24" s="217"/>
      <c r="SCI24" s="217"/>
      <c r="SCJ24" s="217"/>
      <c r="SCK24" s="217"/>
      <c r="SCL24" s="217"/>
      <c r="SCM24" s="217"/>
      <c r="SCN24" s="217"/>
      <c r="SCO24" s="217"/>
      <c r="SCP24" s="217"/>
      <c r="SCQ24" s="217"/>
      <c r="SCR24" s="217"/>
      <c r="SCS24" s="217"/>
      <c r="SCT24" s="217"/>
      <c r="SCU24" s="217"/>
      <c r="SCV24" s="217"/>
      <c r="SCW24" s="217"/>
      <c r="SCX24" s="217"/>
      <c r="SCY24" s="217"/>
      <c r="SCZ24" s="217"/>
      <c r="SDA24" s="217"/>
      <c r="SDB24" s="217"/>
      <c r="SDC24" s="217"/>
      <c r="SDD24" s="217"/>
      <c r="SDE24" s="217"/>
      <c r="SDF24" s="217"/>
      <c r="SDG24" s="217"/>
      <c r="SDH24" s="217"/>
      <c r="SDI24" s="217"/>
      <c r="SDJ24" s="217"/>
      <c r="SDK24" s="217"/>
      <c r="SDL24" s="217"/>
      <c r="SDM24" s="217"/>
      <c r="SDN24" s="217"/>
      <c r="SDO24" s="217"/>
      <c r="SDP24" s="217"/>
      <c r="SDQ24" s="217"/>
      <c r="SDR24" s="217"/>
      <c r="SDS24" s="217"/>
      <c r="SDT24" s="217"/>
      <c r="SDU24" s="217"/>
      <c r="SDV24" s="217"/>
      <c r="SDW24" s="217"/>
      <c r="SDX24" s="217"/>
      <c r="SDY24" s="217"/>
      <c r="SDZ24" s="217"/>
      <c r="SEA24" s="217"/>
      <c r="SEB24" s="217"/>
      <c r="SEC24" s="217"/>
      <c r="SED24" s="217"/>
      <c r="SEE24" s="217"/>
      <c r="SEF24" s="217"/>
      <c r="SEG24" s="217"/>
      <c r="SEH24" s="217"/>
      <c r="SEI24" s="217"/>
      <c r="SEJ24" s="217"/>
      <c r="SEK24" s="217"/>
      <c r="SEL24" s="217"/>
      <c r="SEM24" s="217"/>
      <c r="SEN24" s="217"/>
      <c r="SEO24" s="217"/>
      <c r="SEP24" s="217"/>
      <c r="SEQ24" s="217"/>
      <c r="SER24" s="217"/>
      <c r="SES24" s="217"/>
      <c r="SET24" s="217"/>
      <c r="SEU24" s="217"/>
      <c r="SEV24" s="217"/>
      <c r="SEW24" s="217"/>
      <c r="SEX24" s="217"/>
      <c r="SEY24" s="217"/>
      <c r="SEZ24" s="217"/>
      <c r="SFA24" s="217"/>
      <c r="SFB24" s="217"/>
      <c r="SFC24" s="217"/>
      <c r="SFD24" s="217"/>
      <c r="SFE24" s="217"/>
      <c r="SFF24" s="217"/>
      <c r="SFG24" s="217"/>
      <c r="SFH24" s="217"/>
      <c r="SFI24" s="217"/>
      <c r="SFJ24" s="217"/>
      <c r="SFK24" s="217"/>
      <c r="SFL24" s="217"/>
      <c r="SFM24" s="217"/>
      <c r="SFN24" s="217"/>
      <c r="SFO24" s="217"/>
      <c r="SFP24" s="217"/>
      <c r="SFQ24" s="217"/>
      <c r="SFR24" s="217"/>
      <c r="SFS24" s="217"/>
      <c r="SFT24" s="217"/>
      <c r="SFU24" s="217"/>
      <c r="SFV24" s="217"/>
      <c r="SFW24" s="217"/>
      <c r="SFX24" s="217"/>
      <c r="SFY24" s="217"/>
      <c r="SFZ24" s="217"/>
      <c r="SGA24" s="217"/>
      <c r="SGB24" s="217"/>
      <c r="SGC24" s="217"/>
      <c r="SGD24" s="217"/>
      <c r="SGE24" s="217"/>
      <c r="SGF24" s="217"/>
      <c r="SGG24" s="217"/>
      <c r="SGH24" s="217"/>
      <c r="SGI24" s="217"/>
      <c r="SGJ24" s="217"/>
      <c r="SGK24" s="217"/>
      <c r="SGL24" s="217"/>
      <c r="SGM24" s="217"/>
      <c r="SGN24" s="217"/>
      <c r="SGO24" s="217"/>
      <c r="SGP24" s="217"/>
      <c r="SGQ24" s="217"/>
      <c r="SGR24" s="217"/>
      <c r="SGS24" s="217"/>
      <c r="SGT24" s="217"/>
      <c r="SGU24" s="217"/>
      <c r="SGV24" s="217"/>
      <c r="SGW24" s="217"/>
      <c r="SGX24" s="217"/>
      <c r="SGY24" s="217"/>
      <c r="SGZ24" s="217"/>
      <c r="SHA24" s="217"/>
      <c r="SHB24" s="217"/>
      <c r="SHC24" s="217"/>
      <c r="SHD24" s="217"/>
      <c r="SHE24" s="217"/>
      <c r="SHF24" s="217"/>
      <c r="SHG24" s="217"/>
      <c r="SHH24" s="217"/>
      <c r="SHI24" s="217"/>
      <c r="SHJ24" s="217"/>
      <c r="SHK24" s="217"/>
      <c r="SHL24" s="217"/>
      <c r="SHM24" s="217"/>
      <c r="SHN24" s="217"/>
      <c r="SHO24" s="217"/>
      <c r="SHP24" s="217"/>
      <c r="SHQ24" s="217"/>
      <c r="SHR24" s="217"/>
      <c r="SHS24" s="217"/>
      <c r="SHT24" s="217"/>
      <c r="SHU24" s="217"/>
      <c r="SHV24" s="217"/>
      <c r="SHW24" s="217"/>
      <c r="SHX24" s="217"/>
      <c r="SHY24" s="217"/>
      <c r="SHZ24" s="217"/>
      <c r="SIA24" s="217"/>
      <c r="SIB24" s="217"/>
      <c r="SIC24" s="217"/>
      <c r="SID24" s="217"/>
      <c r="SIE24" s="217"/>
      <c r="SIF24" s="217"/>
      <c r="SIG24" s="217"/>
      <c r="SIH24" s="217"/>
      <c r="SII24" s="217"/>
      <c r="SIJ24" s="217"/>
      <c r="SIK24" s="217"/>
      <c r="SIL24" s="217"/>
      <c r="SIM24" s="217"/>
      <c r="SIN24" s="217"/>
      <c r="SIO24" s="217"/>
      <c r="SIP24" s="217"/>
      <c r="SIQ24" s="217"/>
      <c r="SIR24" s="217"/>
      <c r="SIS24" s="217"/>
      <c r="SIT24" s="217"/>
      <c r="SIU24" s="217"/>
      <c r="SIV24" s="217"/>
      <c r="SIW24" s="217"/>
      <c r="SIX24" s="217"/>
      <c r="SIY24" s="217"/>
      <c r="SIZ24" s="217"/>
      <c r="SJA24" s="217"/>
      <c r="SJB24" s="217"/>
      <c r="SJC24" s="217"/>
      <c r="SJD24" s="217"/>
      <c r="SJE24" s="217"/>
      <c r="SJF24" s="217"/>
      <c r="SJG24" s="217"/>
      <c r="SJH24" s="217"/>
      <c r="SJI24" s="217"/>
      <c r="SJJ24" s="217"/>
      <c r="SJK24" s="217"/>
      <c r="SJL24" s="217"/>
      <c r="SJM24" s="217"/>
      <c r="SJN24" s="217"/>
      <c r="SJO24" s="217"/>
      <c r="SJP24" s="217"/>
      <c r="SJQ24" s="217"/>
      <c r="SJR24" s="217"/>
      <c r="SJS24" s="217"/>
      <c r="SJT24" s="217"/>
      <c r="SJU24" s="217"/>
      <c r="SJV24" s="217"/>
      <c r="SJW24" s="217"/>
      <c r="SJX24" s="217"/>
      <c r="SJY24" s="217"/>
      <c r="SJZ24" s="217"/>
      <c r="SKA24" s="217"/>
      <c r="SKB24" s="217"/>
      <c r="SKC24" s="217"/>
      <c r="SKD24" s="217"/>
      <c r="SKE24" s="217"/>
      <c r="SKF24" s="217"/>
      <c r="SKG24" s="217"/>
      <c r="SKH24" s="217"/>
      <c r="SKI24" s="217"/>
      <c r="SKJ24" s="217"/>
      <c r="SKK24" s="217"/>
      <c r="SKL24" s="217"/>
      <c r="SKM24" s="217"/>
      <c r="SKN24" s="217"/>
      <c r="SKO24" s="217"/>
      <c r="SKP24" s="217"/>
      <c r="SKQ24" s="217"/>
      <c r="SKR24" s="217"/>
      <c r="SKS24" s="217"/>
      <c r="SKT24" s="217"/>
      <c r="SKU24" s="217"/>
      <c r="SKV24" s="217"/>
      <c r="SKW24" s="217"/>
      <c r="SKX24" s="217"/>
      <c r="SKY24" s="217"/>
      <c r="SKZ24" s="217"/>
      <c r="SLA24" s="217"/>
      <c r="SLB24" s="217"/>
      <c r="SLC24" s="217"/>
      <c r="SLD24" s="217"/>
      <c r="SLE24" s="217"/>
      <c r="SLF24" s="217"/>
      <c r="SLG24" s="217"/>
      <c r="SLH24" s="217"/>
      <c r="SLI24" s="217"/>
      <c r="SLJ24" s="217"/>
      <c r="SLK24" s="217"/>
      <c r="SLL24" s="217"/>
      <c r="SLM24" s="217"/>
      <c r="SLN24" s="217"/>
      <c r="SLO24" s="217"/>
      <c r="SLP24" s="217"/>
      <c r="SLQ24" s="217"/>
      <c r="SLR24" s="217"/>
      <c r="SLS24" s="217"/>
      <c r="SLT24" s="217"/>
      <c r="SLU24" s="217"/>
      <c r="SLV24" s="217"/>
      <c r="SLW24" s="217"/>
      <c r="SLX24" s="217"/>
      <c r="SLY24" s="217"/>
      <c r="SLZ24" s="217"/>
      <c r="SMA24" s="217"/>
      <c r="SMB24" s="217"/>
      <c r="SMC24" s="217"/>
      <c r="SMD24" s="217"/>
      <c r="SME24" s="217"/>
      <c r="SMF24" s="217"/>
      <c r="SMG24" s="217"/>
      <c r="SMH24" s="217"/>
      <c r="SMI24" s="217"/>
      <c r="SMJ24" s="217"/>
      <c r="SMK24" s="217"/>
      <c r="SML24" s="217"/>
      <c r="SMM24" s="217"/>
      <c r="SMN24" s="217"/>
      <c r="SMO24" s="217"/>
      <c r="SMP24" s="217"/>
      <c r="SMQ24" s="217"/>
      <c r="SMR24" s="217"/>
      <c r="SMS24" s="217"/>
      <c r="SMT24" s="217"/>
      <c r="SMU24" s="217"/>
      <c r="SMV24" s="217"/>
      <c r="SMW24" s="217"/>
      <c r="SMX24" s="217"/>
      <c r="SMY24" s="217"/>
      <c r="SMZ24" s="217"/>
      <c r="SNA24" s="217"/>
      <c r="SNB24" s="217"/>
      <c r="SNC24" s="217"/>
      <c r="SND24" s="217"/>
      <c r="SNE24" s="217"/>
      <c r="SNF24" s="217"/>
      <c r="SNG24" s="217"/>
      <c r="SNH24" s="217"/>
      <c r="SNI24" s="217"/>
      <c r="SNJ24" s="217"/>
      <c r="SNK24" s="217"/>
      <c r="SNL24" s="217"/>
      <c r="SNM24" s="217"/>
      <c r="SNN24" s="217"/>
      <c r="SNO24" s="217"/>
      <c r="SNP24" s="217"/>
      <c r="SNQ24" s="217"/>
      <c r="SNR24" s="217"/>
      <c r="SNS24" s="217"/>
      <c r="SNT24" s="217"/>
      <c r="SNU24" s="217"/>
      <c r="SNV24" s="217"/>
      <c r="SNW24" s="217"/>
      <c r="SNX24" s="217"/>
      <c r="SNY24" s="217"/>
      <c r="SNZ24" s="217"/>
      <c r="SOA24" s="217"/>
      <c r="SOB24" s="217"/>
      <c r="SOC24" s="217"/>
      <c r="SOD24" s="217"/>
      <c r="SOE24" s="217"/>
      <c r="SOF24" s="217"/>
      <c r="SOG24" s="217"/>
      <c r="SOH24" s="217"/>
      <c r="SOI24" s="217"/>
      <c r="SOJ24" s="217"/>
      <c r="SOK24" s="217"/>
      <c r="SOL24" s="217"/>
      <c r="SOM24" s="217"/>
      <c r="SON24" s="217"/>
      <c r="SOO24" s="217"/>
      <c r="SOP24" s="217"/>
      <c r="SOQ24" s="217"/>
      <c r="SOR24" s="217"/>
      <c r="SOS24" s="217"/>
      <c r="SOT24" s="217"/>
      <c r="SOU24" s="217"/>
      <c r="SOV24" s="217"/>
      <c r="SOW24" s="217"/>
      <c r="SOX24" s="217"/>
      <c r="SOY24" s="217"/>
      <c r="SOZ24" s="217"/>
      <c r="SPA24" s="217"/>
      <c r="SPB24" s="217"/>
      <c r="SPC24" s="217"/>
      <c r="SPD24" s="217"/>
      <c r="SPE24" s="217"/>
      <c r="SPF24" s="217"/>
      <c r="SPG24" s="217"/>
      <c r="SPH24" s="217"/>
      <c r="SPI24" s="217"/>
      <c r="SPJ24" s="217"/>
      <c r="SPK24" s="217"/>
      <c r="SPL24" s="217"/>
      <c r="SPM24" s="217"/>
      <c r="SPN24" s="217"/>
      <c r="SPO24" s="217"/>
      <c r="SPP24" s="217"/>
      <c r="SPQ24" s="217"/>
      <c r="SPR24" s="217"/>
      <c r="SPS24" s="217"/>
      <c r="SPT24" s="217"/>
      <c r="SPU24" s="217"/>
      <c r="SPV24" s="217"/>
      <c r="SPW24" s="217"/>
      <c r="SPX24" s="217"/>
      <c r="SPY24" s="217"/>
      <c r="SPZ24" s="217"/>
      <c r="SQA24" s="217"/>
      <c r="SQB24" s="217"/>
      <c r="SQC24" s="217"/>
      <c r="SQD24" s="217"/>
      <c r="SQE24" s="217"/>
      <c r="SQF24" s="217"/>
      <c r="SQG24" s="217"/>
      <c r="SQH24" s="217"/>
      <c r="SQI24" s="217"/>
      <c r="SQJ24" s="217"/>
      <c r="SQK24" s="217"/>
      <c r="SQL24" s="217"/>
      <c r="SQM24" s="217"/>
      <c r="SQN24" s="217"/>
      <c r="SQO24" s="217"/>
      <c r="SQP24" s="217"/>
      <c r="SQQ24" s="217"/>
      <c r="SQR24" s="217"/>
      <c r="SQS24" s="217"/>
      <c r="SQT24" s="217"/>
      <c r="SQU24" s="217"/>
      <c r="SQV24" s="217"/>
      <c r="SQW24" s="217"/>
      <c r="SQX24" s="217"/>
      <c r="SQY24" s="217"/>
      <c r="SQZ24" s="217"/>
      <c r="SRA24" s="217"/>
      <c r="SRB24" s="217"/>
      <c r="SRC24" s="217"/>
      <c r="SRD24" s="217"/>
      <c r="SRE24" s="217"/>
      <c r="SRF24" s="217"/>
      <c r="SRG24" s="217"/>
      <c r="SRH24" s="217"/>
      <c r="SRI24" s="217"/>
      <c r="SRJ24" s="217"/>
      <c r="SRK24" s="217"/>
      <c r="SRL24" s="217"/>
      <c r="SRM24" s="217"/>
      <c r="SRN24" s="217"/>
      <c r="SRO24" s="217"/>
      <c r="SRP24" s="217"/>
      <c r="SRQ24" s="217"/>
      <c r="SRR24" s="217"/>
      <c r="SRS24" s="217"/>
      <c r="SRT24" s="217"/>
      <c r="SRU24" s="217"/>
      <c r="SRV24" s="217"/>
      <c r="SRW24" s="217"/>
      <c r="SRX24" s="217"/>
      <c r="SRY24" s="217"/>
      <c r="SRZ24" s="217"/>
      <c r="SSA24" s="217"/>
      <c r="SSB24" s="217"/>
      <c r="SSC24" s="217"/>
      <c r="SSD24" s="217"/>
      <c r="SSE24" s="217"/>
      <c r="SSF24" s="217"/>
      <c r="SSG24" s="217"/>
      <c r="SSH24" s="217"/>
      <c r="SSI24" s="217"/>
      <c r="SSJ24" s="217"/>
      <c r="SSK24" s="217"/>
      <c r="SSL24" s="217"/>
      <c r="SSM24" s="217"/>
      <c r="SSN24" s="217"/>
      <c r="SSO24" s="217"/>
      <c r="SSP24" s="217"/>
      <c r="SSQ24" s="217"/>
      <c r="SSR24" s="217"/>
      <c r="SSS24" s="217"/>
      <c r="SST24" s="217"/>
      <c r="SSU24" s="217"/>
      <c r="SSV24" s="217"/>
      <c r="SSW24" s="217"/>
      <c r="SSX24" s="217"/>
      <c r="SSY24" s="217"/>
      <c r="SSZ24" s="217"/>
      <c r="STA24" s="217"/>
      <c r="STB24" s="217"/>
      <c r="STC24" s="217"/>
      <c r="STD24" s="217"/>
      <c r="STE24" s="217"/>
      <c r="STF24" s="217"/>
      <c r="STG24" s="217"/>
      <c r="STH24" s="217"/>
      <c r="STI24" s="217"/>
      <c r="STJ24" s="217"/>
      <c r="STK24" s="217"/>
      <c r="STL24" s="217"/>
      <c r="STM24" s="217"/>
      <c r="STN24" s="217"/>
      <c r="STO24" s="217"/>
      <c r="STP24" s="217"/>
      <c r="STQ24" s="217"/>
      <c r="STR24" s="217"/>
      <c r="STS24" s="217"/>
      <c r="STT24" s="217"/>
      <c r="STU24" s="217"/>
      <c r="STV24" s="217"/>
      <c r="STW24" s="217"/>
      <c r="STX24" s="217"/>
      <c r="STY24" s="217"/>
      <c r="STZ24" s="217"/>
      <c r="SUA24" s="217"/>
      <c r="SUB24" s="217"/>
      <c r="SUC24" s="217"/>
      <c r="SUD24" s="217"/>
      <c r="SUE24" s="217"/>
      <c r="SUF24" s="217"/>
      <c r="SUG24" s="217"/>
      <c r="SUH24" s="217"/>
      <c r="SUI24" s="217"/>
      <c r="SUJ24" s="217"/>
      <c r="SUK24" s="217"/>
      <c r="SUL24" s="217"/>
      <c r="SUM24" s="217"/>
      <c r="SUN24" s="217"/>
      <c r="SUO24" s="217"/>
      <c r="SUP24" s="217"/>
      <c r="SUQ24" s="217"/>
      <c r="SUR24" s="217"/>
      <c r="SUS24" s="217"/>
      <c r="SUT24" s="217"/>
      <c r="SUU24" s="217"/>
      <c r="SUV24" s="217"/>
      <c r="SUW24" s="217"/>
      <c r="SUX24" s="217"/>
      <c r="SUY24" s="217"/>
      <c r="SUZ24" s="217"/>
      <c r="SVA24" s="217"/>
      <c r="SVB24" s="217"/>
      <c r="SVC24" s="217"/>
      <c r="SVD24" s="217"/>
      <c r="SVE24" s="217"/>
      <c r="SVF24" s="217"/>
      <c r="SVG24" s="217"/>
      <c r="SVH24" s="217"/>
      <c r="SVI24" s="217"/>
      <c r="SVJ24" s="217"/>
      <c r="SVK24" s="217"/>
      <c r="SVL24" s="217"/>
      <c r="SVM24" s="217"/>
      <c r="SVN24" s="217"/>
      <c r="SVO24" s="217"/>
      <c r="SVP24" s="217"/>
      <c r="SVQ24" s="217"/>
      <c r="SVR24" s="217"/>
      <c r="SVS24" s="217"/>
      <c r="SVT24" s="217"/>
      <c r="SVU24" s="217"/>
      <c r="SVV24" s="217"/>
      <c r="SVW24" s="217"/>
      <c r="SVX24" s="217"/>
      <c r="SVY24" s="217"/>
      <c r="SVZ24" s="217"/>
      <c r="SWA24" s="217"/>
      <c r="SWB24" s="217"/>
      <c r="SWC24" s="217"/>
      <c r="SWD24" s="217"/>
      <c r="SWE24" s="217"/>
      <c r="SWF24" s="217"/>
      <c r="SWG24" s="217"/>
      <c r="SWH24" s="217"/>
      <c r="SWI24" s="217"/>
      <c r="SWJ24" s="217"/>
      <c r="SWK24" s="217"/>
      <c r="SWL24" s="217"/>
      <c r="SWM24" s="217"/>
      <c r="SWN24" s="217"/>
      <c r="SWO24" s="217"/>
      <c r="SWP24" s="217"/>
      <c r="SWQ24" s="217"/>
      <c r="SWR24" s="217"/>
      <c r="SWS24" s="217"/>
      <c r="SWT24" s="217"/>
      <c r="SWU24" s="217"/>
      <c r="SWV24" s="217"/>
      <c r="SWW24" s="217"/>
      <c r="SWX24" s="217"/>
      <c r="SWY24" s="217"/>
      <c r="SWZ24" s="217"/>
      <c r="SXA24" s="217"/>
      <c r="SXB24" s="217"/>
      <c r="SXC24" s="217"/>
      <c r="SXD24" s="217"/>
      <c r="SXE24" s="217"/>
      <c r="SXF24" s="217"/>
      <c r="SXG24" s="217"/>
      <c r="SXH24" s="217"/>
      <c r="SXI24" s="217"/>
      <c r="SXJ24" s="217"/>
      <c r="SXK24" s="217"/>
      <c r="SXL24" s="217"/>
      <c r="SXM24" s="217"/>
      <c r="SXN24" s="217"/>
      <c r="SXO24" s="217"/>
      <c r="SXP24" s="217"/>
      <c r="SXQ24" s="217"/>
      <c r="SXR24" s="217"/>
      <c r="SXS24" s="217"/>
      <c r="SXT24" s="217"/>
      <c r="SXU24" s="217"/>
      <c r="SXV24" s="217"/>
      <c r="SXW24" s="217"/>
      <c r="SXX24" s="217"/>
      <c r="SXY24" s="217"/>
      <c r="SXZ24" s="217"/>
      <c r="SYA24" s="217"/>
      <c r="SYB24" s="217"/>
      <c r="SYC24" s="217"/>
      <c r="SYD24" s="217"/>
      <c r="SYE24" s="217"/>
      <c r="SYF24" s="217"/>
      <c r="SYG24" s="217"/>
      <c r="SYH24" s="217"/>
      <c r="SYI24" s="217"/>
      <c r="SYJ24" s="217"/>
      <c r="SYK24" s="217"/>
      <c r="SYL24" s="217"/>
      <c r="SYM24" s="217"/>
      <c r="SYN24" s="217"/>
      <c r="SYO24" s="217"/>
      <c r="SYP24" s="217"/>
      <c r="SYQ24" s="217"/>
      <c r="SYR24" s="217"/>
      <c r="SYS24" s="217"/>
      <c r="SYT24" s="217"/>
      <c r="SYU24" s="217"/>
      <c r="SYV24" s="217"/>
      <c r="SYW24" s="217"/>
      <c r="SYX24" s="217"/>
      <c r="SYY24" s="217"/>
      <c r="SYZ24" s="217"/>
      <c r="SZA24" s="217"/>
      <c r="SZB24" s="217"/>
      <c r="SZC24" s="217"/>
      <c r="SZD24" s="217"/>
      <c r="SZE24" s="217"/>
      <c r="SZF24" s="217"/>
      <c r="SZG24" s="217"/>
      <c r="SZH24" s="217"/>
      <c r="SZI24" s="217"/>
      <c r="SZJ24" s="217"/>
      <c r="SZK24" s="217"/>
      <c r="SZL24" s="217"/>
      <c r="SZM24" s="217"/>
      <c r="SZN24" s="217"/>
      <c r="SZO24" s="217"/>
      <c r="SZP24" s="217"/>
      <c r="SZQ24" s="217"/>
      <c r="SZR24" s="217"/>
      <c r="SZS24" s="217"/>
      <c r="SZT24" s="217"/>
      <c r="SZU24" s="217"/>
      <c r="SZV24" s="217"/>
      <c r="SZW24" s="217"/>
      <c r="SZX24" s="217"/>
      <c r="SZY24" s="217"/>
      <c r="SZZ24" s="217"/>
      <c r="TAA24" s="217"/>
      <c r="TAB24" s="217"/>
      <c r="TAC24" s="217"/>
      <c r="TAD24" s="217"/>
      <c r="TAE24" s="217"/>
      <c r="TAF24" s="217"/>
      <c r="TAG24" s="217"/>
      <c r="TAH24" s="217"/>
      <c r="TAI24" s="217"/>
      <c r="TAJ24" s="217"/>
      <c r="TAK24" s="217"/>
      <c r="TAL24" s="217"/>
      <c r="TAM24" s="217"/>
      <c r="TAN24" s="217"/>
      <c r="TAO24" s="217"/>
      <c r="TAP24" s="217"/>
      <c r="TAQ24" s="217"/>
      <c r="TAR24" s="217"/>
      <c r="TAS24" s="217"/>
      <c r="TAT24" s="217"/>
      <c r="TAU24" s="217"/>
      <c r="TAV24" s="217"/>
      <c r="TAW24" s="217"/>
      <c r="TAX24" s="217"/>
      <c r="TAY24" s="217"/>
      <c r="TAZ24" s="217"/>
      <c r="TBA24" s="217"/>
      <c r="TBB24" s="217"/>
      <c r="TBC24" s="217"/>
      <c r="TBD24" s="217"/>
      <c r="TBE24" s="217"/>
      <c r="TBF24" s="217"/>
      <c r="TBG24" s="217"/>
      <c r="TBH24" s="217"/>
      <c r="TBI24" s="217"/>
      <c r="TBJ24" s="217"/>
      <c r="TBK24" s="217"/>
      <c r="TBL24" s="217"/>
      <c r="TBM24" s="217"/>
      <c r="TBN24" s="217"/>
      <c r="TBO24" s="217"/>
      <c r="TBP24" s="217"/>
      <c r="TBQ24" s="217"/>
      <c r="TBR24" s="217"/>
      <c r="TBS24" s="217"/>
      <c r="TBT24" s="217"/>
      <c r="TBU24" s="217"/>
      <c r="TBV24" s="217"/>
      <c r="TBW24" s="217"/>
      <c r="TBX24" s="217"/>
      <c r="TBY24" s="217"/>
      <c r="TBZ24" s="217"/>
      <c r="TCA24" s="217"/>
      <c r="TCB24" s="217"/>
      <c r="TCC24" s="217"/>
      <c r="TCD24" s="217"/>
      <c r="TCE24" s="217"/>
      <c r="TCF24" s="217"/>
      <c r="TCG24" s="217"/>
      <c r="TCH24" s="217"/>
      <c r="TCI24" s="217"/>
      <c r="TCJ24" s="217"/>
      <c r="TCK24" s="217"/>
      <c r="TCL24" s="217"/>
      <c r="TCM24" s="217"/>
      <c r="TCN24" s="217"/>
      <c r="TCO24" s="217"/>
      <c r="TCP24" s="217"/>
      <c r="TCQ24" s="217"/>
      <c r="TCR24" s="217"/>
      <c r="TCS24" s="217"/>
      <c r="TCT24" s="217"/>
      <c r="TCU24" s="217"/>
      <c r="TCV24" s="217"/>
      <c r="TCW24" s="217"/>
      <c r="TCX24" s="217"/>
      <c r="TCY24" s="217"/>
      <c r="TCZ24" s="217"/>
      <c r="TDA24" s="217"/>
      <c r="TDB24" s="217"/>
      <c r="TDC24" s="217"/>
      <c r="TDD24" s="217"/>
      <c r="TDE24" s="217"/>
      <c r="TDF24" s="217"/>
      <c r="TDG24" s="217"/>
      <c r="TDH24" s="217"/>
      <c r="TDI24" s="217"/>
      <c r="TDJ24" s="217"/>
      <c r="TDK24" s="217"/>
      <c r="TDL24" s="217"/>
      <c r="TDM24" s="217"/>
      <c r="TDN24" s="217"/>
      <c r="TDO24" s="217"/>
      <c r="TDP24" s="217"/>
      <c r="TDQ24" s="217"/>
      <c r="TDR24" s="217"/>
      <c r="TDS24" s="217"/>
      <c r="TDT24" s="217"/>
      <c r="TDU24" s="217"/>
      <c r="TDV24" s="217"/>
      <c r="TDW24" s="217"/>
      <c r="TDX24" s="217"/>
      <c r="TDY24" s="217"/>
      <c r="TDZ24" s="217"/>
      <c r="TEA24" s="217"/>
      <c r="TEB24" s="217"/>
      <c r="TEC24" s="217"/>
      <c r="TED24" s="217"/>
      <c r="TEE24" s="217"/>
      <c r="TEF24" s="217"/>
      <c r="TEG24" s="217"/>
      <c r="TEH24" s="217"/>
      <c r="TEI24" s="217"/>
      <c r="TEJ24" s="217"/>
      <c r="TEK24" s="217"/>
      <c r="TEL24" s="217"/>
      <c r="TEM24" s="217"/>
      <c r="TEN24" s="217"/>
      <c r="TEO24" s="217"/>
      <c r="TEP24" s="217"/>
      <c r="TEQ24" s="217"/>
      <c r="TER24" s="217"/>
      <c r="TES24" s="217"/>
      <c r="TET24" s="217"/>
      <c r="TEU24" s="217"/>
      <c r="TEV24" s="217"/>
      <c r="TEW24" s="217"/>
      <c r="TEX24" s="217"/>
      <c r="TEY24" s="217"/>
      <c r="TEZ24" s="217"/>
      <c r="TFA24" s="217"/>
      <c r="TFB24" s="217"/>
      <c r="TFC24" s="217"/>
      <c r="TFD24" s="217"/>
      <c r="TFE24" s="217"/>
      <c r="TFF24" s="217"/>
      <c r="TFG24" s="217"/>
      <c r="TFH24" s="217"/>
      <c r="TFI24" s="217"/>
      <c r="TFJ24" s="217"/>
      <c r="TFK24" s="217"/>
      <c r="TFL24" s="217"/>
      <c r="TFM24" s="217"/>
      <c r="TFN24" s="217"/>
      <c r="TFO24" s="217"/>
      <c r="TFP24" s="217"/>
      <c r="TFQ24" s="217"/>
      <c r="TFR24" s="217"/>
      <c r="TFS24" s="217"/>
      <c r="TFT24" s="217"/>
      <c r="TFU24" s="217"/>
      <c r="TFV24" s="217"/>
      <c r="TFW24" s="217"/>
      <c r="TFX24" s="217"/>
      <c r="TFY24" s="217"/>
      <c r="TFZ24" s="217"/>
      <c r="TGA24" s="217"/>
      <c r="TGB24" s="217"/>
      <c r="TGC24" s="217"/>
      <c r="TGD24" s="217"/>
      <c r="TGE24" s="217"/>
      <c r="TGF24" s="217"/>
      <c r="TGG24" s="217"/>
      <c r="TGH24" s="217"/>
      <c r="TGI24" s="217"/>
      <c r="TGJ24" s="217"/>
      <c r="TGK24" s="217"/>
      <c r="TGL24" s="217"/>
      <c r="TGM24" s="217"/>
      <c r="TGN24" s="217"/>
      <c r="TGO24" s="217"/>
      <c r="TGP24" s="217"/>
      <c r="TGQ24" s="217"/>
      <c r="TGR24" s="217"/>
      <c r="TGS24" s="217"/>
      <c r="TGT24" s="217"/>
      <c r="TGU24" s="217"/>
      <c r="TGV24" s="217"/>
      <c r="TGW24" s="217"/>
      <c r="TGX24" s="217"/>
      <c r="TGY24" s="217"/>
      <c r="TGZ24" s="217"/>
      <c r="THA24" s="217"/>
      <c r="THB24" s="217"/>
      <c r="THC24" s="217"/>
      <c r="THD24" s="217"/>
      <c r="THE24" s="217"/>
      <c r="THF24" s="217"/>
      <c r="THG24" s="217"/>
      <c r="THH24" s="217"/>
      <c r="THI24" s="217"/>
      <c r="THJ24" s="217"/>
      <c r="THK24" s="217"/>
      <c r="THL24" s="217"/>
      <c r="THM24" s="217"/>
      <c r="THN24" s="217"/>
      <c r="THO24" s="217"/>
      <c r="THP24" s="217"/>
      <c r="THQ24" s="217"/>
      <c r="THR24" s="217"/>
      <c r="THS24" s="217"/>
      <c r="THT24" s="217"/>
      <c r="THU24" s="217"/>
      <c r="THV24" s="217"/>
      <c r="THW24" s="217"/>
      <c r="THX24" s="217"/>
      <c r="THY24" s="217"/>
      <c r="THZ24" s="217"/>
      <c r="TIA24" s="217"/>
      <c r="TIB24" s="217"/>
      <c r="TIC24" s="217"/>
      <c r="TID24" s="217"/>
      <c r="TIE24" s="217"/>
      <c r="TIF24" s="217"/>
      <c r="TIG24" s="217"/>
      <c r="TIH24" s="217"/>
      <c r="TII24" s="217"/>
      <c r="TIJ24" s="217"/>
      <c r="TIK24" s="217"/>
      <c r="TIL24" s="217"/>
      <c r="TIM24" s="217"/>
      <c r="TIN24" s="217"/>
      <c r="TIO24" s="217"/>
      <c r="TIP24" s="217"/>
      <c r="TIQ24" s="217"/>
      <c r="TIR24" s="217"/>
      <c r="TIS24" s="217"/>
      <c r="TIT24" s="217"/>
      <c r="TIU24" s="217"/>
      <c r="TIV24" s="217"/>
      <c r="TIW24" s="217"/>
      <c r="TIX24" s="217"/>
      <c r="TIY24" s="217"/>
      <c r="TIZ24" s="217"/>
      <c r="TJA24" s="217"/>
      <c r="TJB24" s="217"/>
      <c r="TJC24" s="217"/>
      <c r="TJD24" s="217"/>
      <c r="TJE24" s="217"/>
      <c r="TJF24" s="217"/>
      <c r="TJG24" s="217"/>
      <c r="TJH24" s="217"/>
      <c r="TJI24" s="217"/>
      <c r="TJJ24" s="217"/>
      <c r="TJK24" s="217"/>
      <c r="TJL24" s="217"/>
      <c r="TJM24" s="217"/>
      <c r="TJN24" s="217"/>
      <c r="TJO24" s="217"/>
      <c r="TJP24" s="217"/>
      <c r="TJQ24" s="217"/>
      <c r="TJR24" s="217"/>
      <c r="TJS24" s="217"/>
      <c r="TJT24" s="217"/>
      <c r="TJU24" s="217"/>
      <c r="TJV24" s="217"/>
      <c r="TJW24" s="217"/>
      <c r="TJX24" s="217"/>
      <c r="TJY24" s="217"/>
      <c r="TJZ24" s="217"/>
      <c r="TKA24" s="217"/>
      <c r="TKB24" s="217"/>
      <c r="TKC24" s="217"/>
      <c r="TKD24" s="217"/>
      <c r="TKE24" s="217"/>
      <c r="TKF24" s="217"/>
      <c r="TKG24" s="217"/>
      <c r="TKH24" s="217"/>
      <c r="TKI24" s="217"/>
      <c r="TKJ24" s="217"/>
      <c r="TKK24" s="217"/>
      <c r="TKL24" s="217"/>
      <c r="TKM24" s="217"/>
      <c r="TKN24" s="217"/>
      <c r="TKO24" s="217"/>
      <c r="TKP24" s="217"/>
      <c r="TKQ24" s="217"/>
      <c r="TKR24" s="217"/>
      <c r="TKS24" s="217"/>
      <c r="TKT24" s="217"/>
      <c r="TKU24" s="217"/>
      <c r="TKV24" s="217"/>
      <c r="TKW24" s="217"/>
      <c r="TKX24" s="217"/>
      <c r="TKY24" s="217"/>
      <c r="TKZ24" s="217"/>
      <c r="TLA24" s="217"/>
      <c r="TLB24" s="217"/>
      <c r="TLC24" s="217"/>
      <c r="TLD24" s="217"/>
      <c r="TLE24" s="217"/>
      <c r="TLF24" s="217"/>
      <c r="TLG24" s="217"/>
      <c r="TLH24" s="217"/>
      <c r="TLI24" s="217"/>
      <c r="TLJ24" s="217"/>
      <c r="TLK24" s="217"/>
      <c r="TLL24" s="217"/>
      <c r="TLM24" s="217"/>
      <c r="TLN24" s="217"/>
      <c r="TLO24" s="217"/>
      <c r="TLP24" s="217"/>
      <c r="TLQ24" s="217"/>
      <c r="TLR24" s="217"/>
      <c r="TLS24" s="217"/>
      <c r="TLT24" s="217"/>
      <c r="TLU24" s="217"/>
      <c r="TLV24" s="217"/>
      <c r="TLW24" s="217"/>
      <c r="TLX24" s="217"/>
      <c r="TLY24" s="217"/>
      <c r="TLZ24" s="217"/>
      <c r="TMA24" s="217"/>
      <c r="TMB24" s="217"/>
      <c r="TMC24" s="217"/>
      <c r="TMD24" s="217"/>
      <c r="TME24" s="217"/>
      <c r="TMF24" s="217"/>
      <c r="TMG24" s="217"/>
      <c r="TMH24" s="217"/>
      <c r="TMI24" s="217"/>
      <c r="TMJ24" s="217"/>
      <c r="TMK24" s="217"/>
      <c r="TML24" s="217"/>
      <c r="TMM24" s="217"/>
      <c r="TMN24" s="217"/>
      <c r="TMO24" s="217"/>
      <c r="TMP24" s="217"/>
      <c r="TMQ24" s="217"/>
      <c r="TMR24" s="217"/>
      <c r="TMS24" s="217"/>
      <c r="TMT24" s="217"/>
      <c r="TMU24" s="217"/>
      <c r="TMV24" s="217"/>
      <c r="TMW24" s="217"/>
      <c r="TMX24" s="217"/>
      <c r="TMY24" s="217"/>
      <c r="TMZ24" s="217"/>
      <c r="TNA24" s="217"/>
      <c r="TNB24" s="217"/>
      <c r="TNC24" s="217"/>
      <c r="TND24" s="217"/>
      <c r="TNE24" s="217"/>
      <c r="TNF24" s="217"/>
      <c r="TNG24" s="217"/>
      <c r="TNH24" s="217"/>
      <c r="TNI24" s="217"/>
      <c r="TNJ24" s="217"/>
      <c r="TNK24" s="217"/>
      <c r="TNL24" s="217"/>
      <c r="TNM24" s="217"/>
      <c r="TNN24" s="217"/>
      <c r="TNO24" s="217"/>
      <c r="TNP24" s="217"/>
      <c r="TNQ24" s="217"/>
      <c r="TNR24" s="217"/>
      <c r="TNS24" s="217"/>
      <c r="TNT24" s="217"/>
      <c r="TNU24" s="217"/>
      <c r="TNV24" s="217"/>
      <c r="TNW24" s="217"/>
      <c r="TNX24" s="217"/>
      <c r="TNY24" s="217"/>
      <c r="TNZ24" s="217"/>
      <c r="TOA24" s="217"/>
      <c r="TOB24" s="217"/>
      <c r="TOC24" s="217"/>
      <c r="TOD24" s="217"/>
      <c r="TOE24" s="217"/>
      <c r="TOF24" s="217"/>
      <c r="TOG24" s="217"/>
      <c r="TOH24" s="217"/>
      <c r="TOI24" s="217"/>
      <c r="TOJ24" s="217"/>
      <c r="TOK24" s="217"/>
      <c r="TOL24" s="217"/>
      <c r="TOM24" s="217"/>
      <c r="TON24" s="217"/>
      <c r="TOO24" s="217"/>
      <c r="TOP24" s="217"/>
      <c r="TOQ24" s="217"/>
      <c r="TOR24" s="217"/>
      <c r="TOS24" s="217"/>
      <c r="TOT24" s="217"/>
      <c r="TOU24" s="217"/>
      <c r="TOV24" s="217"/>
      <c r="TOW24" s="217"/>
      <c r="TOX24" s="217"/>
      <c r="TOY24" s="217"/>
      <c r="TOZ24" s="217"/>
      <c r="TPA24" s="217"/>
      <c r="TPB24" s="217"/>
      <c r="TPC24" s="217"/>
      <c r="TPD24" s="217"/>
      <c r="TPE24" s="217"/>
      <c r="TPF24" s="217"/>
      <c r="TPG24" s="217"/>
      <c r="TPH24" s="217"/>
      <c r="TPI24" s="217"/>
      <c r="TPJ24" s="217"/>
      <c r="TPK24" s="217"/>
      <c r="TPL24" s="217"/>
      <c r="TPM24" s="217"/>
      <c r="TPN24" s="217"/>
      <c r="TPO24" s="217"/>
      <c r="TPP24" s="217"/>
      <c r="TPQ24" s="217"/>
      <c r="TPR24" s="217"/>
      <c r="TPS24" s="217"/>
      <c r="TPT24" s="217"/>
      <c r="TPU24" s="217"/>
      <c r="TPV24" s="217"/>
      <c r="TPW24" s="217"/>
      <c r="TPX24" s="217"/>
      <c r="TPY24" s="217"/>
      <c r="TPZ24" s="217"/>
      <c r="TQA24" s="217"/>
      <c r="TQB24" s="217"/>
      <c r="TQC24" s="217"/>
      <c r="TQD24" s="217"/>
      <c r="TQE24" s="217"/>
      <c r="TQF24" s="217"/>
      <c r="TQG24" s="217"/>
      <c r="TQH24" s="217"/>
      <c r="TQI24" s="217"/>
      <c r="TQJ24" s="217"/>
      <c r="TQK24" s="217"/>
      <c r="TQL24" s="217"/>
      <c r="TQM24" s="217"/>
      <c r="TQN24" s="217"/>
      <c r="TQO24" s="217"/>
      <c r="TQP24" s="217"/>
      <c r="TQQ24" s="217"/>
      <c r="TQR24" s="217"/>
      <c r="TQS24" s="217"/>
      <c r="TQT24" s="217"/>
      <c r="TQU24" s="217"/>
      <c r="TQV24" s="217"/>
      <c r="TQW24" s="217"/>
      <c r="TQX24" s="217"/>
      <c r="TQY24" s="217"/>
      <c r="TQZ24" s="217"/>
      <c r="TRA24" s="217"/>
      <c r="TRB24" s="217"/>
      <c r="TRC24" s="217"/>
      <c r="TRD24" s="217"/>
      <c r="TRE24" s="217"/>
      <c r="TRF24" s="217"/>
      <c r="TRG24" s="217"/>
      <c r="TRH24" s="217"/>
      <c r="TRI24" s="217"/>
      <c r="TRJ24" s="217"/>
      <c r="TRK24" s="217"/>
      <c r="TRL24" s="217"/>
      <c r="TRM24" s="217"/>
      <c r="TRN24" s="217"/>
      <c r="TRO24" s="217"/>
      <c r="TRP24" s="217"/>
      <c r="TRQ24" s="217"/>
      <c r="TRR24" s="217"/>
      <c r="TRS24" s="217"/>
      <c r="TRT24" s="217"/>
      <c r="TRU24" s="217"/>
      <c r="TRV24" s="217"/>
      <c r="TRW24" s="217"/>
      <c r="TRX24" s="217"/>
      <c r="TRY24" s="217"/>
      <c r="TRZ24" s="217"/>
      <c r="TSA24" s="217"/>
      <c r="TSB24" s="217"/>
      <c r="TSC24" s="217"/>
      <c r="TSD24" s="217"/>
      <c r="TSE24" s="217"/>
      <c r="TSF24" s="217"/>
      <c r="TSG24" s="217"/>
      <c r="TSH24" s="217"/>
      <c r="TSI24" s="217"/>
      <c r="TSJ24" s="217"/>
      <c r="TSK24" s="217"/>
      <c r="TSL24" s="217"/>
      <c r="TSM24" s="217"/>
      <c r="TSN24" s="217"/>
      <c r="TSO24" s="217"/>
      <c r="TSP24" s="217"/>
      <c r="TSQ24" s="217"/>
      <c r="TSR24" s="217"/>
      <c r="TSS24" s="217"/>
      <c r="TST24" s="217"/>
      <c r="TSU24" s="217"/>
      <c r="TSV24" s="217"/>
      <c r="TSW24" s="217"/>
      <c r="TSX24" s="217"/>
      <c r="TSY24" s="217"/>
      <c r="TSZ24" s="217"/>
      <c r="TTA24" s="217"/>
      <c r="TTB24" s="217"/>
      <c r="TTC24" s="217"/>
      <c r="TTD24" s="217"/>
      <c r="TTE24" s="217"/>
      <c r="TTF24" s="217"/>
      <c r="TTG24" s="217"/>
      <c r="TTH24" s="217"/>
      <c r="TTI24" s="217"/>
      <c r="TTJ24" s="217"/>
      <c r="TTK24" s="217"/>
      <c r="TTL24" s="217"/>
      <c r="TTM24" s="217"/>
      <c r="TTN24" s="217"/>
      <c r="TTO24" s="217"/>
      <c r="TTP24" s="217"/>
      <c r="TTQ24" s="217"/>
      <c r="TTR24" s="217"/>
      <c r="TTS24" s="217"/>
      <c r="TTT24" s="217"/>
      <c r="TTU24" s="217"/>
      <c r="TTV24" s="217"/>
      <c r="TTW24" s="217"/>
      <c r="TTX24" s="217"/>
      <c r="TTY24" s="217"/>
      <c r="TTZ24" s="217"/>
      <c r="TUA24" s="217"/>
      <c r="TUB24" s="217"/>
      <c r="TUC24" s="217"/>
      <c r="TUD24" s="217"/>
      <c r="TUE24" s="217"/>
      <c r="TUF24" s="217"/>
      <c r="TUG24" s="217"/>
      <c r="TUH24" s="217"/>
      <c r="TUI24" s="217"/>
      <c r="TUJ24" s="217"/>
      <c r="TUK24" s="217"/>
      <c r="TUL24" s="217"/>
      <c r="TUM24" s="217"/>
      <c r="TUN24" s="217"/>
      <c r="TUO24" s="217"/>
      <c r="TUP24" s="217"/>
      <c r="TUQ24" s="217"/>
      <c r="TUR24" s="217"/>
      <c r="TUS24" s="217"/>
      <c r="TUT24" s="217"/>
      <c r="TUU24" s="217"/>
      <c r="TUV24" s="217"/>
      <c r="TUW24" s="217"/>
      <c r="TUX24" s="217"/>
      <c r="TUY24" s="217"/>
      <c r="TUZ24" s="217"/>
      <c r="TVA24" s="217"/>
      <c r="TVB24" s="217"/>
      <c r="TVC24" s="217"/>
      <c r="TVD24" s="217"/>
      <c r="TVE24" s="217"/>
      <c r="TVF24" s="217"/>
      <c r="TVG24" s="217"/>
      <c r="TVH24" s="217"/>
      <c r="TVI24" s="217"/>
      <c r="TVJ24" s="217"/>
      <c r="TVK24" s="217"/>
      <c r="TVL24" s="217"/>
      <c r="TVM24" s="217"/>
      <c r="TVN24" s="217"/>
      <c r="TVO24" s="217"/>
      <c r="TVP24" s="217"/>
      <c r="TVQ24" s="217"/>
      <c r="TVR24" s="217"/>
      <c r="TVS24" s="217"/>
      <c r="TVT24" s="217"/>
      <c r="TVU24" s="217"/>
      <c r="TVV24" s="217"/>
      <c r="TVW24" s="217"/>
      <c r="TVX24" s="217"/>
      <c r="TVY24" s="217"/>
      <c r="TVZ24" s="217"/>
      <c r="TWA24" s="217"/>
      <c r="TWB24" s="217"/>
      <c r="TWC24" s="217"/>
      <c r="TWD24" s="217"/>
      <c r="TWE24" s="217"/>
      <c r="TWF24" s="217"/>
      <c r="TWG24" s="217"/>
      <c r="TWH24" s="217"/>
      <c r="TWI24" s="217"/>
      <c r="TWJ24" s="217"/>
      <c r="TWK24" s="217"/>
      <c r="TWL24" s="217"/>
      <c r="TWM24" s="217"/>
      <c r="TWN24" s="217"/>
      <c r="TWO24" s="217"/>
      <c r="TWP24" s="217"/>
      <c r="TWQ24" s="217"/>
      <c r="TWR24" s="217"/>
      <c r="TWS24" s="217"/>
      <c r="TWT24" s="217"/>
      <c r="TWU24" s="217"/>
      <c r="TWV24" s="217"/>
      <c r="TWW24" s="217"/>
      <c r="TWX24" s="217"/>
      <c r="TWY24" s="217"/>
      <c r="TWZ24" s="217"/>
      <c r="TXA24" s="217"/>
      <c r="TXB24" s="217"/>
      <c r="TXC24" s="217"/>
      <c r="TXD24" s="217"/>
      <c r="TXE24" s="217"/>
      <c r="TXF24" s="217"/>
      <c r="TXG24" s="217"/>
      <c r="TXH24" s="217"/>
      <c r="TXI24" s="217"/>
      <c r="TXJ24" s="217"/>
      <c r="TXK24" s="217"/>
      <c r="TXL24" s="217"/>
      <c r="TXM24" s="217"/>
      <c r="TXN24" s="217"/>
      <c r="TXO24" s="217"/>
      <c r="TXP24" s="217"/>
      <c r="TXQ24" s="217"/>
      <c r="TXR24" s="217"/>
      <c r="TXS24" s="217"/>
      <c r="TXT24" s="217"/>
      <c r="TXU24" s="217"/>
      <c r="TXV24" s="217"/>
      <c r="TXW24" s="217"/>
      <c r="TXX24" s="217"/>
      <c r="TXY24" s="217"/>
      <c r="TXZ24" s="217"/>
      <c r="TYA24" s="217"/>
      <c r="TYB24" s="217"/>
      <c r="TYC24" s="217"/>
      <c r="TYD24" s="217"/>
      <c r="TYE24" s="217"/>
      <c r="TYF24" s="217"/>
      <c r="TYG24" s="217"/>
      <c r="TYH24" s="217"/>
      <c r="TYI24" s="217"/>
      <c r="TYJ24" s="217"/>
      <c r="TYK24" s="217"/>
      <c r="TYL24" s="217"/>
      <c r="TYM24" s="217"/>
      <c r="TYN24" s="217"/>
      <c r="TYO24" s="217"/>
      <c r="TYP24" s="217"/>
      <c r="TYQ24" s="217"/>
      <c r="TYR24" s="217"/>
      <c r="TYS24" s="217"/>
      <c r="TYT24" s="217"/>
      <c r="TYU24" s="217"/>
      <c r="TYV24" s="217"/>
      <c r="TYW24" s="217"/>
      <c r="TYX24" s="217"/>
      <c r="TYY24" s="217"/>
      <c r="TYZ24" s="217"/>
      <c r="TZA24" s="217"/>
      <c r="TZB24" s="217"/>
      <c r="TZC24" s="217"/>
      <c r="TZD24" s="217"/>
      <c r="TZE24" s="217"/>
      <c r="TZF24" s="217"/>
      <c r="TZG24" s="217"/>
      <c r="TZH24" s="217"/>
      <c r="TZI24" s="217"/>
      <c r="TZJ24" s="217"/>
      <c r="TZK24" s="217"/>
      <c r="TZL24" s="217"/>
      <c r="TZM24" s="217"/>
      <c r="TZN24" s="217"/>
      <c r="TZO24" s="217"/>
      <c r="TZP24" s="217"/>
      <c r="TZQ24" s="217"/>
      <c r="TZR24" s="217"/>
      <c r="TZS24" s="217"/>
      <c r="TZT24" s="217"/>
      <c r="TZU24" s="217"/>
      <c r="TZV24" s="217"/>
      <c r="TZW24" s="217"/>
      <c r="TZX24" s="217"/>
      <c r="TZY24" s="217"/>
      <c r="TZZ24" s="217"/>
      <c r="UAA24" s="217"/>
      <c r="UAB24" s="217"/>
      <c r="UAC24" s="217"/>
      <c r="UAD24" s="217"/>
      <c r="UAE24" s="217"/>
      <c r="UAF24" s="217"/>
      <c r="UAG24" s="217"/>
      <c r="UAH24" s="217"/>
      <c r="UAI24" s="217"/>
      <c r="UAJ24" s="217"/>
      <c r="UAK24" s="217"/>
      <c r="UAL24" s="217"/>
      <c r="UAM24" s="217"/>
      <c r="UAN24" s="217"/>
      <c r="UAO24" s="217"/>
      <c r="UAP24" s="217"/>
      <c r="UAQ24" s="217"/>
      <c r="UAR24" s="217"/>
      <c r="UAS24" s="217"/>
      <c r="UAT24" s="217"/>
      <c r="UAU24" s="217"/>
      <c r="UAV24" s="217"/>
      <c r="UAW24" s="217"/>
      <c r="UAX24" s="217"/>
      <c r="UAY24" s="217"/>
      <c r="UAZ24" s="217"/>
      <c r="UBA24" s="217"/>
      <c r="UBB24" s="217"/>
      <c r="UBC24" s="217"/>
      <c r="UBD24" s="217"/>
      <c r="UBE24" s="217"/>
      <c r="UBF24" s="217"/>
      <c r="UBG24" s="217"/>
      <c r="UBH24" s="217"/>
      <c r="UBI24" s="217"/>
      <c r="UBJ24" s="217"/>
      <c r="UBK24" s="217"/>
      <c r="UBL24" s="217"/>
      <c r="UBM24" s="217"/>
      <c r="UBN24" s="217"/>
      <c r="UBO24" s="217"/>
      <c r="UBP24" s="217"/>
      <c r="UBQ24" s="217"/>
      <c r="UBR24" s="217"/>
      <c r="UBS24" s="217"/>
      <c r="UBT24" s="217"/>
      <c r="UBU24" s="217"/>
      <c r="UBV24" s="217"/>
      <c r="UBW24" s="217"/>
      <c r="UBX24" s="217"/>
      <c r="UBY24" s="217"/>
      <c r="UBZ24" s="217"/>
      <c r="UCA24" s="217"/>
      <c r="UCB24" s="217"/>
      <c r="UCC24" s="217"/>
      <c r="UCD24" s="217"/>
      <c r="UCE24" s="217"/>
      <c r="UCF24" s="217"/>
      <c r="UCG24" s="217"/>
      <c r="UCH24" s="217"/>
      <c r="UCI24" s="217"/>
      <c r="UCJ24" s="217"/>
      <c r="UCK24" s="217"/>
      <c r="UCL24" s="217"/>
      <c r="UCM24" s="217"/>
      <c r="UCN24" s="217"/>
      <c r="UCO24" s="217"/>
      <c r="UCP24" s="217"/>
      <c r="UCQ24" s="217"/>
      <c r="UCR24" s="217"/>
      <c r="UCS24" s="217"/>
      <c r="UCT24" s="217"/>
      <c r="UCU24" s="217"/>
      <c r="UCV24" s="217"/>
      <c r="UCW24" s="217"/>
      <c r="UCX24" s="217"/>
      <c r="UCY24" s="217"/>
      <c r="UCZ24" s="217"/>
      <c r="UDA24" s="217"/>
      <c r="UDB24" s="217"/>
      <c r="UDC24" s="217"/>
      <c r="UDD24" s="217"/>
      <c r="UDE24" s="217"/>
      <c r="UDF24" s="217"/>
      <c r="UDG24" s="217"/>
      <c r="UDH24" s="217"/>
      <c r="UDI24" s="217"/>
      <c r="UDJ24" s="217"/>
      <c r="UDK24" s="217"/>
      <c r="UDL24" s="217"/>
      <c r="UDM24" s="217"/>
      <c r="UDN24" s="217"/>
      <c r="UDO24" s="217"/>
      <c r="UDP24" s="217"/>
      <c r="UDQ24" s="217"/>
      <c r="UDR24" s="217"/>
      <c r="UDS24" s="217"/>
      <c r="UDT24" s="217"/>
      <c r="UDU24" s="217"/>
      <c r="UDV24" s="217"/>
      <c r="UDW24" s="217"/>
      <c r="UDX24" s="217"/>
      <c r="UDY24" s="217"/>
      <c r="UDZ24" s="217"/>
      <c r="UEA24" s="217"/>
      <c r="UEB24" s="217"/>
      <c r="UEC24" s="217"/>
      <c r="UED24" s="217"/>
      <c r="UEE24" s="217"/>
      <c r="UEF24" s="217"/>
      <c r="UEG24" s="217"/>
      <c r="UEH24" s="217"/>
      <c r="UEI24" s="217"/>
      <c r="UEJ24" s="217"/>
      <c r="UEK24" s="217"/>
      <c r="UEL24" s="217"/>
      <c r="UEM24" s="217"/>
      <c r="UEN24" s="217"/>
      <c r="UEO24" s="217"/>
      <c r="UEP24" s="217"/>
      <c r="UEQ24" s="217"/>
      <c r="UER24" s="217"/>
      <c r="UES24" s="217"/>
      <c r="UET24" s="217"/>
      <c r="UEU24" s="217"/>
      <c r="UEV24" s="217"/>
      <c r="UEW24" s="217"/>
      <c r="UEX24" s="217"/>
      <c r="UEY24" s="217"/>
      <c r="UEZ24" s="217"/>
      <c r="UFA24" s="217"/>
      <c r="UFB24" s="217"/>
      <c r="UFC24" s="217"/>
      <c r="UFD24" s="217"/>
      <c r="UFE24" s="217"/>
      <c r="UFF24" s="217"/>
      <c r="UFG24" s="217"/>
      <c r="UFH24" s="217"/>
      <c r="UFI24" s="217"/>
      <c r="UFJ24" s="217"/>
      <c r="UFK24" s="217"/>
      <c r="UFL24" s="217"/>
      <c r="UFM24" s="217"/>
      <c r="UFN24" s="217"/>
      <c r="UFO24" s="217"/>
      <c r="UFP24" s="217"/>
      <c r="UFQ24" s="217"/>
      <c r="UFR24" s="217"/>
      <c r="UFS24" s="217"/>
      <c r="UFT24" s="217"/>
      <c r="UFU24" s="217"/>
      <c r="UFV24" s="217"/>
      <c r="UFW24" s="217"/>
      <c r="UFX24" s="217"/>
      <c r="UFY24" s="217"/>
      <c r="UFZ24" s="217"/>
      <c r="UGA24" s="217"/>
      <c r="UGB24" s="217"/>
      <c r="UGC24" s="217"/>
      <c r="UGD24" s="217"/>
      <c r="UGE24" s="217"/>
      <c r="UGF24" s="217"/>
      <c r="UGG24" s="217"/>
      <c r="UGH24" s="217"/>
      <c r="UGI24" s="217"/>
      <c r="UGJ24" s="217"/>
      <c r="UGK24" s="217"/>
      <c r="UGL24" s="217"/>
      <c r="UGM24" s="217"/>
      <c r="UGN24" s="217"/>
      <c r="UGO24" s="217"/>
      <c r="UGP24" s="217"/>
      <c r="UGQ24" s="217"/>
      <c r="UGR24" s="217"/>
      <c r="UGS24" s="217"/>
      <c r="UGT24" s="217"/>
      <c r="UGU24" s="217"/>
      <c r="UGV24" s="217"/>
      <c r="UGW24" s="217"/>
      <c r="UGX24" s="217"/>
      <c r="UGY24" s="217"/>
      <c r="UGZ24" s="217"/>
      <c r="UHA24" s="217"/>
      <c r="UHB24" s="217"/>
      <c r="UHC24" s="217"/>
      <c r="UHD24" s="217"/>
      <c r="UHE24" s="217"/>
      <c r="UHF24" s="217"/>
      <c r="UHG24" s="217"/>
      <c r="UHH24" s="217"/>
      <c r="UHI24" s="217"/>
      <c r="UHJ24" s="217"/>
      <c r="UHK24" s="217"/>
      <c r="UHL24" s="217"/>
      <c r="UHM24" s="217"/>
      <c r="UHN24" s="217"/>
      <c r="UHO24" s="217"/>
      <c r="UHP24" s="217"/>
      <c r="UHQ24" s="217"/>
      <c r="UHR24" s="217"/>
      <c r="UHS24" s="217"/>
      <c r="UHT24" s="217"/>
      <c r="UHU24" s="217"/>
      <c r="UHV24" s="217"/>
      <c r="UHW24" s="217"/>
      <c r="UHX24" s="217"/>
      <c r="UHY24" s="217"/>
      <c r="UHZ24" s="217"/>
      <c r="UIA24" s="217"/>
      <c r="UIB24" s="217"/>
      <c r="UIC24" s="217"/>
      <c r="UID24" s="217"/>
      <c r="UIE24" s="217"/>
      <c r="UIF24" s="217"/>
      <c r="UIG24" s="217"/>
      <c r="UIH24" s="217"/>
      <c r="UII24" s="217"/>
      <c r="UIJ24" s="217"/>
      <c r="UIK24" s="217"/>
      <c r="UIL24" s="217"/>
      <c r="UIM24" s="217"/>
      <c r="UIN24" s="217"/>
      <c r="UIO24" s="217"/>
      <c r="UIP24" s="217"/>
      <c r="UIQ24" s="217"/>
      <c r="UIR24" s="217"/>
      <c r="UIS24" s="217"/>
      <c r="UIT24" s="217"/>
      <c r="UIU24" s="217"/>
      <c r="UIV24" s="217"/>
      <c r="UIW24" s="217"/>
      <c r="UIX24" s="217"/>
      <c r="UIY24" s="217"/>
      <c r="UIZ24" s="217"/>
      <c r="UJA24" s="217"/>
      <c r="UJB24" s="217"/>
      <c r="UJC24" s="217"/>
      <c r="UJD24" s="217"/>
      <c r="UJE24" s="217"/>
      <c r="UJF24" s="217"/>
      <c r="UJG24" s="217"/>
      <c r="UJH24" s="217"/>
      <c r="UJI24" s="217"/>
      <c r="UJJ24" s="217"/>
      <c r="UJK24" s="217"/>
      <c r="UJL24" s="217"/>
      <c r="UJM24" s="217"/>
      <c r="UJN24" s="217"/>
      <c r="UJO24" s="217"/>
      <c r="UJP24" s="217"/>
      <c r="UJQ24" s="217"/>
      <c r="UJR24" s="217"/>
      <c r="UJS24" s="217"/>
      <c r="UJT24" s="217"/>
      <c r="UJU24" s="217"/>
      <c r="UJV24" s="217"/>
      <c r="UJW24" s="217"/>
      <c r="UJX24" s="217"/>
      <c r="UJY24" s="217"/>
      <c r="UJZ24" s="217"/>
      <c r="UKA24" s="217"/>
      <c r="UKB24" s="217"/>
      <c r="UKC24" s="217"/>
      <c r="UKD24" s="217"/>
      <c r="UKE24" s="217"/>
      <c r="UKF24" s="217"/>
      <c r="UKG24" s="217"/>
      <c r="UKH24" s="217"/>
      <c r="UKI24" s="217"/>
      <c r="UKJ24" s="217"/>
      <c r="UKK24" s="217"/>
      <c r="UKL24" s="217"/>
      <c r="UKM24" s="217"/>
      <c r="UKN24" s="217"/>
      <c r="UKO24" s="217"/>
      <c r="UKP24" s="217"/>
      <c r="UKQ24" s="217"/>
      <c r="UKR24" s="217"/>
      <c r="UKS24" s="217"/>
      <c r="UKT24" s="217"/>
      <c r="UKU24" s="217"/>
      <c r="UKV24" s="217"/>
      <c r="UKW24" s="217"/>
      <c r="UKX24" s="217"/>
      <c r="UKY24" s="217"/>
      <c r="UKZ24" s="217"/>
      <c r="ULA24" s="217"/>
      <c r="ULB24" s="217"/>
      <c r="ULC24" s="217"/>
      <c r="ULD24" s="217"/>
      <c r="ULE24" s="217"/>
      <c r="ULF24" s="217"/>
      <c r="ULG24" s="217"/>
      <c r="ULH24" s="217"/>
      <c r="ULI24" s="217"/>
      <c r="ULJ24" s="217"/>
      <c r="ULK24" s="217"/>
      <c r="ULL24" s="217"/>
      <c r="ULM24" s="217"/>
      <c r="ULN24" s="217"/>
      <c r="ULO24" s="217"/>
      <c r="ULP24" s="217"/>
      <c r="ULQ24" s="217"/>
      <c r="ULR24" s="217"/>
      <c r="ULS24" s="217"/>
      <c r="ULT24" s="217"/>
      <c r="ULU24" s="217"/>
      <c r="ULV24" s="217"/>
      <c r="ULW24" s="217"/>
      <c r="ULX24" s="217"/>
      <c r="ULY24" s="217"/>
      <c r="ULZ24" s="217"/>
      <c r="UMA24" s="217"/>
      <c r="UMB24" s="217"/>
      <c r="UMC24" s="217"/>
      <c r="UMD24" s="217"/>
      <c r="UME24" s="217"/>
      <c r="UMF24" s="217"/>
      <c r="UMG24" s="217"/>
      <c r="UMH24" s="217"/>
      <c r="UMI24" s="217"/>
      <c r="UMJ24" s="217"/>
      <c r="UMK24" s="217"/>
      <c r="UML24" s="217"/>
      <c r="UMM24" s="217"/>
      <c r="UMN24" s="217"/>
      <c r="UMO24" s="217"/>
      <c r="UMP24" s="217"/>
      <c r="UMQ24" s="217"/>
      <c r="UMR24" s="217"/>
      <c r="UMS24" s="217"/>
      <c r="UMT24" s="217"/>
      <c r="UMU24" s="217"/>
      <c r="UMV24" s="217"/>
      <c r="UMW24" s="217"/>
      <c r="UMX24" s="217"/>
      <c r="UMY24" s="217"/>
      <c r="UMZ24" s="217"/>
      <c r="UNA24" s="217"/>
      <c r="UNB24" s="217"/>
      <c r="UNC24" s="217"/>
      <c r="UND24" s="217"/>
      <c r="UNE24" s="217"/>
      <c r="UNF24" s="217"/>
      <c r="UNG24" s="217"/>
      <c r="UNH24" s="217"/>
      <c r="UNI24" s="217"/>
      <c r="UNJ24" s="217"/>
      <c r="UNK24" s="217"/>
      <c r="UNL24" s="217"/>
      <c r="UNM24" s="217"/>
      <c r="UNN24" s="217"/>
      <c r="UNO24" s="217"/>
      <c r="UNP24" s="217"/>
      <c r="UNQ24" s="217"/>
      <c r="UNR24" s="217"/>
      <c r="UNS24" s="217"/>
      <c r="UNT24" s="217"/>
      <c r="UNU24" s="217"/>
      <c r="UNV24" s="217"/>
      <c r="UNW24" s="217"/>
      <c r="UNX24" s="217"/>
      <c r="UNY24" s="217"/>
      <c r="UNZ24" s="217"/>
      <c r="UOA24" s="217"/>
      <c r="UOB24" s="217"/>
      <c r="UOC24" s="217"/>
      <c r="UOD24" s="217"/>
      <c r="UOE24" s="217"/>
      <c r="UOF24" s="217"/>
      <c r="UOG24" s="217"/>
      <c r="UOH24" s="217"/>
      <c r="UOI24" s="217"/>
      <c r="UOJ24" s="217"/>
      <c r="UOK24" s="217"/>
      <c r="UOL24" s="217"/>
      <c r="UOM24" s="217"/>
      <c r="UON24" s="217"/>
      <c r="UOO24" s="217"/>
      <c r="UOP24" s="217"/>
      <c r="UOQ24" s="217"/>
      <c r="UOR24" s="217"/>
      <c r="UOS24" s="217"/>
      <c r="UOT24" s="217"/>
      <c r="UOU24" s="217"/>
      <c r="UOV24" s="217"/>
      <c r="UOW24" s="217"/>
      <c r="UOX24" s="217"/>
      <c r="UOY24" s="217"/>
      <c r="UOZ24" s="217"/>
      <c r="UPA24" s="217"/>
      <c r="UPB24" s="217"/>
      <c r="UPC24" s="217"/>
      <c r="UPD24" s="217"/>
      <c r="UPE24" s="217"/>
      <c r="UPF24" s="217"/>
      <c r="UPG24" s="217"/>
      <c r="UPH24" s="217"/>
      <c r="UPI24" s="217"/>
      <c r="UPJ24" s="217"/>
      <c r="UPK24" s="217"/>
      <c r="UPL24" s="217"/>
      <c r="UPM24" s="217"/>
      <c r="UPN24" s="217"/>
      <c r="UPO24" s="217"/>
      <c r="UPP24" s="217"/>
      <c r="UPQ24" s="217"/>
      <c r="UPR24" s="217"/>
      <c r="UPS24" s="217"/>
      <c r="UPT24" s="217"/>
      <c r="UPU24" s="217"/>
      <c r="UPV24" s="217"/>
      <c r="UPW24" s="217"/>
      <c r="UPX24" s="217"/>
      <c r="UPY24" s="217"/>
      <c r="UPZ24" s="217"/>
      <c r="UQA24" s="217"/>
      <c r="UQB24" s="217"/>
      <c r="UQC24" s="217"/>
      <c r="UQD24" s="217"/>
      <c r="UQE24" s="217"/>
      <c r="UQF24" s="217"/>
      <c r="UQG24" s="217"/>
      <c r="UQH24" s="217"/>
      <c r="UQI24" s="217"/>
      <c r="UQJ24" s="217"/>
      <c r="UQK24" s="217"/>
      <c r="UQL24" s="217"/>
      <c r="UQM24" s="217"/>
      <c r="UQN24" s="217"/>
      <c r="UQO24" s="217"/>
      <c r="UQP24" s="217"/>
      <c r="UQQ24" s="217"/>
      <c r="UQR24" s="217"/>
      <c r="UQS24" s="217"/>
      <c r="UQT24" s="217"/>
      <c r="UQU24" s="217"/>
      <c r="UQV24" s="217"/>
      <c r="UQW24" s="217"/>
      <c r="UQX24" s="217"/>
      <c r="UQY24" s="217"/>
      <c r="UQZ24" s="217"/>
      <c r="URA24" s="217"/>
      <c r="URB24" s="217"/>
      <c r="URC24" s="217"/>
      <c r="URD24" s="217"/>
      <c r="URE24" s="217"/>
      <c r="URF24" s="217"/>
      <c r="URG24" s="217"/>
      <c r="URH24" s="217"/>
      <c r="URI24" s="217"/>
      <c r="URJ24" s="217"/>
      <c r="URK24" s="217"/>
      <c r="URL24" s="217"/>
      <c r="URM24" s="217"/>
      <c r="URN24" s="217"/>
      <c r="URO24" s="217"/>
      <c r="URP24" s="217"/>
      <c r="URQ24" s="217"/>
      <c r="URR24" s="217"/>
      <c r="URS24" s="217"/>
      <c r="URT24" s="217"/>
      <c r="URU24" s="217"/>
      <c r="URV24" s="217"/>
      <c r="URW24" s="217"/>
      <c r="URX24" s="217"/>
      <c r="URY24" s="217"/>
      <c r="URZ24" s="217"/>
      <c r="USA24" s="217"/>
      <c r="USB24" s="217"/>
      <c r="USC24" s="217"/>
      <c r="USD24" s="217"/>
      <c r="USE24" s="217"/>
      <c r="USF24" s="217"/>
      <c r="USG24" s="217"/>
      <c r="USH24" s="217"/>
      <c r="USI24" s="217"/>
      <c r="USJ24" s="217"/>
      <c r="USK24" s="217"/>
      <c r="USL24" s="217"/>
      <c r="USM24" s="217"/>
      <c r="USN24" s="217"/>
      <c r="USO24" s="217"/>
      <c r="USP24" s="217"/>
      <c r="USQ24" s="217"/>
      <c r="USR24" s="217"/>
      <c r="USS24" s="217"/>
      <c r="UST24" s="217"/>
      <c r="USU24" s="217"/>
      <c r="USV24" s="217"/>
      <c r="USW24" s="217"/>
      <c r="USX24" s="217"/>
      <c r="USY24" s="217"/>
      <c r="USZ24" s="217"/>
      <c r="UTA24" s="217"/>
      <c r="UTB24" s="217"/>
      <c r="UTC24" s="217"/>
      <c r="UTD24" s="217"/>
      <c r="UTE24" s="217"/>
      <c r="UTF24" s="217"/>
      <c r="UTG24" s="217"/>
      <c r="UTH24" s="217"/>
      <c r="UTI24" s="217"/>
      <c r="UTJ24" s="217"/>
      <c r="UTK24" s="217"/>
      <c r="UTL24" s="217"/>
      <c r="UTM24" s="217"/>
      <c r="UTN24" s="217"/>
      <c r="UTO24" s="217"/>
      <c r="UTP24" s="217"/>
      <c r="UTQ24" s="217"/>
      <c r="UTR24" s="217"/>
      <c r="UTS24" s="217"/>
      <c r="UTT24" s="217"/>
      <c r="UTU24" s="217"/>
      <c r="UTV24" s="217"/>
      <c r="UTW24" s="217"/>
      <c r="UTX24" s="217"/>
      <c r="UTY24" s="217"/>
      <c r="UTZ24" s="217"/>
      <c r="UUA24" s="217"/>
      <c r="UUB24" s="217"/>
      <c r="UUC24" s="217"/>
      <c r="UUD24" s="217"/>
      <c r="UUE24" s="217"/>
      <c r="UUF24" s="217"/>
      <c r="UUG24" s="217"/>
      <c r="UUH24" s="217"/>
      <c r="UUI24" s="217"/>
      <c r="UUJ24" s="217"/>
      <c r="UUK24" s="217"/>
      <c r="UUL24" s="217"/>
      <c r="UUM24" s="217"/>
      <c r="UUN24" s="217"/>
      <c r="UUO24" s="217"/>
      <c r="UUP24" s="217"/>
      <c r="UUQ24" s="217"/>
      <c r="UUR24" s="217"/>
      <c r="UUS24" s="217"/>
      <c r="UUT24" s="217"/>
      <c r="UUU24" s="217"/>
      <c r="UUV24" s="217"/>
      <c r="UUW24" s="217"/>
      <c r="UUX24" s="217"/>
      <c r="UUY24" s="217"/>
      <c r="UUZ24" s="217"/>
      <c r="UVA24" s="217"/>
      <c r="UVB24" s="217"/>
      <c r="UVC24" s="217"/>
      <c r="UVD24" s="217"/>
      <c r="UVE24" s="217"/>
      <c r="UVF24" s="217"/>
      <c r="UVG24" s="217"/>
      <c r="UVH24" s="217"/>
      <c r="UVI24" s="217"/>
      <c r="UVJ24" s="217"/>
      <c r="UVK24" s="217"/>
      <c r="UVL24" s="217"/>
      <c r="UVM24" s="217"/>
      <c r="UVN24" s="217"/>
      <c r="UVO24" s="217"/>
      <c r="UVP24" s="217"/>
      <c r="UVQ24" s="217"/>
      <c r="UVR24" s="217"/>
      <c r="UVS24" s="217"/>
      <c r="UVT24" s="217"/>
      <c r="UVU24" s="217"/>
      <c r="UVV24" s="217"/>
      <c r="UVW24" s="217"/>
      <c r="UVX24" s="217"/>
      <c r="UVY24" s="217"/>
      <c r="UVZ24" s="217"/>
      <c r="UWA24" s="217"/>
      <c r="UWB24" s="217"/>
      <c r="UWC24" s="217"/>
      <c r="UWD24" s="217"/>
      <c r="UWE24" s="217"/>
      <c r="UWF24" s="217"/>
      <c r="UWG24" s="217"/>
      <c r="UWH24" s="217"/>
      <c r="UWI24" s="217"/>
      <c r="UWJ24" s="217"/>
      <c r="UWK24" s="217"/>
      <c r="UWL24" s="217"/>
      <c r="UWM24" s="217"/>
      <c r="UWN24" s="217"/>
      <c r="UWO24" s="217"/>
      <c r="UWP24" s="217"/>
      <c r="UWQ24" s="217"/>
      <c r="UWR24" s="217"/>
      <c r="UWS24" s="217"/>
      <c r="UWT24" s="217"/>
      <c r="UWU24" s="217"/>
      <c r="UWV24" s="217"/>
      <c r="UWW24" s="217"/>
      <c r="UWX24" s="217"/>
      <c r="UWY24" s="217"/>
      <c r="UWZ24" s="217"/>
      <c r="UXA24" s="217"/>
      <c r="UXB24" s="217"/>
      <c r="UXC24" s="217"/>
      <c r="UXD24" s="217"/>
      <c r="UXE24" s="217"/>
      <c r="UXF24" s="217"/>
      <c r="UXG24" s="217"/>
      <c r="UXH24" s="217"/>
      <c r="UXI24" s="217"/>
      <c r="UXJ24" s="217"/>
      <c r="UXK24" s="217"/>
      <c r="UXL24" s="217"/>
      <c r="UXM24" s="217"/>
      <c r="UXN24" s="217"/>
      <c r="UXO24" s="217"/>
      <c r="UXP24" s="217"/>
      <c r="UXQ24" s="217"/>
      <c r="UXR24" s="217"/>
      <c r="UXS24" s="217"/>
      <c r="UXT24" s="217"/>
      <c r="UXU24" s="217"/>
      <c r="UXV24" s="217"/>
      <c r="UXW24" s="217"/>
      <c r="UXX24" s="217"/>
      <c r="UXY24" s="217"/>
      <c r="UXZ24" s="217"/>
      <c r="UYA24" s="217"/>
      <c r="UYB24" s="217"/>
      <c r="UYC24" s="217"/>
      <c r="UYD24" s="217"/>
      <c r="UYE24" s="217"/>
      <c r="UYF24" s="217"/>
      <c r="UYG24" s="217"/>
      <c r="UYH24" s="217"/>
      <c r="UYI24" s="217"/>
      <c r="UYJ24" s="217"/>
      <c r="UYK24" s="217"/>
      <c r="UYL24" s="217"/>
      <c r="UYM24" s="217"/>
      <c r="UYN24" s="217"/>
      <c r="UYO24" s="217"/>
      <c r="UYP24" s="217"/>
      <c r="UYQ24" s="217"/>
      <c r="UYR24" s="217"/>
      <c r="UYS24" s="217"/>
      <c r="UYT24" s="217"/>
      <c r="UYU24" s="217"/>
      <c r="UYV24" s="217"/>
      <c r="UYW24" s="217"/>
      <c r="UYX24" s="217"/>
      <c r="UYY24" s="217"/>
      <c r="UYZ24" s="217"/>
      <c r="UZA24" s="217"/>
      <c r="UZB24" s="217"/>
      <c r="UZC24" s="217"/>
      <c r="UZD24" s="217"/>
      <c r="UZE24" s="217"/>
      <c r="UZF24" s="217"/>
      <c r="UZG24" s="217"/>
      <c r="UZH24" s="217"/>
      <c r="UZI24" s="217"/>
      <c r="UZJ24" s="217"/>
      <c r="UZK24" s="217"/>
      <c r="UZL24" s="217"/>
      <c r="UZM24" s="217"/>
      <c r="UZN24" s="217"/>
      <c r="UZO24" s="217"/>
      <c r="UZP24" s="217"/>
      <c r="UZQ24" s="217"/>
      <c r="UZR24" s="217"/>
      <c r="UZS24" s="217"/>
      <c r="UZT24" s="217"/>
      <c r="UZU24" s="217"/>
      <c r="UZV24" s="217"/>
      <c r="UZW24" s="217"/>
      <c r="UZX24" s="217"/>
      <c r="UZY24" s="217"/>
      <c r="UZZ24" s="217"/>
      <c r="VAA24" s="217"/>
      <c r="VAB24" s="217"/>
      <c r="VAC24" s="217"/>
      <c r="VAD24" s="217"/>
      <c r="VAE24" s="217"/>
      <c r="VAF24" s="217"/>
      <c r="VAG24" s="217"/>
      <c r="VAH24" s="217"/>
      <c r="VAI24" s="217"/>
      <c r="VAJ24" s="217"/>
      <c r="VAK24" s="217"/>
      <c r="VAL24" s="217"/>
      <c r="VAM24" s="217"/>
      <c r="VAN24" s="217"/>
      <c r="VAO24" s="217"/>
      <c r="VAP24" s="217"/>
      <c r="VAQ24" s="217"/>
      <c r="VAR24" s="217"/>
      <c r="VAS24" s="217"/>
      <c r="VAT24" s="217"/>
      <c r="VAU24" s="217"/>
      <c r="VAV24" s="217"/>
      <c r="VAW24" s="217"/>
      <c r="VAX24" s="217"/>
      <c r="VAY24" s="217"/>
      <c r="VAZ24" s="217"/>
      <c r="VBA24" s="217"/>
      <c r="VBB24" s="217"/>
      <c r="VBC24" s="217"/>
      <c r="VBD24" s="217"/>
      <c r="VBE24" s="217"/>
      <c r="VBF24" s="217"/>
      <c r="VBG24" s="217"/>
      <c r="VBH24" s="217"/>
      <c r="VBI24" s="217"/>
      <c r="VBJ24" s="217"/>
      <c r="VBK24" s="217"/>
      <c r="VBL24" s="217"/>
      <c r="VBM24" s="217"/>
      <c r="VBN24" s="217"/>
      <c r="VBO24" s="217"/>
      <c r="VBP24" s="217"/>
      <c r="VBQ24" s="217"/>
      <c r="VBR24" s="217"/>
      <c r="VBS24" s="217"/>
      <c r="VBT24" s="217"/>
      <c r="VBU24" s="217"/>
      <c r="VBV24" s="217"/>
      <c r="VBW24" s="217"/>
      <c r="VBX24" s="217"/>
      <c r="VBY24" s="217"/>
      <c r="VBZ24" s="217"/>
      <c r="VCA24" s="217"/>
      <c r="VCB24" s="217"/>
      <c r="VCC24" s="217"/>
      <c r="VCD24" s="217"/>
      <c r="VCE24" s="217"/>
      <c r="VCF24" s="217"/>
      <c r="VCG24" s="217"/>
      <c r="VCH24" s="217"/>
      <c r="VCI24" s="217"/>
      <c r="VCJ24" s="217"/>
      <c r="VCK24" s="217"/>
      <c r="VCL24" s="217"/>
      <c r="VCM24" s="217"/>
      <c r="VCN24" s="217"/>
      <c r="VCO24" s="217"/>
      <c r="VCP24" s="217"/>
      <c r="VCQ24" s="217"/>
      <c r="VCR24" s="217"/>
      <c r="VCS24" s="217"/>
      <c r="VCT24" s="217"/>
      <c r="VCU24" s="217"/>
      <c r="VCV24" s="217"/>
      <c r="VCW24" s="217"/>
      <c r="VCX24" s="217"/>
      <c r="VCY24" s="217"/>
      <c r="VCZ24" s="217"/>
      <c r="VDA24" s="217"/>
      <c r="VDB24" s="217"/>
      <c r="VDC24" s="217"/>
      <c r="VDD24" s="217"/>
      <c r="VDE24" s="217"/>
      <c r="VDF24" s="217"/>
      <c r="VDG24" s="217"/>
      <c r="VDH24" s="217"/>
      <c r="VDI24" s="217"/>
      <c r="VDJ24" s="217"/>
      <c r="VDK24" s="217"/>
      <c r="VDL24" s="217"/>
      <c r="VDM24" s="217"/>
      <c r="VDN24" s="217"/>
      <c r="VDO24" s="217"/>
      <c r="VDP24" s="217"/>
      <c r="VDQ24" s="217"/>
      <c r="VDR24" s="217"/>
      <c r="VDS24" s="217"/>
      <c r="VDT24" s="217"/>
      <c r="VDU24" s="217"/>
      <c r="VDV24" s="217"/>
      <c r="VDW24" s="217"/>
      <c r="VDX24" s="217"/>
      <c r="VDY24" s="217"/>
      <c r="VDZ24" s="217"/>
      <c r="VEA24" s="217"/>
      <c r="VEB24" s="217"/>
      <c r="VEC24" s="217"/>
      <c r="VED24" s="217"/>
      <c r="VEE24" s="217"/>
      <c r="VEF24" s="217"/>
      <c r="VEG24" s="217"/>
      <c r="VEH24" s="217"/>
      <c r="VEI24" s="217"/>
      <c r="VEJ24" s="217"/>
      <c r="VEK24" s="217"/>
      <c r="VEL24" s="217"/>
      <c r="VEM24" s="217"/>
      <c r="VEN24" s="217"/>
      <c r="VEO24" s="217"/>
      <c r="VEP24" s="217"/>
      <c r="VEQ24" s="217"/>
      <c r="VER24" s="217"/>
      <c r="VES24" s="217"/>
      <c r="VET24" s="217"/>
      <c r="VEU24" s="217"/>
      <c r="VEV24" s="217"/>
      <c r="VEW24" s="217"/>
      <c r="VEX24" s="217"/>
      <c r="VEY24" s="217"/>
      <c r="VEZ24" s="217"/>
      <c r="VFA24" s="217"/>
      <c r="VFB24" s="217"/>
      <c r="VFC24" s="217"/>
      <c r="VFD24" s="217"/>
      <c r="VFE24" s="217"/>
      <c r="VFF24" s="217"/>
      <c r="VFG24" s="217"/>
      <c r="VFH24" s="217"/>
      <c r="VFI24" s="217"/>
      <c r="VFJ24" s="217"/>
      <c r="VFK24" s="217"/>
      <c r="VFL24" s="217"/>
      <c r="VFM24" s="217"/>
      <c r="VFN24" s="217"/>
      <c r="VFO24" s="217"/>
      <c r="VFP24" s="217"/>
      <c r="VFQ24" s="217"/>
      <c r="VFR24" s="217"/>
      <c r="VFS24" s="217"/>
      <c r="VFT24" s="217"/>
      <c r="VFU24" s="217"/>
      <c r="VFV24" s="217"/>
      <c r="VFW24" s="217"/>
      <c r="VFX24" s="217"/>
      <c r="VFY24" s="217"/>
      <c r="VFZ24" s="217"/>
      <c r="VGA24" s="217"/>
      <c r="VGB24" s="217"/>
      <c r="VGC24" s="217"/>
      <c r="VGD24" s="217"/>
      <c r="VGE24" s="217"/>
      <c r="VGF24" s="217"/>
      <c r="VGG24" s="217"/>
      <c r="VGH24" s="217"/>
      <c r="VGI24" s="217"/>
      <c r="VGJ24" s="217"/>
      <c r="VGK24" s="217"/>
      <c r="VGL24" s="217"/>
      <c r="VGM24" s="217"/>
      <c r="VGN24" s="217"/>
      <c r="VGO24" s="217"/>
      <c r="VGP24" s="217"/>
      <c r="VGQ24" s="217"/>
      <c r="VGR24" s="217"/>
      <c r="VGS24" s="217"/>
      <c r="VGT24" s="217"/>
      <c r="VGU24" s="217"/>
      <c r="VGV24" s="217"/>
      <c r="VGW24" s="217"/>
      <c r="VGX24" s="217"/>
      <c r="VGY24" s="217"/>
      <c r="VGZ24" s="217"/>
      <c r="VHA24" s="217"/>
      <c r="VHB24" s="217"/>
      <c r="VHC24" s="217"/>
      <c r="VHD24" s="217"/>
      <c r="VHE24" s="217"/>
      <c r="VHF24" s="217"/>
      <c r="VHG24" s="217"/>
      <c r="VHH24" s="217"/>
      <c r="VHI24" s="217"/>
      <c r="VHJ24" s="217"/>
      <c r="VHK24" s="217"/>
      <c r="VHL24" s="217"/>
      <c r="VHM24" s="217"/>
      <c r="VHN24" s="217"/>
      <c r="VHO24" s="217"/>
      <c r="VHP24" s="217"/>
      <c r="VHQ24" s="217"/>
      <c r="VHR24" s="217"/>
      <c r="VHS24" s="217"/>
      <c r="VHT24" s="217"/>
      <c r="VHU24" s="217"/>
      <c r="VHV24" s="217"/>
      <c r="VHW24" s="217"/>
      <c r="VHX24" s="217"/>
      <c r="VHY24" s="217"/>
      <c r="VHZ24" s="217"/>
      <c r="VIA24" s="217"/>
      <c r="VIB24" s="217"/>
      <c r="VIC24" s="217"/>
      <c r="VID24" s="217"/>
      <c r="VIE24" s="217"/>
      <c r="VIF24" s="217"/>
      <c r="VIG24" s="217"/>
      <c r="VIH24" s="217"/>
      <c r="VII24" s="217"/>
      <c r="VIJ24" s="217"/>
      <c r="VIK24" s="217"/>
      <c r="VIL24" s="217"/>
      <c r="VIM24" s="217"/>
      <c r="VIN24" s="217"/>
      <c r="VIO24" s="217"/>
      <c r="VIP24" s="217"/>
      <c r="VIQ24" s="217"/>
      <c r="VIR24" s="217"/>
      <c r="VIS24" s="217"/>
      <c r="VIT24" s="217"/>
      <c r="VIU24" s="217"/>
      <c r="VIV24" s="217"/>
      <c r="VIW24" s="217"/>
      <c r="VIX24" s="217"/>
      <c r="VIY24" s="217"/>
      <c r="VIZ24" s="217"/>
      <c r="VJA24" s="217"/>
      <c r="VJB24" s="217"/>
      <c r="VJC24" s="217"/>
      <c r="VJD24" s="217"/>
      <c r="VJE24" s="217"/>
      <c r="VJF24" s="217"/>
      <c r="VJG24" s="217"/>
      <c r="VJH24" s="217"/>
      <c r="VJI24" s="217"/>
      <c r="VJJ24" s="217"/>
      <c r="VJK24" s="217"/>
      <c r="VJL24" s="217"/>
      <c r="VJM24" s="217"/>
      <c r="VJN24" s="217"/>
      <c r="VJO24" s="217"/>
      <c r="VJP24" s="217"/>
      <c r="VJQ24" s="217"/>
      <c r="VJR24" s="217"/>
      <c r="VJS24" s="217"/>
      <c r="VJT24" s="217"/>
      <c r="VJU24" s="217"/>
      <c r="VJV24" s="217"/>
      <c r="VJW24" s="217"/>
      <c r="VJX24" s="217"/>
      <c r="VJY24" s="217"/>
      <c r="VJZ24" s="217"/>
      <c r="VKA24" s="217"/>
      <c r="VKB24" s="217"/>
      <c r="VKC24" s="217"/>
      <c r="VKD24" s="217"/>
      <c r="VKE24" s="217"/>
      <c r="VKF24" s="217"/>
      <c r="VKG24" s="217"/>
      <c r="VKH24" s="217"/>
      <c r="VKI24" s="217"/>
      <c r="VKJ24" s="217"/>
      <c r="VKK24" s="217"/>
      <c r="VKL24" s="217"/>
      <c r="VKM24" s="217"/>
      <c r="VKN24" s="217"/>
      <c r="VKO24" s="217"/>
      <c r="VKP24" s="217"/>
      <c r="VKQ24" s="217"/>
      <c r="VKR24" s="217"/>
      <c r="VKS24" s="217"/>
      <c r="VKT24" s="217"/>
      <c r="VKU24" s="217"/>
      <c r="VKV24" s="217"/>
      <c r="VKW24" s="217"/>
      <c r="VKX24" s="217"/>
      <c r="VKY24" s="217"/>
      <c r="VKZ24" s="217"/>
      <c r="VLA24" s="217"/>
      <c r="VLB24" s="217"/>
      <c r="VLC24" s="217"/>
      <c r="VLD24" s="217"/>
      <c r="VLE24" s="217"/>
      <c r="VLF24" s="217"/>
      <c r="VLG24" s="217"/>
      <c r="VLH24" s="217"/>
      <c r="VLI24" s="217"/>
      <c r="VLJ24" s="217"/>
      <c r="VLK24" s="217"/>
      <c r="VLL24" s="217"/>
      <c r="VLM24" s="217"/>
      <c r="VLN24" s="217"/>
      <c r="VLO24" s="217"/>
      <c r="VLP24" s="217"/>
      <c r="VLQ24" s="217"/>
      <c r="VLR24" s="217"/>
      <c r="VLS24" s="217"/>
      <c r="VLT24" s="217"/>
      <c r="VLU24" s="217"/>
      <c r="VLV24" s="217"/>
      <c r="VLW24" s="217"/>
      <c r="VLX24" s="217"/>
      <c r="VLY24" s="217"/>
      <c r="VLZ24" s="217"/>
      <c r="VMA24" s="217"/>
      <c r="VMB24" s="217"/>
      <c r="VMC24" s="217"/>
      <c r="VMD24" s="217"/>
      <c r="VME24" s="217"/>
      <c r="VMF24" s="217"/>
      <c r="VMG24" s="217"/>
      <c r="VMH24" s="217"/>
      <c r="VMI24" s="217"/>
      <c r="VMJ24" s="217"/>
      <c r="VMK24" s="217"/>
      <c r="VML24" s="217"/>
      <c r="VMM24" s="217"/>
      <c r="VMN24" s="217"/>
      <c r="VMO24" s="217"/>
      <c r="VMP24" s="217"/>
      <c r="VMQ24" s="217"/>
      <c r="VMR24" s="217"/>
      <c r="VMS24" s="217"/>
      <c r="VMT24" s="217"/>
      <c r="VMU24" s="217"/>
      <c r="VMV24" s="217"/>
      <c r="VMW24" s="217"/>
      <c r="VMX24" s="217"/>
      <c r="VMY24" s="217"/>
      <c r="VMZ24" s="217"/>
      <c r="VNA24" s="217"/>
      <c r="VNB24" s="217"/>
      <c r="VNC24" s="217"/>
      <c r="VND24" s="217"/>
      <c r="VNE24" s="217"/>
      <c r="VNF24" s="217"/>
      <c r="VNG24" s="217"/>
      <c r="VNH24" s="217"/>
      <c r="VNI24" s="217"/>
      <c r="VNJ24" s="217"/>
      <c r="VNK24" s="217"/>
      <c r="VNL24" s="217"/>
      <c r="VNM24" s="217"/>
      <c r="VNN24" s="217"/>
      <c r="VNO24" s="217"/>
      <c r="VNP24" s="217"/>
      <c r="VNQ24" s="217"/>
      <c r="VNR24" s="217"/>
      <c r="VNS24" s="217"/>
      <c r="VNT24" s="217"/>
      <c r="VNU24" s="217"/>
      <c r="VNV24" s="217"/>
      <c r="VNW24" s="217"/>
      <c r="VNX24" s="217"/>
      <c r="VNY24" s="217"/>
      <c r="VNZ24" s="217"/>
      <c r="VOA24" s="217"/>
      <c r="VOB24" s="217"/>
      <c r="VOC24" s="217"/>
      <c r="VOD24" s="217"/>
      <c r="VOE24" s="217"/>
      <c r="VOF24" s="217"/>
      <c r="VOG24" s="217"/>
      <c r="VOH24" s="217"/>
      <c r="VOI24" s="217"/>
      <c r="VOJ24" s="217"/>
      <c r="VOK24" s="217"/>
      <c r="VOL24" s="217"/>
      <c r="VOM24" s="217"/>
      <c r="VON24" s="217"/>
      <c r="VOO24" s="217"/>
      <c r="VOP24" s="217"/>
      <c r="VOQ24" s="217"/>
      <c r="VOR24" s="217"/>
      <c r="VOS24" s="217"/>
      <c r="VOT24" s="217"/>
      <c r="VOU24" s="217"/>
      <c r="VOV24" s="217"/>
      <c r="VOW24" s="217"/>
      <c r="VOX24" s="217"/>
      <c r="VOY24" s="217"/>
      <c r="VOZ24" s="217"/>
      <c r="VPA24" s="217"/>
      <c r="VPB24" s="217"/>
      <c r="VPC24" s="217"/>
      <c r="VPD24" s="217"/>
      <c r="VPE24" s="217"/>
      <c r="VPF24" s="217"/>
      <c r="VPG24" s="217"/>
      <c r="VPH24" s="217"/>
      <c r="VPI24" s="217"/>
      <c r="VPJ24" s="217"/>
      <c r="VPK24" s="217"/>
      <c r="VPL24" s="217"/>
      <c r="VPM24" s="217"/>
      <c r="VPN24" s="217"/>
      <c r="VPO24" s="217"/>
      <c r="VPP24" s="217"/>
      <c r="VPQ24" s="217"/>
      <c r="VPR24" s="217"/>
      <c r="VPS24" s="217"/>
      <c r="VPT24" s="217"/>
      <c r="VPU24" s="217"/>
      <c r="VPV24" s="217"/>
      <c r="VPW24" s="217"/>
      <c r="VPX24" s="217"/>
      <c r="VPY24" s="217"/>
      <c r="VPZ24" s="217"/>
      <c r="VQA24" s="217"/>
      <c r="VQB24" s="217"/>
      <c r="VQC24" s="217"/>
      <c r="VQD24" s="217"/>
      <c r="VQE24" s="217"/>
      <c r="VQF24" s="217"/>
      <c r="VQG24" s="217"/>
      <c r="VQH24" s="217"/>
      <c r="VQI24" s="217"/>
      <c r="VQJ24" s="217"/>
      <c r="VQK24" s="217"/>
      <c r="VQL24" s="217"/>
      <c r="VQM24" s="217"/>
      <c r="VQN24" s="217"/>
      <c r="VQO24" s="217"/>
      <c r="VQP24" s="217"/>
      <c r="VQQ24" s="217"/>
      <c r="VQR24" s="217"/>
      <c r="VQS24" s="217"/>
      <c r="VQT24" s="217"/>
      <c r="VQU24" s="217"/>
      <c r="VQV24" s="217"/>
      <c r="VQW24" s="217"/>
      <c r="VQX24" s="217"/>
      <c r="VQY24" s="217"/>
      <c r="VQZ24" s="217"/>
      <c r="VRA24" s="217"/>
      <c r="VRB24" s="217"/>
      <c r="VRC24" s="217"/>
      <c r="VRD24" s="217"/>
      <c r="VRE24" s="217"/>
      <c r="VRF24" s="217"/>
      <c r="VRG24" s="217"/>
      <c r="VRH24" s="217"/>
      <c r="VRI24" s="217"/>
      <c r="VRJ24" s="217"/>
      <c r="VRK24" s="217"/>
      <c r="VRL24" s="217"/>
      <c r="VRM24" s="217"/>
      <c r="VRN24" s="217"/>
      <c r="VRO24" s="217"/>
      <c r="VRP24" s="217"/>
      <c r="VRQ24" s="217"/>
      <c r="VRR24" s="217"/>
      <c r="VRS24" s="217"/>
      <c r="VRT24" s="217"/>
      <c r="VRU24" s="217"/>
      <c r="VRV24" s="217"/>
      <c r="VRW24" s="217"/>
      <c r="VRX24" s="217"/>
      <c r="VRY24" s="217"/>
      <c r="VRZ24" s="217"/>
      <c r="VSA24" s="217"/>
      <c r="VSB24" s="217"/>
      <c r="VSC24" s="217"/>
      <c r="VSD24" s="217"/>
      <c r="VSE24" s="217"/>
      <c r="VSF24" s="217"/>
      <c r="VSG24" s="217"/>
      <c r="VSH24" s="217"/>
      <c r="VSI24" s="217"/>
      <c r="VSJ24" s="217"/>
      <c r="VSK24" s="217"/>
      <c r="VSL24" s="217"/>
      <c r="VSM24" s="217"/>
      <c r="VSN24" s="217"/>
      <c r="VSO24" s="217"/>
      <c r="VSP24" s="217"/>
      <c r="VSQ24" s="217"/>
      <c r="VSR24" s="217"/>
      <c r="VSS24" s="217"/>
      <c r="VST24" s="217"/>
      <c r="VSU24" s="217"/>
      <c r="VSV24" s="217"/>
      <c r="VSW24" s="217"/>
      <c r="VSX24" s="217"/>
      <c r="VSY24" s="217"/>
      <c r="VSZ24" s="217"/>
      <c r="VTA24" s="217"/>
      <c r="VTB24" s="217"/>
      <c r="VTC24" s="217"/>
      <c r="VTD24" s="217"/>
      <c r="VTE24" s="217"/>
      <c r="VTF24" s="217"/>
      <c r="VTG24" s="217"/>
      <c r="VTH24" s="217"/>
      <c r="VTI24" s="217"/>
      <c r="VTJ24" s="217"/>
      <c r="VTK24" s="217"/>
      <c r="VTL24" s="217"/>
      <c r="VTM24" s="217"/>
      <c r="VTN24" s="217"/>
      <c r="VTO24" s="217"/>
      <c r="VTP24" s="217"/>
      <c r="VTQ24" s="217"/>
      <c r="VTR24" s="217"/>
      <c r="VTS24" s="217"/>
      <c r="VTT24" s="217"/>
      <c r="VTU24" s="217"/>
      <c r="VTV24" s="217"/>
      <c r="VTW24" s="217"/>
      <c r="VTX24" s="217"/>
      <c r="VTY24" s="217"/>
      <c r="VTZ24" s="217"/>
      <c r="VUA24" s="217"/>
      <c r="VUB24" s="217"/>
      <c r="VUC24" s="217"/>
      <c r="VUD24" s="217"/>
      <c r="VUE24" s="217"/>
      <c r="VUF24" s="217"/>
      <c r="VUG24" s="217"/>
      <c r="VUH24" s="217"/>
      <c r="VUI24" s="217"/>
      <c r="VUJ24" s="217"/>
      <c r="VUK24" s="217"/>
      <c r="VUL24" s="217"/>
      <c r="VUM24" s="217"/>
      <c r="VUN24" s="217"/>
      <c r="VUO24" s="217"/>
      <c r="VUP24" s="217"/>
      <c r="VUQ24" s="217"/>
      <c r="VUR24" s="217"/>
      <c r="VUS24" s="217"/>
      <c r="VUT24" s="217"/>
      <c r="VUU24" s="217"/>
      <c r="VUV24" s="217"/>
      <c r="VUW24" s="217"/>
      <c r="VUX24" s="217"/>
      <c r="VUY24" s="217"/>
      <c r="VUZ24" s="217"/>
      <c r="VVA24" s="217"/>
      <c r="VVB24" s="217"/>
      <c r="VVC24" s="217"/>
      <c r="VVD24" s="217"/>
      <c r="VVE24" s="217"/>
      <c r="VVF24" s="217"/>
      <c r="VVG24" s="217"/>
      <c r="VVH24" s="217"/>
      <c r="VVI24" s="217"/>
      <c r="VVJ24" s="217"/>
      <c r="VVK24" s="217"/>
      <c r="VVL24" s="217"/>
      <c r="VVM24" s="217"/>
      <c r="VVN24" s="217"/>
      <c r="VVO24" s="217"/>
      <c r="VVP24" s="217"/>
      <c r="VVQ24" s="217"/>
      <c r="VVR24" s="217"/>
      <c r="VVS24" s="217"/>
      <c r="VVT24" s="217"/>
      <c r="VVU24" s="217"/>
      <c r="VVV24" s="217"/>
      <c r="VVW24" s="217"/>
      <c r="VVX24" s="217"/>
      <c r="VVY24" s="217"/>
      <c r="VVZ24" s="217"/>
      <c r="VWA24" s="217"/>
      <c r="VWB24" s="217"/>
      <c r="VWC24" s="217"/>
      <c r="VWD24" s="217"/>
      <c r="VWE24" s="217"/>
      <c r="VWF24" s="217"/>
      <c r="VWG24" s="217"/>
      <c r="VWH24" s="217"/>
      <c r="VWI24" s="217"/>
      <c r="VWJ24" s="217"/>
      <c r="VWK24" s="217"/>
      <c r="VWL24" s="217"/>
      <c r="VWM24" s="217"/>
      <c r="VWN24" s="217"/>
      <c r="VWO24" s="217"/>
      <c r="VWP24" s="217"/>
      <c r="VWQ24" s="217"/>
      <c r="VWR24" s="217"/>
      <c r="VWS24" s="217"/>
      <c r="VWT24" s="217"/>
      <c r="VWU24" s="217"/>
      <c r="VWV24" s="217"/>
      <c r="VWW24" s="217"/>
      <c r="VWX24" s="217"/>
      <c r="VWY24" s="217"/>
      <c r="VWZ24" s="217"/>
      <c r="VXA24" s="217"/>
      <c r="VXB24" s="217"/>
      <c r="VXC24" s="217"/>
      <c r="VXD24" s="217"/>
      <c r="VXE24" s="217"/>
      <c r="VXF24" s="217"/>
      <c r="VXG24" s="217"/>
      <c r="VXH24" s="217"/>
      <c r="VXI24" s="217"/>
      <c r="VXJ24" s="217"/>
      <c r="VXK24" s="217"/>
      <c r="VXL24" s="217"/>
      <c r="VXM24" s="217"/>
      <c r="VXN24" s="217"/>
      <c r="VXO24" s="217"/>
      <c r="VXP24" s="217"/>
      <c r="VXQ24" s="217"/>
      <c r="VXR24" s="217"/>
      <c r="VXS24" s="217"/>
      <c r="VXT24" s="217"/>
      <c r="VXU24" s="217"/>
      <c r="VXV24" s="217"/>
      <c r="VXW24" s="217"/>
      <c r="VXX24" s="217"/>
      <c r="VXY24" s="217"/>
      <c r="VXZ24" s="217"/>
      <c r="VYA24" s="217"/>
      <c r="VYB24" s="217"/>
      <c r="VYC24" s="217"/>
      <c r="VYD24" s="217"/>
      <c r="VYE24" s="217"/>
      <c r="VYF24" s="217"/>
      <c r="VYG24" s="217"/>
      <c r="VYH24" s="217"/>
      <c r="VYI24" s="217"/>
      <c r="VYJ24" s="217"/>
      <c r="VYK24" s="217"/>
      <c r="VYL24" s="217"/>
      <c r="VYM24" s="217"/>
      <c r="VYN24" s="217"/>
      <c r="VYO24" s="217"/>
      <c r="VYP24" s="217"/>
      <c r="VYQ24" s="217"/>
      <c r="VYR24" s="217"/>
      <c r="VYS24" s="217"/>
      <c r="VYT24" s="217"/>
      <c r="VYU24" s="217"/>
      <c r="VYV24" s="217"/>
      <c r="VYW24" s="217"/>
      <c r="VYX24" s="217"/>
      <c r="VYY24" s="217"/>
      <c r="VYZ24" s="217"/>
      <c r="VZA24" s="217"/>
      <c r="VZB24" s="217"/>
      <c r="VZC24" s="217"/>
      <c r="VZD24" s="217"/>
      <c r="VZE24" s="217"/>
      <c r="VZF24" s="217"/>
      <c r="VZG24" s="217"/>
      <c r="VZH24" s="217"/>
      <c r="VZI24" s="217"/>
      <c r="VZJ24" s="217"/>
      <c r="VZK24" s="217"/>
      <c r="VZL24" s="217"/>
      <c r="VZM24" s="217"/>
      <c r="VZN24" s="217"/>
      <c r="VZO24" s="217"/>
      <c r="VZP24" s="217"/>
      <c r="VZQ24" s="217"/>
      <c r="VZR24" s="217"/>
      <c r="VZS24" s="217"/>
      <c r="VZT24" s="217"/>
      <c r="VZU24" s="217"/>
      <c r="VZV24" s="217"/>
      <c r="VZW24" s="217"/>
      <c r="VZX24" s="217"/>
      <c r="VZY24" s="217"/>
      <c r="VZZ24" s="217"/>
      <c r="WAA24" s="217"/>
      <c r="WAB24" s="217"/>
      <c r="WAC24" s="217"/>
      <c r="WAD24" s="217"/>
      <c r="WAE24" s="217"/>
      <c r="WAF24" s="217"/>
      <c r="WAG24" s="217"/>
      <c r="WAH24" s="217"/>
      <c r="WAI24" s="217"/>
      <c r="WAJ24" s="217"/>
      <c r="WAK24" s="217"/>
      <c r="WAL24" s="217"/>
      <c r="WAM24" s="217"/>
      <c r="WAN24" s="217"/>
      <c r="WAO24" s="217"/>
      <c r="WAP24" s="217"/>
      <c r="WAQ24" s="217"/>
      <c r="WAR24" s="217"/>
      <c r="WAS24" s="217"/>
      <c r="WAT24" s="217"/>
      <c r="WAU24" s="217"/>
      <c r="WAV24" s="217"/>
      <c r="WAW24" s="217"/>
      <c r="WAX24" s="217"/>
      <c r="WAY24" s="217"/>
      <c r="WAZ24" s="217"/>
      <c r="WBA24" s="217"/>
      <c r="WBB24" s="217"/>
      <c r="WBC24" s="217"/>
      <c r="WBD24" s="217"/>
      <c r="WBE24" s="217"/>
      <c r="WBF24" s="217"/>
      <c r="WBG24" s="217"/>
      <c r="WBH24" s="217"/>
      <c r="WBI24" s="217"/>
      <c r="WBJ24" s="217"/>
      <c r="WBK24" s="217"/>
      <c r="WBL24" s="217"/>
      <c r="WBM24" s="217"/>
      <c r="WBN24" s="217"/>
      <c r="WBO24" s="217"/>
      <c r="WBP24" s="217"/>
      <c r="WBQ24" s="217"/>
      <c r="WBR24" s="217"/>
      <c r="WBS24" s="217"/>
      <c r="WBT24" s="217"/>
      <c r="WBU24" s="217"/>
      <c r="WBV24" s="217"/>
      <c r="WBW24" s="217"/>
      <c r="WBX24" s="217"/>
      <c r="WBY24" s="217"/>
      <c r="WBZ24" s="217"/>
      <c r="WCA24" s="217"/>
      <c r="WCB24" s="217"/>
      <c r="WCC24" s="217"/>
      <c r="WCD24" s="217"/>
      <c r="WCE24" s="217"/>
      <c r="WCF24" s="217"/>
      <c r="WCG24" s="217"/>
      <c r="WCH24" s="217"/>
      <c r="WCI24" s="217"/>
      <c r="WCJ24" s="217"/>
      <c r="WCK24" s="217"/>
      <c r="WCL24" s="217"/>
      <c r="WCM24" s="217"/>
      <c r="WCN24" s="217"/>
      <c r="WCO24" s="217"/>
      <c r="WCP24" s="217"/>
      <c r="WCQ24" s="217"/>
      <c r="WCR24" s="217"/>
      <c r="WCS24" s="217"/>
      <c r="WCT24" s="217"/>
      <c r="WCU24" s="217"/>
      <c r="WCV24" s="217"/>
      <c r="WCW24" s="217"/>
      <c r="WCX24" s="217"/>
      <c r="WCY24" s="217"/>
      <c r="WCZ24" s="217"/>
      <c r="WDA24" s="217"/>
      <c r="WDB24" s="217"/>
      <c r="WDC24" s="217"/>
      <c r="WDD24" s="217"/>
      <c r="WDE24" s="217"/>
      <c r="WDF24" s="217"/>
      <c r="WDG24" s="217"/>
      <c r="WDH24" s="217"/>
      <c r="WDI24" s="217"/>
      <c r="WDJ24" s="217"/>
      <c r="WDK24" s="217"/>
      <c r="WDL24" s="217"/>
      <c r="WDM24" s="217"/>
      <c r="WDN24" s="217"/>
      <c r="WDO24" s="217"/>
      <c r="WDP24" s="217"/>
      <c r="WDQ24" s="217"/>
      <c r="WDR24" s="217"/>
      <c r="WDS24" s="217"/>
      <c r="WDT24" s="217"/>
      <c r="WDU24" s="217"/>
      <c r="WDV24" s="217"/>
      <c r="WDW24" s="217"/>
      <c r="WDX24" s="217"/>
      <c r="WDY24" s="217"/>
      <c r="WDZ24" s="217"/>
      <c r="WEA24" s="217"/>
      <c r="WEB24" s="217"/>
      <c r="WEC24" s="217"/>
      <c r="WED24" s="217"/>
      <c r="WEE24" s="217"/>
      <c r="WEF24" s="217"/>
      <c r="WEG24" s="217"/>
      <c r="WEH24" s="217"/>
      <c r="WEI24" s="217"/>
      <c r="WEJ24" s="217"/>
      <c r="WEK24" s="217"/>
      <c r="WEL24" s="217"/>
      <c r="WEM24" s="217"/>
      <c r="WEN24" s="217"/>
      <c r="WEO24" s="217"/>
      <c r="WEP24" s="217"/>
      <c r="WEQ24" s="217"/>
      <c r="WER24" s="217"/>
      <c r="WES24" s="217"/>
      <c r="WET24" s="217"/>
      <c r="WEU24" s="217"/>
      <c r="WEV24" s="217"/>
      <c r="WEW24" s="217"/>
      <c r="WEX24" s="217"/>
      <c r="WEY24" s="217"/>
      <c r="WEZ24" s="217"/>
      <c r="WFA24" s="217"/>
      <c r="WFB24" s="217"/>
      <c r="WFC24" s="217"/>
      <c r="WFD24" s="217"/>
      <c r="WFE24" s="217"/>
      <c r="WFF24" s="217"/>
      <c r="WFG24" s="217"/>
      <c r="WFH24" s="217"/>
      <c r="WFI24" s="217"/>
      <c r="WFJ24" s="217"/>
      <c r="WFK24" s="217"/>
      <c r="WFL24" s="217"/>
      <c r="WFM24" s="217"/>
      <c r="WFN24" s="217"/>
      <c r="WFO24" s="217"/>
      <c r="WFP24" s="217"/>
      <c r="WFQ24" s="217"/>
      <c r="WFR24" s="217"/>
      <c r="WFS24" s="217"/>
      <c r="WFT24" s="217"/>
      <c r="WFU24" s="217"/>
      <c r="WFV24" s="217"/>
      <c r="WFW24" s="217"/>
      <c r="WFX24" s="217"/>
      <c r="WFY24" s="217"/>
      <c r="WFZ24" s="217"/>
      <c r="WGA24" s="217"/>
      <c r="WGB24" s="217"/>
      <c r="WGC24" s="217"/>
      <c r="WGD24" s="217"/>
      <c r="WGE24" s="217"/>
      <c r="WGF24" s="217"/>
      <c r="WGG24" s="217"/>
      <c r="WGH24" s="217"/>
      <c r="WGI24" s="217"/>
      <c r="WGJ24" s="217"/>
      <c r="WGK24" s="217"/>
      <c r="WGL24" s="217"/>
      <c r="WGM24" s="217"/>
      <c r="WGN24" s="217"/>
      <c r="WGO24" s="217"/>
      <c r="WGP24" s="217"/>
      <c r="WGQ24" s="217"/>
      <c r="WGR24" s="217"/>
      <c r="WGS24" s="217"/>
      <c r="WGT24" s="217"/>
      <c r="WGU24" s="217"/>
      <c r="WGV24" s="217"/>
      <c r="WGW24" s="217"/>
      <c r="WGX24" s="217"/>
      <c r="WGY24" s="217"/>
      <c r="WGZ24" s="217"/>
      <c r="WHA24" s="217"/>
      <c r="WHB24" s="217"/>
      <c r="WHC24" s="217"/>
      <c r="WHD24" s="217"/>
      <c r="WHE24" s="217"/>
      <c r="WHF24" s="217"/>
      <c r="WHG24" s="217"/>
      <c r="WHH24" s="217"/>
      <c r="WHI24" s="217"/>
      <c r="WHJ24" s="217"/>
      <c r="WHK24" s="217"/>
      <c r="WHL24" s="217"/>
      <c r="WHM24" s="217"/>
      <c r="WHN24" s="217"/>
      <c r="WHO24" s="217"/>
      <c r="WHP24" s="217"/>
      <c r="WHQ24" s="217"/>
      <c r="WHR24" s="217"/>
      <c r="WHS24" s="217"/>
      <c r="WHT24" s="217"/>
      <c r="WHU24" s="217"/>
      <c r="WHV24" s="217"/>
      <c r="WHW24" s="217"/>
      <c r="WHX24" s="217"/>
      <c r="WHY24" s="217"/>
      <c r="WHZ24" s="217"/>
      <c r="WIA24" s="217"/>
      <c r="WIB24" s="217"/>
      <c r="WIC24" s="217"/>
      <c r="WID24" s="217"/>
      <c r="WIE24" s="217"/>
      <c r="WIF24" s="217"/>
      <c r="WIG24" s="217"/>
      <c r="WIH24" s="217"/>
      <c r="WII24" s="217"/>
      <c r="WIJ24" s="217"/>
      <c r="WIK24" s="217"/>
      <c r="WIL24" s="217"/>
      <c r="WIM24" s="217"/>
      <c r="WIN24" s="217"/>
      <c r="WIO24" s="217"/>
      <c r="WIP24" s="217"/>
      <c r="WIQ24" s="217"/>
      <c r="WIR24" s="217"/>
      <c r="WIS24" s="217"/>
      <c r="WIT24" s="217"/>
      <c r="WIU24" s="217"/>
      <c r="WIV24" s="217"/>
      <c r="WIW24" s="217"/>
      <c r="WIX24" s="217"/>
      <c r="WIY24" s="217"/>
      <c r="WIZ24" s="217"/>
      <c r="WJA24" s="217"/>
      <c r="WJB24" s="217"/>
      <c r="WJC24" s="217"/>
      <c r="WJD24" s="217"/>
      <c r="WJE24" s="217"/>
      <c r="WJF24" s="217"/>
      <c r="WJG24" s="217"/>
      <c r="WJH24" s="217"/>
      <c r="WJI24" s="217"/>
      <c r="WJJ24" s="217"/>
      <c r="WJK24" s="217"/>
      <c r="WJL24" s="217"/>
      <c r="WJM24" s="217"/>
      <c r="WJN24" s="217"/>
      <c r="WJO24" s="217"/>
      <c r="WJP24" s="217"/>
      <c r="WJQ24" s="217"/>
      <c r="WJR24" s="217"/>
      <c r="WJS24" s="217"/>
      <c r="WJT24" s="217"/>
      <c r="WJU24" s="217"/>
      <c r="WJV24" s="217"/>
      <c r="WJW24" s="217"/>
      <c r="WJX24" s="217"/>
      <c r="WJY24" s="217"/>
      <c r="WJZ24" s="217"/>
      <c r="WKA24" s="217"/>
      <c r="WKB24" s="217"/>
      <c r="WKC24" s="217"/>
      <c r="WKD24" s="217"/>
      <c r="WKE24" s="217"/>
      <c r="WKF24" s="217"/>
      <c r="WKG24" s="217"/>
      <c r="WKH24" s="217"/>
      <c r="WKI24" s="217"/>
      <c r="WKJ24" s="217"/>
      <c r="WKK24" s="217"/>
      <c r="WKL24" s="217"/>
      <c r="WKM24" s="217"/>
      <c r="WKN24" s="217"/>
      <c r="WKO24" s="217"/>
      <c r="WKP24" s="217"/>
      <c r="WKQ24" s="217"/>
      <c r="WKR24" s="217"/>
      <c r="WKS24" s="217"/>
      <c r="WKT24" s="217"/>
      <c r="WKU24" s="217"/>
      <c r="WKV24" s="217"/>
      <c r="WKW24" s="217"/>
      <c r="WKX24" s="217"/>
      <c r="WKY24" s="217"/>
      <c r="WKZ24" s="217"/>
      <c r="WLA24" s="217"/>
      <c r="WLB24" s="217"/>
      <c r="WLC24" s="217"/>
      <c r="WLD24" s="217"/>
      <c r="WLE24" s="217"/>
      <c r="WLF24" s="217"/>
      <c r="WLG24" s="217"/>
      <c r="WLH24" s="217"/>
      <c r="WLI24" s="217"/>
      <c r="WLJ24" s="217"/>
      <c r="WLK24" s="217"/>
      <c r="WLL24" s="217"/>
      <c r="WLM24" s="217"/>
      <c r="WLN24" s="217"/>
      <c r="WLO24" s="217"/>
      <c r="WLP24" s="217"/>
      <c r="WLQ24" s="217"/>
      <c r="WLR24" s="217"/>
      <c r="WLS24" s="217"/>
      <c r="WLT24" s="217"/>
      <c r="WLU24" s="217"/>
      <c r="WLV24" s="217"/>
      <c r="WLW24" s="217"/>
      <c r="WLX24" s="217"/>
      <c r="WLY24" s="217"/>
      <c r="WLZ24" s="217"/>
      <c r="WMA24" s="217"/>
      <c r="WMB24" s="217"/>
      <c r="WMC24" s="217"/>
      <c r="WMD24" s="217"/>
      <c r="WME24" s="217"/>
      <c r="WMF24" s="217"/>
      <c r="WMG24" s="217"/>
      <c r="WMH24" s="217"/>
      <c r="WMI24" s="217"/>
      <c r="WMJ24" s="217"/>
      <c r="WMK24" s="217"/>
      <c r="WML24" s="217"/>
      <c r="WMM24" s="217"/>
      <c r="WMN24" s="217"/>
      <c r="WMO24" s="217"/>
      <c r="WMP24" s="217"/>
      <c r="WMQ24" s="217"/>
      <c r="WMR24" s="217"/>
      <c r="WMS24" s="217"/>
      <c r="WMT24" s="217"/>
      <c r="WMU24" s="217"/>
      <c r="WMV24" s="217"/>
      <c r="WMW24" s="217"/>
      <c r="WMX24" s="217"/>
      <c r="WMY24" s="217"/>
      <c r="WMZ24" s="217"/>
      <c r="WNA24" s="217"/>
      <c r="WNB24" s="217"/>
      <c r="WNC24" s="217"/>
      <c r="WND24" s="217"/>
      <c r="WNE24" s="217"/>
      <c r="WNF24" s="217"/>
      <c r="WNG24" s="217"/>
      <c r="WNH24" s="217"/>
      <c r="WNI24" s="217"/>
      <c r="WNJ24" s="217"/>
      <c r="WNK24" s="217"/>
      <c r="WNL24" s="217"/>
      <c r="WNM24" s="217"/>
      <c r="WNN24" s="217"/>
      <c r="WNO24" s="217"/>
      <c r="WNP24" s="217"/>
      <c r="WNQ24" s="217"/>
      <c r="WNR24" s="217"/>
      <c r="WNS24" s="217"/>
      <c r="WNT24" s="217"/>
      <c r="WNU24" s="217"/>
      <c r="WNV24" s="217"/>
      <c r="WNW24" s="217"/>
      <c r="WNX24" s="217"/>
      <c r="WNY24" s="217"/>
      <c r="WNZ24" s="217"/>
      <c r="WOA24" s="217"/>
      <c r="WOB24" s="217"/>
      <c r="WOC24" s="217"/>
      <c r="WOD24" s="217"/>
      <c r="WOE24" s="217"/>
      <c r="WOF24" s="217"/>
      <c r="WOG24" s="217"/>
      <c r="WOH24" s="217"/>
      <c r="WOI24" s="217"/>
      <c r="WOJ24" s="217"/>
      <c r="WOK24" s="217"/>
      <c r="WOL24" s="217"/>
      <c r="WOM24" s="217"/>
      <c r="WON24" s="217"/>
      <c r="WOO24" s="217"/>
      <c r="WOP24" s="217"/>
      <c r="WOQ24" s="217"/>
      <c r="WOR24" s="217"/>
      <c r="WOS24" s="217"/>
      <c r="WOT24" s="217"/>
      <c r="WOU24" s="217"/>
      <c r="WOV24" s="217"/>
      <c r="WOW24" s="217"/>
      <c r="WOX24" s="217"/>
      <c r="WOY24" s="217"/>
      <c r="WOZ24" s="217"/>
      <c r="WPA24" s="217"/>
      <c r="WPB24" s="217"/>
      <c r="WPC24" s="217"/>
      <c r="WPD24" s="217"/>
      <c r="WPE24" s="217"/>
      <c r="WPF24" s="217"/>
      <c r="WPG24" s="217"/>
      <c r="WPH24" s="217"/>
      <c r="WPI24" s="217"/>
      <c r="WPJ24" s="217"/>
      <c r="WPK24" s="217"/>
      <c r="WPL24" s="217"/>
      <c r="WPM24" s="217"/>
      <c r="WPN24" s="217"/>
      <c r="WPO24" s="217"/>
      <c r="WPP24" s="217"/>
      <c r="WPQ24" s="217"/>
      <c r="WPR24" s="217"/>
      <c r="WPS24" s="217"/>
      <c r="WPT24" s="217"/>
      <c r="WPU24" s="217"/>
      <c r="WPV24" s="217"/>
      <c r="WPW24" s="217"/>
      <c r="WPX24" s="217"/>
      <c r="WPY24" s="217"/>
      <c r="WPZ24" s="217"/>
      <c r="WQA24" s="217"/>
      <c r="WQB24" s="217"/>
      <c r="WQC24" s="217"/>
      <c r="WQD24" s="217"/>
      <c r="WQE24" s="217"/>
      <c r="WQF24" s="217"/>
      <c r="WQG24" s="217"/>
      <c r="WQH24" s="217"/>
      <c r="WQI24" s="217"/>
      <c r="WQJ24" s="217"/>
      <c r="WQK24" s="217"/>
      <c r="WQL24" s="217"/>
      <c r="WQM24" s="217"/>
      <c r="WQN24" s="217"/>
      <c r="WQO24" s="217"/>
      <c r="WQP24" s="217"/>
      <c r="WQQ24" s="217"/>
      <c r="WQR24" s="217"/>
      <c r="WQS24" s="217"/>
      <c r="WQT24" s="217"/>
      <c r="WQU24" s="217"/>
      <c r="WQV24" s="217"/>
      <c r="WQW24" s="217"/>
      <c r="WQX24" s="217"/>
      <c r="WQY24" s="217"/>
      <c r="WQZ24" s="217"/>
      <c r="WRA24" s="217"/>
      <c r="WRB24" s="217"/>
      <c r="WRC24" s="217"/>
      <c r="WRD24" s="217"/>
      <c r="WRE24" s="217"/>
      <c r="WRF24" s="217"/>
      <c r="WRG24" s="217"/>
      <c r="WRH24" s="217"/>
      <c r="WRI24" s="217"/>
      <c r="WRJ24" s="217"/>
      <c r="WRK24" s="217"/>
      <c r="WRL24" s="217"/>
      <c r="WRM24" s="217"/>
      <c r="WRN24" s="217"/>
      <c r="WRO24" s="217"/>
      <c r="WRP24" s="217"/>
      <c r="WRQ24" s="217"/>
      <c r="WRR24" s="217"/>
      <c r="WRS24" s="217"/>
      <c r="WRT24" s="217"/>
      <c r="WRU24" s="217"/>
      <c r="WRV24" s="217"/>
      <c r="WRW24" s="217"/>
      <c r="WRX24" s="217"/>
      <c r="WRY24" s="217"/>
      <c r="WRZ24" s="217"/>
      <c r="WSA24" s="217"/>
      <c r="WSB24" s="217"/>
      <c r="WSC24" s="217"/>
      <c r="WSD24" s="217"/>
      <c r="WSE24" s="217"/>
      <c r="WSF24" s="217"/>
      <c r="WSG24" s="217"/>
      <c r="WSH24" s="217"/>
      <c r="WSI24" s="217"/>
      <c r="WSJ24" s="217"/>
      <c r="WSK24" s="217"/>
      <c r="WSL24" s="217"/>
      <c r="WSM24" s="217"/>
      <c r="WSN24" s="217"/>
      <c r="WSO24" s="217"/>
      <c r="WSP24" s="217"/>
      <c r="WSQ24" s="217"/>
      <c r="WSR24" s="217"/>
      <c r="WSS24" s="217"/>
      <c r="WST24" s="217"/>
      <c r="WSU24" s="217"/>
      <c r="WSV24" s="217"/>
      <c r="WSW24" s="217"/>
      <c r="WSX24" s="217"/>
      <c r="WSY24" s="217"/>
      <c r="WSZ24" s="217"/>
      <c r="WTA24" s="217"/>
      <c r="WTB24" s="217"/>
      <c r="WTC24" s="217"/>
      <c r="WTD24" s="217"/>
      <c r="WTE24" s="217"/>
      <c r="WTF24" s="217"/>
      <c r="WTG24" s="217"/>
      <c r="WTH24" s="217"/>
      <c r="WTI24" s="217"/>
      <c r="WTJ24" s="217"/>
      <c r="WTK24" s="217"/>
      <c r="WTL24" s="217"/>
      <c r="WTM24" s="217"/>
      <c r="WTN24" s="217"/>
      <c r="WTO24" s="217"/>
      <c r="WTP24" s="217"/>
      <c r="WTQ24" s="217"/>
      <c r="WTR24" s="217"/>
      <c r="WTS24" s="217"/>
      <c r="WTT24" s="217"/>
      <c r="WTU24" s="217"/>
      <c r="WTV24" s="217"/>
      <c r="WTW24" s="217"/>
      <c r="WTX24" s="217"/>
      <c r="WTY24" s="217"/>
      <c r="WTZ24" s="217"/>
      <c r="WUA24" s="217"/>
      <c r="WUB24" s="217"/>
      <c r="WUC24" s="217"/>
      <c r="WUD24" s="217"/>
      <c r="WUE24" s="217"/>
      <c r="WUF24" s="217"/>
      <c r="WUG24" s="217"/>
      <c r="WUH24" s="217"/>
      <c r="WUI24" s="217"/>
      <c r="WUJ24" s="217"/>
      <c r="WUK24" s="217"/>
      <c r="WUL24" s="217"/>
      <c r="WUM24" s="217"/>
      <c r="WUN24" s="217"/>
      <c r="WUO24" s="217"/>
      <c r="WUP24" s="217"/>
      <c r="WUQ24" s="217"/>
      <c r="WUR24" s="217"/>
      <c r="WUS24" s="217"/>
      <c r="WUT24" s="217"/>
      <c r="WUU24" s="217"/>
      <c r="WUV24" s="217"/>
      <c r="WUW24" s="217"/>
      <c r="WUX24" s="217"/>
      <c r="WUY24" s="217"/>
      <c r="WUZ24" s="217"/>
      <c r="WVA24" s="217"/>
      <c r="WVB24" s="217"/>
      <c r="WVC24" s="217"/>
      <c r="WVD24" s="217"/>
      <c r="WVE24" s="217"/>
      <c r="WVF24" s="217"/>
      <c r="WVG24" s="217"/>
      <c r="WVH24" s="217"/>
      <c r="WVI24" s="217"/>
      <c r="WVJ24" s="217"/>
      <c r="WVK24" s="217"/>
      <c r="WVL24" s="217"/>
      <c r="WVM24" s="217"/>
      <c r="WVN24" s="217"/>
      <c r="WVO24" s="217"/>
      <c r="WVP24" s="217"/>
      <c r="WVQ24" s="217"/>
      <c r="WVR24" s="217"/>
      <c r="WVS24" s="217"/>
      <c r="WVT24" s="217"/>
      <c r="WVU24" s="217"/>
      <c r="WVV24" s="217"/>
      <c r="WVW24" s="217"/>
      <c r="WVX24" s="217"/>
      <c r="WVY24" s="217"/>
      <c r="WVZ24" s="217"/>
      <c r="WWA24" s="217"/>
      <c r="WWB24" s="217"/>
      <c r="WWC24" s="217"/>
      <c r="WWD24" s="217"/>
      <c r="WWE24" s="217"/>
      <c r="WWF24" s="217"/>
      <c r="WWG24" s="217"/>
      <c r="WWH24" s="217"/>
      <c r="WWI24" s="217"/>
      <c r="WWJ24" s="217"/>
      <c r="WWK24" s="217"/>
      <c r="WWL24" s="217"/>
      <c r="WWM24" s="217"/>
      <c r="WWN24" s="217"/>
      <c r="WWO24" s="217"/>
      <c r="WWP24" s="217"/>
      <c r="WWQ24" s="217"/>
      <c r="WWR24" s="217"/>
      <c r="WWS24" s="217"/>
      <c r="WWT24" s="217"/>
      <c r="WWU24" s="217"/>
      <c r="WWV24" s="217"/>
      <c r="WWW24" s="217"/>
      <c r="WWX24" s="217"/>
      <c r="WWY24" s="217"/>
      <c r="WWZ24" s="217"/>
      <c r="WXA24" s="217"/>
      <c r="WXB24" s="217"/>
      <c r="WXC24" s="217"/>
      <c r="WXD24" s="217"/>
      <c r="WXE24" s="217"/>
      <c r="WXF24" s="217"/>
      <c r="WXG24" s="217"/>
      <c r="WXH24" s="217"/>
      <c r="WXI24" s="217"/>
      <c r="WXJ24" s="217"/>
      <c r="WXK24" s="217"/>
      <c r="WXL24" s="217"/>
      <c r="WXM24" s="217"/>
      <c r="WXN24" s="217"/>
      <c r="WXO24" s="217"/>
      <c r="WXP24" s="217"/>
      <c r="WXQ24" s="217"/>
      <c r="WXR24" s="217"/>
      <c r="WXS24" s="217"/>
      <c r="WXT24" s="217"/>
      <c r="WXU24" s="217"/>
      <c r="WXV24" s="217"/>
      <c r="WXW24" s="217"/>
      <c r="WXX24" s="217"/>
      <c r="WXY24" s="217"/>
      <c r="WXZ24" s="217"/>
      <c r="WYA24" s="217"/>
      <c r="WYB24" s="217"/>
      <c r="WYC24" s="217"/>
      <c r="WYD24" s="217"/>
      <c r="WYE24" s="217"/>
      <c r="WYF24" s="217"/>
      <c r="WYG24" s="217"/>
      <c r="WYH24" s="217"/>
      <c r="WYI24" s="217"/>
      <c r="WYJ24" s="217"/>
      <c r="WYK24" s="217"/>
      <c r="WYL24" s="217"/>
      <c r="WYM24" s="217"/>
      <c r="WYN24" s="217"/>
      <c r="WYO24" s="217"/>
      <c r="WYP24" s="217"/>
      <c r="WYQ24" s="217"/>
      <c r="WYR24" s="217"/>
      <c r="WYS24" s="217"/>
      <c r="WYT24" s="217"/>
      <c r="WYU24" s="217"/>
      <c r="WYV24" s="217"/>
      <c r="WYW24" s="217"/>
      <c r="WYX24" s="217"/>
      <c r="WYY24" s="217"/>
      <c r="WYZ24" s="217"/>
      <c r="WZA24" s="217"/>
      <c r="WZB24" s="217"/>
      <c r="WZC24" s="217"/>
      <c r="WZD24" s="217"/>
      <c r="WZE24" s="217"/>
      <c r="WZF24" s="217"/>
      <c r="WZG24" s="217"/>
      <c r="WZH24" s="217"/>
      <c r="WZI24" s="217"/>
      <c r="WZJ24" s="217"/>
      <c r="WZK24" s="217"/>
      <c r="WZL24" s="217"/>
      <c r="WZM24" s="217"/>
      <c r="WZN24" s="217"/>
      <c r="WZO24" s="217"/>
      <c r="WZP24" s="217"/>
      <c r="WZQ24" s="217"/>
      <c r="WZR24" s="217"/>
      <c r="WZS24" s="217"/>
      <c r="WZT24" s="217"/>
      <c r="WZU24" s="217"/>
      <c r="WZV24" s="217"/>
      <c r="WZW24" s="217"/>
      <c r="WZX24" s="217"/>
      <c r="WZY24" s="217"/>
      <c r="WZZ24" s="217"/>
      <c r="XAA24" s="217"/>
      <c r="XAB24" s="217"/>
      <c r="XAC24" s="217"/>
      <c r="XAD24" s="217"/>
      <c r="XAE24" s="217"/>
      <c r="XAF24" s="217"/>
      <c r="XAG24" s="217"/>
      <c r="XAH24" s="217"/>
      <c r="XAI24" s="217"/>
      <c r="XAJ24" s="217"/>
      <c r="XAK24" s="217"/>
      <c r="XAL24" s="217"/>
      <c r="XAM24" s="217"/>
      <c r="XAN24" s="217"/>
      <c r="XAO24" s="217"/>
      <c r="XAP24" s="217"/>
      <c r="XAQ24" s="217"/>
      <c r="XAR24" s="217"/>
      <c r="XAS24" s="217"/>
      <c r="XAT24" s="217"/>
      <c r="XAU24" s="217"/>
      <c r="XAV24" s="217"/>
      <c r="XAW24" s="217"/>
      <c r="XAX24" s="217"/>
      <c r="XAY24" s="217"/>
      <c r="XAZ24" s="217"/>
      <c r="XBA24" s="217"/>
      <c r="XBB24" s="217"/>
      <c r="XBC24" s="217"/>
      <c r="XBD24" s="217"/>
      <c r="XBE24" s="217"/>
      <c r="XBF24" s="217"/>
      <c r="XBG24" s="217"/>
      <c r="XBH24" s="217"/>
      <c r="XBI24" s="217"/>
      <c r="XBJ24" s="217"/>
      <c r="XBK24" s="217"/>
      <c r="XBL24" s="217"/>
      <c r="XBM24" s="217"/>
      <c r="XBN24" s="217"/>
      <c r="XBO24" s="217"/>
      <c r="XBP24" s="217"/>
      <c r="XBQ24" s="217"/>
      <c r="XBR24" s="217"/>
      <c r="XBS24" s="217"/>
      <c r="XBT24" s="217"/>
      <c r="XBU24" s="217"/>
      <c r="XBV24" s="217"/>
      <c r="XBW24" s="217"/>
      <c r="XBX24" s="217"/>
      <c r="XBY24" s="217"/>
      <c r="XBZ24" s="217"/>
      <c r="XCA24" s="217"/>
      <c r="XCB24" s="217"/>
      <c r="XCC24" s="217"/>
      <c r="XCD24" s="217"/>
      <c r="XCE24" s="217"/>
      <c r="XCF24" s="217"/>
      <c r="XCG24" s="217"/>
      <c r="XCH24" s="217"/>
      <c r="XCI24" s="217"/>
      <c r="XCJ24" s="217"/>
      <c r="XCK24" s="217"/>
      <c r="XCL24" s="217"/>
      <c r="XCM24" s="217"/>
      <c r="XCN24" s="217"/>
      <c r="XCO24" s="217"/>
      <c r="XCP24" s="217"/>
      <c r="XCQ24" s="217"/>
      <c r="XCR24" s="217"/>
      <c r="XCS24" s="217"/>
      <c r="XCT24" s="217"/>
      <c r="XCU24" s="217"/>
      <c r="XCV24" s="217"/>
      <c r="XCW24" s="217"/>
      <c r="XCX24" s="217"/>
      <c r="XCY24" s="217"/>
      <c r="XCZ24" s="217"/>
      <c r="XDA24" s="217"/>
      <c r="XDB24" s="217"/>
      <c r="XDC24" s="217"/>
      <c r="XDD24" s="217"/>
      <c r="XDE24" s="217"/>
      <c r="XDF24" s="217"/>
      <c r="XDG24" s="217"/>
      <c r="XDH24" s="217"/>
      <c r="XDI24" s="217"/>
      <c r="XDJ24" s="217"/>
      <c r="XDK24" s="217"/>
      <c r="XDL24" s="217"/>
      <c r="XDM24" s="217"/>
      <c r="XDN24" s="217"/>
      <c r="XDO24" s="217"/>
      <c r="XDP24" s="217"/>
      <c r="XDQ24" s="217"/>
      <c r="XDR24" s="217"/>
      <c r="XDS24" s="217"/>
      <c r="XDT24" s="217"/>
      <c r="XDU24" s="217"/>
      <c r="XDV24" s="217"/>
      <c r="XDW24" s="217"/>
      <c r="XDX24" s="217"/>
      <c r="XDY24" s="217"/>
      <c r="XDZ24" s="217"/>
      <c r="XEA24" s="217"/>
      <c r="XEB24" s="217"/>
      <c r="XEC24" s="217"/>
      <c r="XED24" s="217"/>
      <c r="XEE24" s="217"/>
      <c r="XEF24" s="217"/>
      <c r="XEG24" s="217"/>
      <c r="XEH24" s="217"/>
      <c r="XEI24" s="217"/>
      <c r="XEJ24" s="217"/>
      <c r="XEK24" s="217"/>
      <c r="XEL24" s="217"/>
      <c r="XEM24" s="217"/>
      <c r="XEN24" s="217"/>
      <c r="XEO24" s="217"/>
      <c r="XEP24" s="217"/>
      <c r="XEQ24" s="217"/>
      <c r="XER24" s="217"/>
      <c r="XES24" s="217"/>
      <c r="XET24" s="217"/>
      <c r="XEU24" s="217"/>
      <c r="XEV24" s="217"/>
      <c r="XEW24" s="217"/>
      <c r="XEX24" s="218"/>
      <c r="XEY24" s="218"/>
      <c r="XEZ24" s="218"/>
      <c r="XFA24" s="218"/>
      <c r="XFB24" s="218"/>
      <c r="XFC24" s="218"/>
      <c r="XFD24" s="218"/>
    </row>
    <row r="25" s="185" customFormat="true" ht="12.75" spans="1:16384">
      <c r="A25" s="208"/>
      <c r="B25" s="208"/>
      <c r="C25" s="208"/>
      <c r="D25" s="208"/>
      <c r="E25" s="208"/>
      <c r="F25" s="191" t="s">
        <v>159</v>
      </c>
      <c r="G25" s="211"/>
      <c r="IK25" s="217"/>
      <c r="IL25" s="217"/>
      <c r="IM25" s="217"/>
      <c r="IN25" s="217"/>
      <c r="IO25" s="217"/>
      <c r="IP25" s="217"/>
      <c r="IQ25" s="217"/>
      <c r="IR25" s="217"/>
      <c r="IS25" s="217"/>
      <c r="IT25" s="217"/>
      <c r="IU25" s="217"/>
      <c r="IV25" s="217"/>
      <c r="IW25" s="217"/>
      <c r="IX25" s="217"/>
      <c r="IY25" s="217"/>
      <c r="IZ25" s="217"/>
      <c r="JA25" s="217"/>
      <c r="JB25" s="217"/>
      <c r="JC25" s="217"/>
      <c r="JD25" s="217"/>
      <c r="JE25" s="217"/>
      <c r="JF25" s="217"/>
      <c r="JG25" s="217"/>
      <c r="JH25" s="217"/>
      <c r="JI25" s="217"/>
      <c r="JJ25" s="217"/>
      <c r="JK25" s="217"/>
      <c r="JL25" s="217"/>
      <c r="JM25" s="217"/>
      <c r="JN25" s="217"/>
      <c r="JO25" s="217"/>
      <c r="JP25" s="217"/>
      <c r="JQ25" s="217"/>
      <c r="JR25" s="217"/>
      <c r="JS25" s="217"/>
      <c r="JT25" s="217"/>
      <c r="JU25" s="217"/>
      <c r="JV25" s="217"/>
      <c r="JW25" s="217"/>
      <c r="JX25" s="217"/>
      <c r="JY25" s="217"/>
      <c r="JZ25" s="217"/>
      <c r="KA25" s="217"/>
      <c r="KB25" s="217"/>
      <c r="KC25" s="217"/>
      <c r="KD25" s="217"/>
      <c r="KE25" s="217"/>
      <c r="KF25" s="217"/>
      <c r="KG25" s="217"/>
      <c r="KH25" s="217"/>
      <c r="KI25" s="217"/>
      <c r="KJ25" s="217"/>
      <c r="KK25" s="217"/>
      <c r="KL25" s="217"/>
      <c r="KM25" s="217"/>
      <c r="KN25" s="217"/>
      <c r="KO25" s="217"/>
      <c r="KP25" s="217"/>
      <c r="KQ25" s="217"/>
      <c r="KR25" s="217"/>
      <c r="KS25" s="217"/>
      <c r="KT25" s="217"/>
      <c r="KU25" s="217"/>
      <c r="KV25" s="217"/>
      <c r="KW25" s="217"/>
      <c r="KX25" s="217"/>
      <c r="KY25" s="217"/>
      <c r="KZ25" s="217"/>
      <c r="LA25" s="217"/>
      <c r="LB25" s="217"/>
      <c r="LC25" s="217"/>
      <c r="LD25" s="217"/>
      <c r="LE25" s="217"/>
      <c r="LF25" s="217"/>
      <c r="LG25" s="217"/>
      <c r="LH25" s="217"/>
      <c r="LI25" s="217"/>
      <c r="LJ25" s="217"/>
      <c r="LK25" s="217"/>
      <c r="LL25" s="217"/>
      <c r="LM25" s="217"/>
      <c r="LN25" s="217"/>
      <c r="LO25" s="217"/>
      <c r="LP25" s="217"/>
      <c r="LQ25" s="217"/>
      <c r="LR25" s="217"/>
      <c r="LS25" s="217"/>
      <c r="LT25" s="217"/>
      <c r="LU25" s="217"/>
      <c r="LV25" s="217"/>
      <c r="LW25" s="217"/>
      <c r="LX25" s="217"/>
      <c r="LY25" s="217"/>
      <c r="LZ25" s="217"/>
      <c r="MA25" s="217"/>
      <c r="MB25" s="217"/>
      <c r="MC25" s="217"/>
      <c r="MD25" s="217"/>
      <c r="ME25" s="217"/>
      <c r="MF25" s="217"/>
      <c r="MG25" s="217"/>
      <c r="MH25" s="217"/>
      <c r="MI25" s="217"/>
      <c r="MJ25" s="217"/>
      <c r="MK25" s="217"/>
      <c r="ML25" s="217"/>
      <c r="MM25" s="217"/>
      <c r="MN25" s="217"/>
      <c r="MO25" s="217"/>
      <c r="MP25" s="217"/>
      <c r="MQ25" s="217"/>
      <c r="MR25" s="217"/>
      <c r="MS25" s="217"/>
      <c r="MT25" s="217"/>
      <c r="MU25" s="217"/>
      <c r="MV25" s="217"/>
      <c r="MW25" s="217"/>
      <c r="MX25" s="217"/>
      <c r="MY25" s="217"/>
      <c r="MZ25" s="217"/>
      <c r="NA25" s="217"/>
      <c r="NB25" s="217"/>
      <c r="NC25" s="217"/>
      <c r="ND25" s="217"/>
      <c r="NE25" s="217"/>
      <c r="NF25" s="217"/>
      <c r="NG25" s="217"/>
      <c r="NH25" s="217"/>
      <c r="NI25" s="217"/>
      <c r="NJ25" s="217"/>
      <c r="NK25" s="217"/>
      <c r="NL25" s="217"/>
      <c r="NM25" s="217"/>
      <c r="NN25" s="217"/>
      <c r="NO25" s="217"/>
      <c r="NP25" s="217"/>
      <c r="NQ25" s="217"/>
      <c r="NR25" s="217"/>
      <c r="NS25" s="217"/>
      <c r="NT25" s="217"/>
      <c r="NU25" s="217"/>
      <c r="NV25" s="217"/>
      <c r="NW25" s="217"/>
      <c r="NX25" s="217"/>
      <c r="NY25" s="217"/>
      <c r="NZ25" s="217"/>
      <c r="OA25" s="217"/>
      <c r="OB25" s="217"/>
      <c r="OC25" s="217"/>
      <c r="OD25" s="217"/>
      <c r="OE25" s="217"/>
      <c r="OF25" s="217"/>
      <c r="OG25" s="217"/>
      <c r="OH25" s="217"/>
      <c r="OI25" s="217"/>
      <c r="OJ25" s="217"/>
      <c r="OK25" s="217"/>
      <c r="OL25" s="217"/>
      <c r="OM25" s="217"/>
      <c r="ON25" s="217"/>
      <c r="OO25" s="217"/>
      <c r="OP25" s="217"/>
      <c r="OQ25" s="217"/>
      <c r="OR25" s="217"/>
      <c r="OS25" s="217"/>
      <c r="OT25" s="217"/>
      <c r="OU25" s="217"/>
      <c r="OV25" s="217"/>
      <c r="OW25" s="217"/>
      <c r="OX25" s="217"/>
      <c r="OY25" s="217"/>
      <c r="OZ25" s="217"/>
      <c r="PA25" s="217"/>
      <c r="PB25" s="217"/>
      <c r="PC25" s="217"/>
      <c r="PD25" s="217"/>
      <c r="PE25" s="217"/>
      <c r="PF25" s="217"/>
      <c r="PG25" s="217"/>
      <c r="PH25" s="217"/>
      <c r="PI25" s="217"/>
      <c r="PJ25" s="217"/>
      <c r="PK25" s="217"/>
      <c r="PL25" s="217"/>
      <c r="PM25" s="217"/>
      <c r="PN25" s="217"/>
      <c r="PO25" s="217"/>
      <c r="PP25" s="217"/>
      <c r="PQ25" s="217"/>
      <c r="PR25" s="217"/>
      <c r="PS25" s="217"/>
      <c r="PT25" s="217"/>
      <c r="PU25" s="217"/>
      <c r="PV25" s="217"/>
      <c r="PW25" s="217"/>
      <c r="PX25" s="217"/>
      <c r="PY25" s="217"/>
      <c r="PZ25" s="217"/>
      <c r="QA25" s="217"/>
      <c r="QB25" s="217"/>
      <c r="QC25" s="217"/>
      <c r="QD25" s="217"/>
      <c r="QE25" s="217"/>
      <c r="QF25" s="217"/>
      <c r="QG25" s="217"/>
      <c r="QH25" s="217"/>
      <c r="QI25" s="217"/>
      <c r="QJ25" s="217"/>
      <c r="QK25" s="217"/>
      <c r="QL25" s="217"/>
      <c r="QM25" s="217"/>
      <c r="QN25" s="217"/>
      <c r="QO25" s="217"/>
      <c r="QP25" s="217"/>
      <c r="QQ25" s="217"/>
      <c r="QR25" s="217"/>
      <c r="QS25" s="217"/>
      <c r="QT25" s="217"/>
      <c r="QU25" s="217"/>
      <c r="QV25" s="217"/>
      <c r="QW25" s="217"/>
      <c r="QX25" s="217"/>
      <c r="QY25" s="217"/>
      <c r="QZ25" s="217"/>
      <c r="RA25" s="217"/>
      <c r="RB25" s="217"/>
      <c r="RC25" s="217"/>
      <c r="RD25" s="217"/>
      <c r="RE25" s="217"/>
      <c r="RF25" s="217"/>
      <c r="RG25" s="217"/>
      <c r="RH25" s="217"/>
      <c r="RI25" s="217"/>
      <c r="RJ25" s="217"/>
      <c r="RK25" s="217"/>
      <c r="RL25" s="217"/>
      <c r="RM25" s="217"/>
      <c r="RN25" s="217"/>
      <c r="RO25" s="217"/>
      <c r="RP25" s="217"/>
      <c r="RQ25" s="217"/>
      <c r="RR25" s="217"/>
      <c r="RS25" s="217"/>
      <c r="RT25" s="217"/>
      <c r="RU25" s="217"/>
      <c r="RV25" s="217"/>
      <c r="RW25" s="217"/>
      <c r="RX25" s="217"/>
      <c r="RY25" s="217"/>
      <c r="RZ25" s="217"/>
      <c r="SA25" s="217"/>
      <c r="SB25" s="217"/>
      <c r="SC25" s="217"/>
      <c r="SD25" s="217"/>
      <c r="SE25" s="217"/>
      <c r="SF25" s="217"/>
      <c r="SG25" s="217"/>
      <c r="SH25" s="217"/>
      <c r="SI25" s="217"/>
      <c r="SJ25" s="217"/>
      <c r="SK25" s="217"/>
      <c r="SL25" s="217"/>
      <c r="SM25" s="217"/>
      <c r="SN25" s="217"/>
      <c r="SO25" s="217"/>
      <c r="SP25" s="217"/>
      <c r="SQ25" s="217"/>
      <c r="SR25" s="217"/>
      <c r="SS25" s="217"/>
      <c r="ST25" s="217"/>
      <c r="SU25" s="217"/>
      <c r="SV25" s="217"/>
      <c r="SW25" s="217"/>
      <c r="SX25" s="217"/>
      <c r="SY25" s="217"/>
      <c r="SZ25" s="217"/>
      <c r="TA25" s="217"/>
      <c r="TB25" s="217"/>
      <c r="TC25" s="217"/>
      <c r="TD25" s="217"/>
      <c r="TE25" s="217"/>
      <c r="TF25" s="217"/>
      <c r="TG25" s="217"/>
      <c r="TH25" s="217"/>
      <c r="TI25" s="217"/>
      <c r="TJ25" s="217"/>
      <c r="TK25" s="217"/>
      <c r="TL25" s="217"/>
      <c r="TM25" s="217"/>
      <c r="TN25" s="217"/>
      <c r="TO25" s="217"/>
      <c r="TP25" s="217"/>
      <c r="TQ25" s="217"/>
      <c r="TR25" s="217"/>
      <c r="TS25" s="217"/>
      <c r="TT25" s="217"/>
      <c r="TU25" s="217"/>
      <c r="TV25" s="217"/>
      <c r="TW25" s="217"/>
      <c r="TX25" s="217"/>
      <c r="TY25" s="217"/>
      <c r="TZ25" s="217"/>
      <c r="UA25" s="217"/>
      <c r="UB25" s="217"/>
      <c r="UC25" s="217"/>
      <c r="UD25" s="217"/>
      <c r="UE25" s="217"/>
      <c r="UF25" s="217"/>
      <c r="UG25" s="217"/>
      <c r="UH25" s="217"/>
      <c r="UI25" s="217"/>
      <c r="UJ25" s="217"/>
      <c r="UK25" s="217"/>
      <c r="UL25" s="217"/>
      <c r="UM25" s="217"/>
      <c r="UN25" s="217"/>
      <c r="UO25" s="217"/>
      <c r="UP25" s="217"/>
      <c r="UQ25" s="217"/>
      <c r="UR25" s="217"/>
      <c r="US25" s="217"/>
      <c r="UT25" s="217"/>
      <c r="UU25" s="217"/>
      <c r="UV25" s="217"/>
      <c r="UW25" s="217"/>
      <c r="UX25" s="217"/>
      <c r="UY25" s="217"/>
      <c r="UZ25" s="217"/>
      <c r="VA25" s="217"/>
      <c r="VB25" s="217"/>
      <c r="VC25" s="217"/>
      <c r="VD25" s="217"/>
      <c r="VE25" s="217"/>
      <c r="VF25" s="217"/>
      <c r="VG25" s="217"/>
      <c r="VH25" s="217"/>
      <c r="VI25" s="217"/>
      <c r="VJ25" s="217"/>
      <c r="VK25" s="217"/>
      <c r="VL25" s="217"/>
      <c r="VM25" s="217"/>
      <c r="VN25" s="217"/>
      <c r="VO25" s="217"/>
      <c r="VP25" s="217"/>
      <c r="VQ25" s="217"/>
      <c r="VR25" s="217"/>
      <c r="VS25" s="217"/>
      <c r="VT25" s="217"/>
      <c r="VU25" s="217"/>
      <c r="VV25" s="217"/>
      <c r="VW25" s="217"/>
      <c r="VX25" s="217"/>
      <c r="VY25" s="217"/>
      <c r="VZ25" s="217"/>
      <c r="WA25" s="217"/>
      <c r="WB25" s="217"/>
      <c r="WC25" s="217"/>
      <c r="WD25" s="217"/>
      <c r="WE25" s="217"/>
      <c r="WF25" s="217"/>
      <c r="WG25" s="217"/>
      <c r="WH25" s="217"/>
      <c r="WI25" s="217"/>
      <c r="WJ25" s="217"/>
      <c r="WK25" s="217"/>
      <c r="WL25" s="217"/>
      <c r="WM25" s="217"/>
      <c r="WN25" s="217"/>
      <c r="WO25" s="217"/>
      <c r="WP25" s="217"/>
      <c r="WQ25" s="217"/>
      <c r="WR25" s="217"/>
      <c r="WS25" s="217"/>
      <c r="WT25" s="217"/>
      <c r="WU25" s="217"/>
      <c r="WV25" s="217"/>
      <c r="WW25" s="217"/>
      <c r="WX25" s="217"/>
      <c r="WY25" s="217"/>
      <c r="WZ25" s="217"/>
      <c r="XA25" s="217"/>
      <c r="XB25" s="217"/>
      <c r="XC25" s="217"/>
      <c r="XD25" s="217"/>
      <c r="XE25" s="217"/>
      <c r="XF25" s="217"/>
      <c r="XG25" s="217"/>
      <c r="XH25" s="217"/>
      <c r="XI25" s="217"/>
      <c r="XJ25" s="217"/>
      <c r="XK25" s="217"/>
      <c r="XL25" s="217"/>
      <c r="XM25" s="217"/>
      <c r="XN25" s="217"/>
      <c r="XO25" s="217"/>
      <c r="XP25" s="217"/>
      <c r="XQ25" s="217"/>
      <c r="XR25" s="217"/>
      <c r="XS25" s="217"/>
      <c r="XT25" s="217"/>
      <c r="XU25" s="217"/>
      <c r="XV25" s="217"/>
      <c r="XW25" s="217"/>
      <c r="XX25" s="217"/>
      <c r="XY25" s="217"/>
      <c r="XZ25" s="217"/>
      <c r="YA25" s="217"/>
      <c r="YB25" s="217"/>
      <c r="YC25" s="217"/>
      <c r="YD25" s="217"/>
      <c r="YE25" s="217"/>
      <c r="YF25" s="217"/>
      <c r="YG25" s="217"/>
      <c r="YH25" s="217"/>
      <c r="YI25" s="217"/>
      <c r="YJ25" s="217"/>
      <c r="YK25" s="217"/>
      <c r="YL25" s="217"/>
      <c r="YM25" s="217"/>
      <c r="YN25" s="217"/>
      <c r="YO25" s="217"/>
      <c r="YP25" s="217"/>
      <c r="YQ25" s="217"/>
      <c r="YR25" s="217"/>
      <c r="YS25" s="217"/>
      <c r="YT25" s="217"/>
      <c r="YU25" s="217"/>
      <c r="YV25" s="217"/>
      <c r="YW25" s="217"/>
      <c r="YX25" s="217"/>
      <c r="YY25" s="217"/>
      <c r="YZ25" s="217"/>
      <c r="ZA25" s="217"/>
      <c r="ZB25" s="217"/>
      <c r="ZC25" s="217"/>
      <c r="ZD25" s="217"/>
      <c r="ZE25" s="217"/>
      <c r="ZF25" s="217"/>
      <c r="ZG25" s="217"/>
      <c r="ZH25" s="217"/>
      <c r="ZI25" s="217"/>
      <c r="ZJ25" s="217"/>
      <c r="ZK25" s="217"/>
      <c r="ZL25" s="217"/>
      <c r="ZM25" s="217"/>
      <c r="ZN25" s="217"/>
      <c r="ZO25" s="217"/>
      <c r="ZP25" s="217"/>
      <c r="ZQ25" s="217"/>
      <c r="ZR25" s="217"/>
      <c r="ZS25" s="217"/>
      <c r="ZT25" s="217"/>
      <c r="ZU25" s="217"/>
      <c r="ZV25" s="217"/>
      <c r="ZW25" s="217"/>
      <c r="ZX25" s="217"/>
      <c r="ZY25" s="217"/>
      <c r="ZZ25" s="217"/>
      <c r="AAA25" s="217"/>
      <c r="AAB25" s="217"/>
      <c r="AAC25" s="217"/>
      <c r="AAD25" s="217"/>
      <c r="AAE25" s="217"/>
      <c r="AAF25" s="217"/>
      <c r="AAG25" s="217"/>
      <c r="AAH25" s="217"/>
      <c r="AAI25" s="217"/>
      <c r="AAJ25" s="217"/>
      <c r="AAK25" s="217"/>
      <c r="AAL25" s="217"/>
      <c r="AAM25" s="217"/>
      <c r="AAN25" s="217"/>
      <c r="AAO25" s="217"/>
      <c r="AAP25" s="217"/>
      <c r="AAQ25" s="217"/>
      <c r="AAR25" s="217"/>
      <c r="AAS25" s="217"/>
      <c r="AAT25" s="217"/>
      <c r="AAU25" s="217"/>
      <c r="AAV25" s="217"/>
      <c r="AAW25" s="217"/>
      <c r="AAX25" s="217"/>
      <c r="AAY25" s="217"/>
      <c r="AAZ25" s="217"/>
      <c r="ABA25" s="217"/>
      <c r="ABB25" s="217"/>
      <c r="ABC25" s="217"/>
      <c r="ABD25" s="217"/>
      <c r="ABE25" s="217"/>
      <c r="ABF25" s="217"/>
      <c r="ABG25" s="217"/>
      <c r="ABH25" s="217"/>
      <c r="ABI25" s="217"/>
      <c r="ABJ25" s="217"/>
      <c r="ABK25" s="217"/>
      <c r="ABL25" s="217"/>
      <c r="ABM25" s="217"/>
      <c r="ABN25" s="217"/>
      <c r="ABO25" s="217"/>
      <c r="ABP25" s="217"/>
      <c r="ABQ25" s="217"/>
      <c r="ABR25" s="217"/>
      <c r="ABS25" s="217"/>
      <c r="ABT25" s="217"/>
      <c r="ABU25" s="217"/>
      <c r="ABV25" s="217"/>
      <c r="ABW25" s="217"/>
      <c r="ABX25" s="217"/>
      <c r="ABY25" s="217"/>
      <c r="ABZ25" s="217"/>
      <c r="ACA25" s="217"/>
      <c r="ACB25" s="217"/>
      <c r="ACC25" s="217"/>
      <c r="ACD25" s="217"/>
      <c r="ACE25" s="217"/>
      <c r="ACF25" s="217"/>
      <c r="ACG25" s="217"/>
      <c r="ACH25" s="217"/>
      <c r="ACI25" s="217"/>
      <c r="ACJ25" s="217"/>
      <c r="ACK25" s="217"/>
      <c r="ACL25" s="217"/>
      <c r="ACM25" s="217"/>
      <c r="ACN25" s="217"/>
      <c r="ACO25" s="217"/>
      <c r="ACP25" s="217"/>
      <c r="ACQ25" s="217"/>
      <c r="ACR25" s="217"/>
      <c r="ACS25" s="217"/>
      <c r="ACT25" s="217"/>
      <c r="ACU25" s="217"/>
      <c r="ACV25" s="217"/>
      <c r="ACW25" s="217"/>
      <c r="ACX25" s="217"/>
      <c r="ACY25" s="217"/>
      <c r="ACZ25" s="217"/>
      <c r="ADA25" s="217"/>
      <c r="ADB25" s="217"/>
      <c r="ADC25" s="217"/>
      <c r="ADD25" s="217"/>
      <c r="ADE25" s="217"/>
      <c r="ADF25" s="217"/>
      <c r="ADG25" s="217"/>
      <c r="ADH25" s="217"/>
      <c r="ADI25" s="217"/>
      <c r="ADJ25" s="217"/>
      <c r="ADK25" s="217"/>
      <c r="ADL25" s="217"/>
      <c r="ADM25" s="217"/>
      <c r="ADN25" s="217"/>
      <c r="ADO25" s="217"/>
      <c r="ADP25" s="217"/>
      <c r="ADQ25" s="217"/>
      <c r="ADR25" s="217"/>
      <c r="ADS25" s="217"/>
      <c r="ADT25" s="217"/>
      <c r="ADU25" s="217"/>
      <c r="ADV25" s="217"/>
      <c r="ADW25" s="217"/>
      <c r="ADX25" s="217"/>
      <c r="ADY25" s="217"/>
      <c r="ADZ25" s="217"/>
      <c r="AEA25" s="217"/>
      <c r="AEB25" s="217"/>
      <c r="AEC25" s="217"/>
      <c r="AED25" s="217"/>
      <c r="AEE25" s="217"/>
      <c r="AEF25" s="217"/>
      <c r="AEG25" s="217"/>
      <c r="AEH25" s="217"/>
      <c r="AEI25" s="217"/>
      <c r="AEJ25" s="217"/>
      <c r="AEK25" s="217"/>
      <c r="AEL25" s="217"/>
      <c r="AEM25" s="217"/>
      <c r="AEN25" s="217"/>
      <c r="AEO25" s="217"/>
      <c r="AEP25" s="217"/>
      <c r="AEQ25" s="217"/>
      <c r="AER25" s="217"/>
      <c r="AES25" s="217"/>
      <c r="AET25" s="217"/>
      <c r="AEU25" s="217"/>
      <c r="AEV25" s="217"/>
      <c r="AEW25" s="217"/>
      <c r="AEX25" s="217"/>
      <c r="AEY25" s="217"/>
      <c r="AEZ25" s="217"/>
      <c r="AFA25" s="217"/>
      <c r="AFB25" s="217"/>
      <c r="AFC25" s="217"/>
      <c r="AFD25" s="217"/>
      <c r="AFE25" s="217"/>
      <c r="AFF25" s="217"/>
      <c r="AFG25" s="217"/>
      <c r="AFH25" s="217"/>
      <c r="AFI25" s="217"/>
      <c r="AFJ25" s="217"/>
      <c r="AFK25" s="217"/>
      <c r="AFL25" s="217"/>
      <c r="AFM25" s="217"/>
      <c r="AFN25" s="217"/>
      <c r="AFO25" s="217"/>
      <c r="AFP25" s="217"/>
      <c r="AFQ25" s="217"/>
      <c r="AFR25" s="217"/>
      <c r="AFS25" s="217"/>
      <c r="AFT25" s="217"/>
      <c r="AFU25" s="217"/>
      <c r="AFV25" s="217"/>
      <c r="AFW25" s="217"/>
      <c r="AFX25" s="217"/>
      <c r="AFY25" s="217"/>
      <c r="AFZ25" s="217"/>
      <c r="AGA25" s="217"/>
      <c r="AGB25" s="217"/>
      <c r="AGC25" s="217"/>
      <c r="AGD25" s="217"/>
      <c r="AGE25" s="217"/>
      <c r="AGF25" s="217"/>
      <c r="AGG25" s="217"/>
      <c r="AGH25" s="217"/>
      <c r="AGI25" s="217"/>
      <c r="AGJ25" s="217"/>
      <c r="AGK25" s="217"/>
      <c r="AGL25" s="217"/>
      <c r="AGM25" s="217"/>
      <c r="AGN25" s="217"/>
      <c r="AGO25" s="217"/>
      <c r="AGP25" s="217"/>
      <c r="AGQ25" s="217"/>
      <c r="AGR25" s="217"/>
      <c r="AGS25" s="217"/>
      <c r="AGT25" s="217"/>
      <c r="AGU25" s="217"/>
      <c r="AGV25" s="217"/>
      <c r="AGW25" s="217"/>
      <c r="AGX25" s="217"/>
      <c r="AGY25" s="217"/>
      <c r="AGZ25" s="217"/>
      <c r="AHA25" s="217"/>
      <c r="AHB25" s="217"/>
      <c r="AHC25" s="217"/>
      <c r="AHD25" s="217"/>
      <c r="AHE25" s="217"/>
      <c r="AHF25" s="217"/>
      <c r="AHG25" s="217"/>
      <c r="AHH25" s="217"/>
      <c r="AHI25" s="217"/>
      <c r="AHJ25" s="217"/>
      <c r="AHK25" s="217"/>
      <c r="AHL25" s="217"/>
      <c r="AHM25" s="217"/>
      <c r="AHN25" s="217"/>
      <c r="AHO25" s="217"/>
      <c r="AHP25" s="217"/>
      <c r="AHQ25" s="217"/>
      <c r="AHR25" s="217"/>
      <c r="AHS25" s="217"/>
      <c r="AHT25" s="217"/>
      <c r="AHU25" s="217"/>
      <c r="AHV25" s="217"/>
      <c r="AHW25" s="217"/>
      <c r="AHX25" s="217"/>
      <c r="AHY25" s="217"/>
      <c r="AHZ25" s="217"/>
      <c r="AIA25" s="217"/>
      <c r="AIB25" s="217"/>
      <c r="AIC25" s="217"/>
      <c r="AID25" s="217"/>
      <c r="AIE25" s="217"/>
      <c r="AIF25" s="217"/>
      <c r="AIG25" s="217"/>
      <c r="AIH25" s="217"/>
      <c r="AII25" s="217"/>
      <c r="AIJ25" s="217"/>
      <c r="AIK25" s="217"/>
      <c r="AIL25" s="217"/>
      <c r="AIM25" s="217"/>
      <c r="AIN25" s="217"/>
      <c r="AIO25" s="217"/>
      <c r="AIP25" s="217"/>
      <c r="AIQ25" s="217"/>
      <c r="AIR25" s="217"/>
      <c r="AIS25" s="217"/>
      <c r="AIT25" s="217"/>
      <c r="AIU25" s="217"/>
      <c r="AIV25" s="217"/>
      <c r="AIW25" s="217"/>
      <c r="AIX25" s="217"/>
      <c r="AIY25" s="217"/>
      <c r="AIZ25" s="217"/>
      <c r="AJA25" s="217"/>
      <c r="AJB25" s="217"/>
      <c r="AJC25" s="217"/>
      <c r="AJD25" s="217"/>
      <c r="AJE25" s="217"/>
      <c r="AJF25" s="217"/>
      <c r="AJG25" s="217"/>
      <c r="AJH25" s="217"/>
      <c r="AJI25" s="217"/>
      <c r="AJJ25" s="217"/>
      <c r="AJK25" s="217"/>
      <c r="AJL25" s="217"/>
      <c r="AJM25" s="217"/>
      <c r="AJN25" s="217"/>
      <c r="AJO25" s="217"/>
      <c r="AJP25" s="217"/>
      <c r="AJQ25" s="217"/>
      <c r="AJR25" s="217"/>
      <c r="AJS25" s="217"/>
      <c r="AJT25" s="217"/>
      <c r="AJU25" s="217"/>
      <c r="AJV25" s="217"/>
      <c r="AJW25" s="217"/>
      <c r="AJX25" s="217"/>
      <c r="AJY25" s="217"/>
      <c r="AJZ25" s="217"/>
      <c r="AKA25" s="217"/>
      <c r="AKB25" s="217"/>
      <c r="AKC25" s="217"/>
      <c r="AKD25" s="217"/>
      <c r="AKE25" s="217"/>
      <c r="AKF25" s="217"/>
      <c r="AKG25" s="217"/>
      <c r="AKH25" s="217"/>
      <c r="AKI25" s="217"/>
      <c r="AKJ25" s="217"/>
      <c r="AKK25" s="217"/>
      <c r="AKL25" s="217"/>
      <c r="AKM25" s="217"/>
      <c r="AKN25" s="217"/>
      <c r="AKO25" s="217"/>
      <c r="AKP25" s="217"/>
      <c r="AKQ25" s="217"/>
      <c r="AKR25" s="217"/>
      <c r="AKS25" s="217"/>
      <c r="AKT25" s="217"/>
      <c r="AKU25" s="217"/>
      <c r="AKV25" s="217"/>
      <c r="AKW25" s="217"/>
      <c r="AKX25" s="217"/>
      <c r="AKY25" s="217"/>
      <c r="AKZ25" s="217"/>
      <c r="ALA25" s="217"/>
      <c r="ALB25" s="217"/>
      <c r="ALC25" s="217"/>
      <c r="ALD25" s="217"/>
      <c r="ALE25" s="217"/>
      <c r="ALF25" s="217"/>
      <c r="ALG25" s="217"/>
      <c r="ALH25" s="217"/>
      <c r="ALI25" s="217"/>
      <c r="ALJ25" s="217"/>
      <c r="ALK25" s="217"/>
      <c r="ALL25" s="217"/>
      <c r="ALM25" s="217"/>
      <c r="ALN25" s="217"/>
      <c r="ALO25" s="217"/>
      <c r="ALP25" s="217"/>
      <c r="ALQ25" s="217"/>
      <c r="ALR25" s="217"/>
      <c r="ALS25" s="217"/>
      <c r="ALT25" s="217"/>
      <c r="ALU25" s="217"/>
      <c r="ALV25" s="217"/>
      <c r="ALW25" s="217"/>
      <c r="ALX25" s="217"/>
      <c r="ALY25" s="217"/>
      <c r="ALZ25" s="217"/>
      <c r="AMA25" s="217"/>
      <c r="AMB25" s="217"/>
      <c r="AMC25" s="217"/>
      <c r="AMD25" s="217"/>
      <c r="AME25" s="217"/>
      <c r="AMF25" s="217"/>
      <c r="AMG25" s="217"/>
      <c r="AMH25" s="217"/>
      <c r="AMI25" s="217"/>
      <c r="AMJ25" s="217"/>
      <c r="AMK25" s="217"/>
      <c r="AML25" s="217"/>
      <c r="AMM25" s="217"/>
      <c r="AMN25" s="217"/>
      <c r="AMO25" s="217"/>
      <c r="AMP25" s="217"/>
      <c r="AMQ25" s="217"/>
      <c r="AMR25" s="217"/>
      <c r="AMS25" s="217"/>
      <c r="AMT25" s="217"/>
      <c r="AMU25" s="217"/>
      <c r="AMV25" s="217"/>
      <c r="AMW25" s="217"/>
      <c r="AMX25" s="217"/>
      <c r="AMY25" s="217"/>
      <c r="AMZ25" s="217"/>
      <c r="ANA25" s="217"/>
      <c r="ANB25" s="217"/>
      <c r="ANC25" s="217"/>
      <c r="AND25" s="217"/>
      <c r="ANE25" s="217"/>
      <c r="ANF25" s="217"/>
      <c r="ANG25" s="217"/>
      <c r="ANH25" s="217"/>
      <c r="ANI25" s="217"/>
      <c r="ANJ25" s="217"/>
      <c r="ANK25" s="217"/>
      <c r="ANL25" s="217"/>
      <c r="ANM25" s="217"/>
      <c r="ANN25" s="217"/>
      <c r="ANO25" s="217"/>
      <c r="ANP25" s="217"/>
      <c r="ANQ25" s="217"/>
      <c r="ANR25" s="217"/>
      <c r="ANS25" s="217"/>
      <c r="ANT25" s="217"/>
      <c r="ANU25" s="217"/>
      <c r="ANV25" s="217"/>
      <c r="ANW25" s="217"/>
      <c r="ANX25" s="217"/>
      <c r="ANY25" s="217"/>
      <c r="ANZ25" s="217"/>
      <c r="AOA25" s="217"/>
      <c r="AOB25" s="217"/>
      <c r="AOC25" s="217"/>
      <c r="AOD25" s="217"/>
      <c r="AOE25" s="217"/>
      <c r="AOF25" s="217"/>
      <c r="AOG25" s="217"/>
      <c r="AOH25" s="217"/>
      <c r="AOI25" s="217"/>
      <c r="AOJ25" s="217"/>
      <c r="AOK25" s="217"/>
      <c r="AOL25" s="217"/>
      <c r="AOM25" s="217"/>
      <c r="AON25" s="217"/>
      <c r="AOO25" s="217"/>
      <c r="AOP25" s="217"/>
      <c r="AOQ25" s="217"/>
      <c r="AOR25" s="217"/>
      <c r="AOS25" s="217"/>
      <c r="AOT25" s="217"/>
      <c r="AOU25" s="217"/>
      <c r="AOV25" s="217"/>
      <c r="AOW25" s="217"/>
      <c r="AOX25" s="217"/>
      <c r="AOY25" s="217"/>
      <c r="AOZ25" s="217"/>
      <c r="APA25" s="217"/>
      <c r="APB25" s="217"/>
      <c r="APC25" s="217"/>
      <c r="APD25" s="217"/>
      <c r="APE25" s="217"/>
      <c r="APF25" s="217"/>
      <c r="APG25" s="217"/>
      <c r="APH25" s="217"/>
      <c r="API25" s="217"/>
      <c r="APJ25" s="217"/>
      <c r="APK25" s="217"/>
      <c r="APL25" s="217"/>
      <c r="APM25" s="217"/>
      <c r="APN25" s="217"/>
      <c r="APO25" s="217"/>
      <c r="APP25" s="217"/>
      <c r="APQ25" s="217"/>
      <c r="APR25" s="217"/>
      <c r="APS25" s="217"/>
      <c r="APT25" s="217"/>
      <c r="APU25" s="217"/>
      <c r="APV25" s="217"/>
      <c r="APW25" s="217"/>
      <c r="APX25" s="217"/>
      <c r="APY25" s="217"/>
      <c r="APZ25" s="217"/>
      <c r="AQA25" s="217"/>
      <c r="AQB25" s="217"/>
      <c r="AQC25" s="217"/>
      <c r="AQD25" s="217"/>
      <c r="AQE25" s="217"/>
      <c r="AQF25" s="217"/>
      <c r="AQG25" s="217"/>
      <c r="AQH25" s="217"/>
      <c r="AQI25" s="217"/>
      <c r="AQJ25" s="217"/>
      <c r="AQK25" s="217"/>
      <c r="AQL25" s="217"/>
      <c r="AQM25" s="217"/>
      <c r="AQN25" s="217"/>
      <c r="AQO25" s="217"/>
      <c r="AQP25" s="217"/>
      <c r="AQQ25" s="217"/>
      <c r="AQR25" s="217"/>
      <c r="AQS25" s="217"/>
      <c r="AQT25" s="217"/>
      <c r="AQU25" s="217"/>
      <c r="AQV25" s="217"/>
      <c r="AQW25" s="217"/>
      <c r="AQX25" s="217"/>
      <c r="AQY25" s="217"/>
      <c r="AQZ25" s="217"/>
      <c r="ARA25" s="217"/>
      <c r="ARB25" s="217"/>
      <c r="ARC25" s="217"/>
      <c r="ARD25" s="217"/>
      <c r="ARE25" s="217"/>
      <c r="ARF25" s="217"/>
      <c r="ARG25" s="217"/>
      <c r="ARH25" s="217"/>
      <c r="ARI25" s="217"/>
      <c r="ARJ25" s="217"/>
      <c r="ARK25" s="217"/>
      <c r="ARL25" s="217"/>
      <c r="ARM25" s="217"/>
      <c r="ARN25" s="217"/>
      <c r="ARO25" s="217"/>
      <c r="ARP25" s="217"/>
      <c r="ARQ25" s="217"/>
      <c r="ARR25" s="217"/>
      <c r="ARS25" s="217"/>
      <c r="ART25" s="217"/>
      <c r="ARU25" s="217"/>
      <c r="ARV25" s="217"/>
      <c r="ARW25" s="217"/>
      <c r="ARX25" s="217"/>
      <c r="ARY25" s="217"/>
      <c r="ARZ25" s="217"/>
      <c r="ASA25" s="217"/>
      <c r="ASB25" s="217"/>
      <c r="ASC25" s="217"/>
      <c r="ASD25" s="217"/>
      <c r="ASE25" s="217"/>
      <c r="ASF25" s="217"/>
      <c r="ASG25" s="217"/>
      <c r="ASH25" s="217"/>
      <c r="ASI25" s="217"/>
      <c r="ASJ25" s="217"/>
      <c r="ASK25" s="217"/>
      <c r="ASL25" s="217"/>
      <c r="ASM25" s="217"/>
      <c r="ASN25" s="217"/>
      <c r="ASO25" s="217"/>
      <c r="ASP25" s="217"/>
      <c r="ASQ25" s="217"/>
      <c r="ASR25" s="217"/>
      <c r="ASS25" s="217"/>
      <c r="AST25" s="217"/>
      <c r="ASU25" s="217"/>
      <c r="ASV25" s="217"/>
      <c r="ASW25" s="217"/>
      <c r="ASX25" s="217"/>
      <c r="ASY25" s="217"/>
      <c r="ASZ25" s="217"/>
      <c r="ATA25" s="217"/>
      <c r="ATB25" s="217"/>
      <c r="ATC25" s="217"/>
      <c r="ATD25" s="217"/>
      <c r="ATE25" s="217"/>
      <c r="ATF25" s="217"/>
      <c r="ATG25" s="217"/>
      <c r="ATH25" s="217"/>
      <c r="ATI25" s="217"/>
      <c r="ATJ25" s="217"/>
      <c r="ATK25" s="217"/>
      <c r="ATL25" s="217"/>
      <c r="ATM25" s="217"/>
      <c r="ATN25" s="217"/>
      <c r="ATO25" s="217"/>
      <c r="ATP25" s="217"/>
      <c r="ATQ25" s="217"/>
      <c r="ATR25" s="217"/>
      <c r="ATS25" s="217"/>
      <c r="ATT25" s="217"/>
      <c r="ATU25" s="217"/>
      <c r="ATV25" s="217"/>
      <c r="ATW25" s="217"/>
      <c r="ATX25" s="217"/>
      <c r="ATY25" s="217"/>
      <c r="ATZ25" s="217"/>
      <c r="AUA25" s="217"/>
      <c r="AUB25" s="217"/>
      <c r="AUC25" s="217"/>
      <c r="AUD25" s="217"/>
      <c r="AUE25" s="217"/>
      <c r="AUF25" s="217"/>
      <c r="AUG25" s="217"/>
      <c r="AUH25" s="217"/>
      <c r="AUI25" s="217"/>
      <c r="AUJ25" s="217"/>
      <c r="AUK25" s="217"/>
      <c r="AUL25" s="217"/>
      <c r="AUM25" s="217"/>
      <c r="AUN25" s="217"/>
      <c r="AUO25" s="217"/>
      <c r="AUP25" s="217"/>
      <c r="AUQ25" s="217"/>
      <c r="AUR25" s="217"/>
      <c r="AUS25" s="217"/>
      <c r="AUT25" s="217"/>
      <c r="AUU25" s="217"/>
      <c r="AUV25" s="217"/>
      <c r="AUW25" s="217"/>
      <c r="AUX25" s="217"/>
      <c r="AUY25" s="217"/>
      <c r="AUZ25" s="217"/>
      <c r="AVA25" s="217"/>
      <c r="AVB25" s="217"/>
      <c r="AVC25" s="217"/>
      <c r="AVD25" s="217"/>
      <c r="AVE25" s="217"/>
      <c r="AVF25" s="217"/>
      <c r="AVG25" s="217"/>
      <c r="AVH25" s="217"/>
      <c r="AVI25" s="217"/>
      <c r="AVJ25" s="217"/>
      <c r="AVK25" s="217"/>
      <c r="AVL25" s="217"/>
      <c r="AVM25" s="217"/>
      <c r="AVN25" s="217"/>
      <c r="AVO25" s="217"/>
      <c r="AVP25" s="217"/>
      <c r="AVQ25" s="217"/>
      <c r="AVR25" s="217"/>
      <c r="AVS25" s="217"/>
      <c r="AVT25" s="217"/>
      <c r="AVU25" s="217"/>
      <c r="AVV25" s="217"/>
      <c r="AVW25" s="217"/>
      <c r="AVX25" s="217"/>
      <c r="AVY25" s="217"/>
      <c r="AVZ25" s="217"/>
      <c r="AWA25" s="217"/>
      <c r="AWB25" s="217"/>
      <c r="AWC25" s="217"/>
      <c r="AWD25" s="217"/>
      <c r="AWE25" s="217"/>
      <c r="AWF25" s="217"/>
      <c r="AWG25" s="217"/>
      <c r="AWH25" s="217"/>
      <c r="AWI25" s="217"/>
      <c r="AWJ25" s="217"/>
      <c r="AWK25" s="217"/>
      <c r="AWL25" s="217"/>
      <c r="AWM25" s="217"/>
      <c r="AWN25" s="217"/>
      <c r="AWO25" s="217"/>
      <c r="AWP25" s="217"/>
      <c r="AWQ25" s="217"/>
      <c r="AWR25" s="217"/>
      <c r="AWS25" s="217"/>
      <c r="AWT25" s="217"/>
      <c r="AWU25" s="217"/>
      <c r="AWV25" s="217"/>
      <c r="AWW25" s="217"/>
      <c r="AWX25" s="217"/>
      <c r="AWY25" s="217"/>
      <c r="AWZ25" s="217"/>
      <c r="AXA25" s="217"/>
      <c r="AXB25" s="217"/>
      <c r="AXC25" s="217"/>
      <c r="AXD25" s="217"/>
      <c r="AXE25" s="217"/>
      <c r="AXF25" s="217"/>
      <c r="AXG25" s="217"/>
      <c r="AXH25" s="217"/>
      <c r="AXI25" s="217"/>
      <c r="AXJ25" s="217"/>
      <c r="AXK25" s="217"/>
      <c r="AXL25" s="217"/>
      <c r="AXM25" s="217"/>
      <c r="AXN25" s="217"/>
      <c r="AXO25" s="217"/>
      <c r="AXP25" s="217"/>
      <c r="AXQ25" s="217"/>
      <c r="AXR25" s="217"/>
      <c r="AXS25" s="217"/>
      <c r="AXT25" s="217"/>
      <c r="AXU25" s="217"/>
      <c r="AXV25" s="217"/>
      <c r="AXW25" s="217"/>
      <c r="AXX25" s="217"/>
      <c r="AXY25" s="217"/>
      <c r="AXZ25" s="217"/>
      <c r="AYA25" s="217"/>
      <c r="AYB25" s="217"/>
      <c r="AYC25" s="217"/>
      <c r="AYD25" s="217"/>
      <c r="AYE25" s="217"/>
      <c r="AYF25" s="217"/>
      <c r="AYG25" s="217"/>
      <c r="AYH25" s="217"/>
      <c r="AYI25" s="217"/>
      <c r="AYJ25" s="217"/>
      <c r="AYK25" s="217"/>
      <c r="AYL25" s="217"/>
      <c r="AYM25" s="217"/>
      <c r="AYN25" s="217"/>
      <c r="AYO25" s="217"/>
      <c r="AYP25" s="217"/>
      <c r="AYQ25" s="217"/>
      <c r="AYR25" s="217"/>
      <c r="AYS25" s="217"/>
      <c r="AYT25" s="217"/>
      <c r="AYU25" s="217"/>
      <c r="AYV25" s="217"/>
      <c r="AYW25" s="217"/>
      <c r="AYX25" s="217"/>
      <c r="AYY25" s="217"/>
      <c r="AYZ25" s="217"/>
      <c r="AZA25" s="217"/>
      <c r="AZB25" s="217"/>
      <c r="AZC25" s="217"/>
      <c r="AZD25" s="217"/>
      <c r="AZE25" s="217"/>
      <c r="AZF25" s="217"/>
      <c r="AZG25" s="217"/>
      <c r="AZH25" s="217"/>
      <c r="AZI25" s="217"/>
      <c r="AZJ25" s="217"/>
      <c r="AZK25" s="217"/>
      <c r="AZL25" s="217"/>
      <c r="AZM25" s="217"/>
      <c r="AZN25" s="217"/>
      <c r="AZO25" s="217"/>
      <c r="AZP25" s="217"/>
      <c r="AZQ25" s="217"/>
      <c r="AZR25" s="217"/>
      <c r="AZS25" s="217"/>
      <c r="AZT25" s="217"/>
      <c r="AZU25" s="217"/>
      <c r="AZV25" s="217"/>
      <c r="AZW25" s="217"/>
      <c r="AZX25" s="217"/>
      <c r="AZY25" s="217"/>
      <c r="AZZ25" s="217"/>
      <c r="BAA25" s="217"/>
      <c r="BAB25" s="217"/>
      <c r="BAC25" s="217"/>
      <c r="BAD25" s="217"/>
      <c r="BAE25" s="217"/>
      <c r="BAF25" s="217"/>
      <c r="BAG25" s="217"/>
      <c r="BAH25" s="217"/>
      <c r="BAI25" s="217"/>
      <c r="BAJ25" s="217"/>
      <c r="BAK25" s="217"/>
      <c r="BAL25" s="217"/>
      <c r="BAM25" s="217"/>
      <c r="BAN25" s="217"/>
      <c r="BAO25" s="217"/>
      <c r="BAP25" s="217"/>
      <c r="BAQ25" s="217"/>
      <c r="BAR25" s="217"/>
      <c r="BAS25" s="217"/>
      <c r="BAT25" s="217"/>
      <c r="BAU25" s="217"/>
      <c r="BAV25" s="217"/>
      <c r="BAW25" s="217"/>
      <c r="BAX25" s="217"/>
      <c r="BAY25" s="217"/>
      <c r="BAZ25" s="217"/>
      <c r="BBA25" s="217"/>
      <c r="BBB25" s="217"/>
      <c r="BBC25" s="217"/>
      <c r="BBD25" s="217"/>
      <c r="BBE25" s="217"/>
      <c r="BBF25" s="217"/>
      <c r="BBG25" s="217"/>
      <c r="BBH25" s="217"/>
      <c r="BBI25" s="217"/>
      <c r="BBJ25" s="217"/>
      <c r="BBK25" s="217"/>
      <c r="BBL25" s="217"/>
      <c r="BBM25" s="217"/>
      <c r="BBN25" s="217"/>
      <c r="BBO25" s="217"/>
      <c r="BBP25" s="217"/>
      <c r="BBQ25" s="217"/>
      <c r="BBR25" s="217"/>
      <c r="BBS25" s="217"/>
      <c r="BBT25" s="217"/>
      <c r="BBU25" s="217"/>
      <c r="BBV25" s="217"/>
      <c r="BBW25" s="217"/>
      <c r="BBX25" s="217"/>
      <c r="BBY25" s="217"/>
      <c r="BBZ25" s="217"/>
      <c r="BCA25" s="217"/>
      <c r="BCB25" s="217"/>
      <c r="BCC25" s="217"/>
      <c r="BCD25" s="217"/>
      <c r="BCE25" s="217"/>
      <c r="BCF25" s="217"/>
      <c r="BCG25" s="217"/>
      <c r="BCH25" s="217"/>
      <c r="BCI25" s="217"/>
      <c r="BCJ25" s="217"/>
      <c r="BCK25" s="217"/>
      <c r="BCL25" s="217"/>
      <c r="BCM25" s="217"/>
      <c r="BCN25" s="217"/>
      <c r="BCO25" s="217"/>
      <c r="BCP25" s="217"/>
      <c r="BCQ25" s="217"/>
      <c r="BCR25" s="217"/>
      <c r="BCS25" s="217"/>
      <c r="BCT25" s="217"/>
      <c r="BCU25" s="217"/>
      <c r="BCV25" s="217"/>
      <c r="BCW25" s="217"/>
      <c r="BCX25" s="217"/>
      <c r="BCY25" s="217"/>
      <c r="BCZ25" s="217"/>
      <c r="BDA25" s="217"/>
      <c r="BDB25" s="217"/>
      <c r="BDC25" s="217"/>
      <c r="BDD25" s="217"/>
      <c r="BDE25" s="217"/>
      <c r="BDF25" s="217"/>
      <c r="BDG25" s="217"/>
      <c r="BDH25" s="217"/>
      <c r="BDI25" s="217"/>
      <c r="BDJ25" s="217"/>
      <c r="BDK25" s="217"/>
      <c r="BDL25" s="217"/>
      <c r="BDM25" s="217"/>
      <c r="BDN25" s="217"/>
      <c r="BDO25" s="217"/>
      <c r="BDP25" s="217"/>
      <c r="BDQ25" s="217"/>
      <c r="BDR25" s="217"/>
      <c r="BDS25" s="217"/>
      <c r="BDT25" s="217"/>
      <c r="BDU25" s="217"/>
      <c r="BDV25" s="217"/>
      <c r="BDW25" s="217"/>
      <c r="BDX25" s="217"/>
      <c r="BDY25" s="217"/>
      <c r="BDZ25" s="217"/>
      <c r="BEA25" s="217"/>
      <c r="BEB25" s="217"/>
      <c r="BEC25" s="217"/>
      <c r="BED25" s="217"/>
      <c r="BEE25" s="217"/>
      <c r="BEF25" s="217"/>
      <c r="BEG25" s="217"/>
      <c r="BEH25" s="217"/>
      <c r="BEI25" s="217"/>
      <c r="BEJ25" s="217"/>
      <c r="BEK25" s="217"/>
      <c r="BEL25" s="217"/>
      <c r="BEM25" s="217"/>
      <c r="BEN25" s="217"/>
      <c r="BEO25" s="217"/>
      <c r="BEP25" s="217"/>
      <c r="BEQ25" s="217"/>
      <c r="BER25" s="217"/>
      <c r="BES25" s="217"/>
      <c r="BET25" s="217"/>
      <c r="BEU25" s="217"/>
      <c r="BEV25" s="217"/>
      <c r="BEW25" s="217"/>
      <c r="BEX25" s="217"/>
      <c r="BEY25" s="217"/>
      <c r="BEZ25" s="217"/>
      <c r="BFA25" s="217"/>
      <c r="BFB25" s="217"/>
      <c r="BFC25" s="217"/>
      <c r="BFD25" s="217"/>
      <c r="BFE25" s="217"/>
      <c r="BFF25" s="217"/>
      <c r="BFG25" s="217"/>
      <c r="BFH25" s="217"/>
      <c r="BFI25" s="217"/>
      <c r="BFJ25" s="217"/>
      <c r="BFK25" s="217"/>
      <c r="BFL25" s="217"/>
      <c r="BFM25" s="217"/>
      <c r="BFN25" s="217"/>
      <c r="BFO25" s="217"/>
      <c r="BFP25" s="217"/>
      <c r="BFQ25" s="217"/>
      <c r="BFR25" s="217"/>
      <c r="BFS25" s="217"/>
      <c r="BFT25" s="217"/>
      <c r="BFU25" s="217"/>
      <c r="BFV25" s="217"/>
      <c r="BFW25" s="217"/>
      <c r="BFX25" s="217"/>
      <c r="BFY25" s="217"/>
      <c r="BFZ25" s="217"/>
      <c r="BGA25" s="217"/>
      <c r="BGB25" s="217"/>
      <c r="BGC25" s="217"/>
      <c r="BGD25" s="217"/>
      <c r="BGE25" s="217"/>
      <c r="BGF25" s="217"/>
      <c r="BGG25" s="217"/>
      <c r="BGH25" s="217"/>
      <c r="BGI25" s="217"/>
      <c r="BGJ25" s="217"/>
      <c r="BGK25" s="217"/>
      <c r="BGL25" s="217"/>
      <c r="BGM25" s="217"/>
      <c r="BGN25" s="217"/>
      <c r="BGO25" s="217"/>
      <c r="BGP25" s="217"/>
      <c r="BGQ25" s="217"/>
      <c r="BGR25" s="217"/>
      <c r="BGS25" s="217"/>
      <c r="BGT25" s="217"/>
      <c r="BGU25" s="217"/>
      <c r="BGV25" s="217"/>
      <c r="BGW25" s="217"/>
      <c r="BGX25" s="217"/>
      <c r="BGY25" s="217"/>
      <c r="BGZ25" s="217"/>
      <c r="BHA25" s="217"/>
      <c r="BHB25" s="217"/>
      <c r="BHC25" s="217"/>
      <c r="BHD25" s="217"/>
      <c r="BHE25" s="217"/>
      <c r="BHF25" s="217"/>
      <c r="BHG25" s="217"/>
      <c r="BHH25" s="217"/>
      <c r="BHI25" s="217"/>
      <c r="BHJ25" s="217"/>
      <c r="BHK25" s="217"/>
      <c r="BHL25" s="217"/>
      <c r="BHM25" s="217"/>
      <c r="BHN25" s="217"/>
      <c r="BHO25" s="217"/>
      <c r="BHP25" s="217"/>
      <c r="BHQ25" s="217"/>
      <c r="BHR25" s="217"/>
      <c r="BHS25" s="217"/>
      <c r="BHT25" s="217"/>
      <c r="BHU25" s="217"/>
      <c r="BHV25" s="217"/>
      <c r="BHW25" s="217"/>
      <c r="BHX25" s="217"/>
      <c r="BHY25" s="217"/>
      <c r="BHZ25" s="217"/>
      <c r="BIA25" s="217"/>
      <c r="BIB25" s="217"/>
      <c r="BIC25" s="217"/>
      <c r="BID25" s="217"/>
      <c r="BIE25" s="217"/>
      <c r="BIF25" s="217"/>
      <c r="BIG25" s="217"/>
      <c r="BIH25" s="217"/>
      <c r="BII25" s="217"/>
      <c r="BIJ25" s="217"/>
      <c r="BIK25" s="217"/>
      <c r="BIL25" s="217"/>
      <c r="BIM25" s="217"/>
      <c r="BIN25" s="217"/>
      <c r="BIO25" s="217"/>
      <c r="BIP25" s="217"/>
      <c r="BIQ25" s="217"/>
      <c r="BIR25" s="217"/>
      <c r="BIS25" s="217"/>
      <c r="BIT25" s="217"/>
      <c r="BIU25" s="217"/>
      <c r="BIV25" s="217"/>
      <c r="BIW25" s="217"/>
      <c r="BIX25" s="217"/>
      <c r="BIY25" s="217"/>
      <c r="BIZ25" s="217"/>
      <c r="BJA25" s="217"/>
      <c r="BJB25" s="217"/>
      <c r="BJC25" s="217"/>
      <c r="BJD25" s="217"/>
      <c r="BJE25" s="217"/>
      <c r="BJF25" s="217"/>
      <c r="BJG25" s="217"/>
      <c r="BJH25" s="217"/>
      <c r="BJI25" s="217"/>
      <c r="BJJ25" s="217"/>
      <c r="BJK25" s="217"/>
      <c r="BJL25" s="217"/>
      <c r="BJM25" s="217"/>
      <c r="BJN25" s="217"/>
      <c r="BJO25" s="217"/>
      <c r="BJP25" s="217"/>
      <c r="BJQ25" s="217"/>
      <c r="BJR25" s="217"/>
      <c r="BJS25" s="217"/>
      <c r="BJT25" s="217"/>
      <c r="BJU25" s="217"/>
      <c r="BJV25" s="217"/>
      <c r="BJW25" s="217"/>
      <c r="BJX25" s="217"/>
      <c r="BJY25" s="217"/>
      <c r="BJZ25" s="217"/>
      <c r="BKA25" s="217"/>
      <c r="BKB25" s="217"/>
      <c r="BKC25" s="217"/>
      <c r="BKD25" s="217"/>
      <c r="BKE25" s="217"/>
      <c r="BKF25" s="217"/>
      <c r="BKG25" s="217"/>
      <c r="BKH25" s="217"/>
      <c r="BKI25" s="217"/>
      <c r="BKJ25" s="217"/>
      <c r="BKK25" s="217"/>
      <c r="BKL25" s="217"/>
      <c r="BKM25" s="217"/>
      <c r="BKN25" s="217"/>
      <c r="BKO25" s="217"/>
      <c r="BKP25" s="217"/>
      <c r="BKQ25" s="217"/>
      <c r="BKR25" s="217"/>
      <c r="BKS25" s="217"/>
      <c r="BKT25" s="217"/>
      <c r="BKU25" s="217"/>
      <c r="BKV25" s="217"/>
      <c r="BKW25" s="217"/>
      <c r="BKX25" s="217"/>
      <c r="BKY25" s="217"/>
      <c r="BKZ25" s="217"/>
      <c r="BLA25" s="217"/>
      <c r="BLB25" s="217"/>
      <c r="BLC25" s="217"/>
      <c r="BLD25" s="217"/>
      <c r="BLE25" s="217"/>
      <c r="BLF25" s="217"/>
      <c r="BLG25" s="217"/>
      <c r="BLH25" s="217"/>
      <c r="BLI25" s="217"/>
      <c r="BLJ25" s="217"/>
      <c r="BLK25" s="217"/>
      <c r="BLL25" s="217"/>
      <c r="BLM25" s="217"/>
      <c r="BLN25" s="217"/>
      <c r="BLO25" s="217"/>
      <c r="BLP25" s="217"/>
      <c r="BLQ25" s="217"/>
      <c r="BLR25" s="217"/>
      <c r="BLS25" s="217"/>
      <c r="BLT25" s="217"/>
      <c r="BLU25" s="217"/>
      <c r="BLV25" s="217"/>
      <c r="BLW25" s="217"/>
      <c r="BLX25" s="217"/>
      <c r="BLY25" s="217"/>
      <c r="BLZ25" s="217"/>
      <c r="BMA25" s="217"/>
      <c r="BMB25" s="217"/>
      <c r="BMC25" s="217"/>
      <c r="BMD25" s="217"/>
      <c r="BME25" s="217"/>
      <c r="BMF25" s="217"/>
      <c r="BMG25" s="217"/>
      <c r="BMH25" s="217"/>
      <c r="BMI25" s="217"/>
      <c r="BMJ25" s="217"/>
      <c r="BMK25" s="217"/>
      <c r="BML25" s="217"/>
      <c r="BMM25" s="217"/>
      <c r="BMN25" s="217"/>
      <c r="BMO25" s="217"/>
      <c r="BMP25" s="217"/>
      <c r="BMQ25" s="217"/>
      <c r="BMR25" s="217"/>
      <c r="BMS25" s="217"/>
      <c r="BMT25" s="217"/>
      <c r="BMU25" s="217"/>
      <c r="BMV25" s="217"/>
      <c r="BMW25" s="217"/>
      <c r="BMX25" s="217"/>
      <c r="BMY25" s="217"/>
      <c r="BMZ25" s="217"/>
      <c r="BNA25" s="217"/>
      <c r="BNB25" s="217"/>
      <c r="BNC25" s="217"/>
      <c r="BND25" s="217"/>
      <c r="BNE25" s="217"/>
      <c r="BNF25" s="217"/>
      <c r="BNG25" s="217"/>
      <c r="BNH25" s="217"/>
      <c r="BNI25" s="217"/>
      <c r="BNJ25" s="217"/>
      <c r="BNK25" s="217"/>
      <c r="BNL25" s="217"/>
      <c r="BNM25" s="217"/>
      <c r="BNN25" s="217"/>
      <c r="BNO25" s="217"/>
      <c r="BNP25" s="217"/>
      <c r="BNQ25" s="217"/>
      <c r="BNR25" s="217"/>
      <c r="BNS25" s="217"/>
      <c r="BNT25" s="217"/>
      <c r="BNU25" s="217"/>
      <c r="BNV25" s="217"/>
      <c r="BNW25" s="217"/>
      <c r="BNX25" s="217"/>
      <c r="BNY25" s="217"/>
      <c r="BNZ25" s="217"/>
      <c r="BOA25" s="217"/>
      <c r="BOB25" s="217"/>
      <c r="BOC25" s="217"/>
      <c r="BOD25" s="217"/>
      <c r="BOE25" s="217"/>
      <c r="BOF25" s="217"/>
      <c r="BOG25" s="217"/>
      <c r="BOH25" s="217"/>
      <c r="BOI25" s="217"/>
      <c r="BOJ25" s="217"/>
      <c r="BOK25" s="217"/>
      <c r="BOL25" s="217"/>
      <c r="BOM25" s="217"/>
      <c r="BON25" s="217"/>
      <c r="BOO25" s="217"/>
      <c r="BOP25" s="217"/>
      <c r="BOQ25" s="217"/>
      <c r="BOR25" s="217"/>
      <c r="BOS25" s="217"/>
      <c r="BOT25" s="217"/>
      <c r="BOU25" s="217"/>
      <c r="BOV25" s="217"/>
      <c r="BOW25" s="217"/>
      <c r="BOX25" s="217"/>
      <c r="BOY25" s="217"/>
      <c r="BOZ25" s="217"/>
      <c r="BPA25" s="217"/>
      <c r="BPB25" s="217"/>
      <c r="BPC25" s="217"/>
      <c r="BPD25" s="217"/>
      <c r="BPE25" s="217"/>
      <c r="BPF25" s="217"/>
      <c r="BPG25" s="217"/>
      <c r="BPH25" s="217"/>
      <c r="BPI25" s="217"/>
      <c r="BPJ25" s="217"/>
      <c r="BPK25" s="217"/>
      <c r="BPL25" s="217"/>
      <c r="BPM25" s="217"/>
      <c r="BPN25" s="217"/>
      <c r="BPO25" s="217"/>
      <c r="BPP25" s="217"/>
      <c r="BPQ25" s="217"/>
      <c r="BPR25" s="217"/>
      <c r="BPS25" s="217"/>
      <c r="BPT25" s="217"/>
      <c r="BPU25" s="217"/>
      <c r="BPV25" s="217"/>
      <c r="BPW25" s="217"/>
      <c r="BPX25" s="217"/>
      <c r="BPY25" s="217"/>
      <c r="BPZ25" s="217"/>
      <c r="BQA25" s="217"/>
      <c r="BQB25" s="217"/>
      <c r="BQC25" s="217"/>
      <c r="BQD25" s="217"/>
      <c r="BQE25" s="217"/>
      <c r="BQF25" s="217"/>
      <c r="BQG25" s="217"/>
      <c r="BQH25" s="217"/>
      <c r="BQI25" s="217"/>
      <c r="BQJ25" s="217"/>
      <c r="BQK25" s="217"/>
      <c r="BQL25" s="217"/>
      <c r="BQM25" s="217"/>
      <c r="BQN25" s="217"/>
      <c r="BQO25" s="217"/>
      <c r="BQP25" s="217"/>
      <c r="BQQ25" s="217"/>
      <c r="BQR25" s="217"/>
      <c r="BQS25" s="217"/>
      <c r="BQT25" s="217"/>
      <c r="BQU25" s="217"/>
      <c r="BQV25" s="217"/>
      <c r="BQW25" s="217"/>
      <c r="BQX25" s="217"/>
      <c r="BQY25" s="217"/>
      <c r="BQZ25" s="217"/>
      <c r="BRA25" s="217"/>
      <c r="BRB25" s="217"/>
      <c r="BRC25" s="217"/>
      <c r="BRD25" s="217"/>
      <c r="BRE25" s="217"/>
      <c r="BRF25" s="217"/>
      <c r="BRG25" s="217"/>
      <c r="BRH25" s="217"/>
      <c r="BRI25" s="217"/>
      <c r="BRJ25" s="217"/>
      <c r="BRK25" s="217"/>
      <c r="BRL25" s="217"/>
      <c r="BRM25" s="217"/>
      <c r="BRN25" s="217"/>
      <c r="BRO25" s="217"/>
      <c r="BRP25" s="217"/>
      <c r="BRQ25" s="217"/>
      <c r="BRR25" s="217"/>
      <c r="BRS25" s="217"/>
      <c r="BRT25" s="217"/>
      <c r="BRU25" s="217"/>
      <c r="BRV25" s="217"/>
      <c r="BRW25" s="217"/>
      <c r="BRX25" s="217"/>
      <c r="BRY25" s="217"/>
      <c r="BRZ25" s="217"/>
      <c r="BSA25" s="217"/>
      <c r="BSB25" s="217"/>
      <c r="BSC25" s="217"/>
      <c r="BSD25" s="217"/>
      <c r="BSE25" s="217"/>
      <c r="BSF25" s="217"/>
      <c r="BSG25" s="217"/>
      <c r="BSH25" s="217"/>
      <c r="BSI25" s="217"/>
      <c r="BSJ25" s="217"/>
      <c r="BSK25" s="217"/>
      <c r="BSL25" s="217"/>
      <c r="BSM25" s="217"/>
      <c r="BSN25" s="217"/>
      <c r="BSO25" s="217"/>
      <c r="BSP25" s="217"/>
      <c r="BSQ25" s="217"/>
      <c r="BSR25" s="217"/>
      <c r="BSS25" s="217"/>
      <c r="BST25" s="217"/>
      <c r="BSU25" s="217"/>
      <c r="BSV25" s="217"/>
      <c r="BSW25" s="217"/>
      <c r="BSX25" s="217"/>
      <c r="BSY25" s="217"/>
      <c r="BSZ25" s="217"/>
      <c r="BTA25" s="217"/>
      <c r="BTB25" s="217"/>
      <c r="BTC25" s="217"/>
      <c r="BTD25" s="217"/>
      <c r="BTE25" s="217"/>
      <c r="BTF25" s="217"/>
      <c r="BTG25" s="217"/>
      <c r="BTH25" s="217"/>
      <c r="BTI25" s="217"/>
      <c r="BTJ25" s="217"/>
      <c r="BTK25" s="217"/>
      <c r="BTL25" s="217"/>
      <c r="BTM25" s="217"/>
      <c r="BTN25" s="217"/>
      <c r="BTO25" s="217"/>
      <c r="BTP25" s="217"/>
      <c r="BTQ25" s="217"/>
      <c r="BTR25" s="217"/>
      <c r="BTS25" s="217"/>
      <c r="BTT25" s="217"/>
      <c r="BTU25" s="217"/>
      <c r="BTV25" s="217"/>
      <c r="BTW25" s="217"/>
      <c r="BTX25" s="217"/>
      <c r="BTY25" s="217"/>
      <c r="BTZ25" s="217"/>
      <c r="BUA25" s="217"/>
      <c r="BUB25" s="217"/>
      <c r="BUC25" s="217"/>
      <c r="BUD25" s="217"/>
      <c r="BUE25" s="217"/>
      <c r="BUF25" s="217"/>
      <c r="BUG25" s="217"/>
      <c r="BUH25" s="217"/>
      <c r="BUI25" s="217"/>
      <c r="BUJ25" s="217"/>
      <c r="BUK25" s="217"/>
      <c r="BUL25" s="217"/>
      <c r="BUM25" s="217"/>
      <c r="BUN25" s="217"/>
      <c r="BUO25" s="217"/>
      <c r="BUP25" s="217"/>
      <c r="BUQ25" s="217"/>
      <c r="BUR25" s="217"/>
      <c r="BUS25" s="217"/>
      <c r="BUT25" s="217"/>
      <c r="BUU25" s="217"/>
      <c r="BUV25" s="217"/>
      <c r="BUW25" s="217"/>
      <c r="BUX25" s="217"/>
      <c r="BUY25" s="217"/>
      <c r="BUZ25" s="217"/>
      <c r="BVA25" s="217"/>
      <c r="BVB25" s="217"/>
      <c r="BVC25" s="217"/>
      <c r="BVD25" s="217"/>
      <c r="BVE25" s="217"/>
      <c r="BVF25" s="217"/>
      <c r="BVG25" s="217"/>
      <c r="BVH25" s="217"/>
      <c r="BVI25" s="217"/>
      <c r="BVJ25" s="217"/>
      <c r="BVK25" s="217"/>
      <c r="BVL25" s="217"/>
      <c r="BVM25" s="217"/>
      <c r="BVN25" s="217"/>
      <c r="BVO25" s="217"/>
      <c r="BVP25" s="217"/>
      <c r="BVQ25" s="217"/>
      <c r="BVR25" s="217"/>
      <c r="BVS25" s="217"/>
      <c r="BVT25" s="217"/>
      <c r="BVU25" s="217"/>
      <c r="BVV25" s="217"/>
      <c r="BVW25" s="217"/>
      <c r="BVX25" s="217"/>
      <c r="BVY25" s="217"/>
      <c r="BVZ25" s="217"/>
      <c r="BWA25" s="217"/>
      <c r="BWB25" s="217"/>
      <c r="BWC25" s="217"/>
      <c r="BWD25" s="217"/>
      <c r="BWE25" s="217"/>
      <c r="BWF25" s="217"/>
      <c r="BWG25" s="217"/>
      <c r="BWH25" s="217"/>
      <c r="BWI25" s="217"/>
      <c r="BWJ25" s="217"/>
      <c r="BWK25" s="217"/>
      <c r="BWL25" s="217"/>
      <c r="BWM25" s="217"/>
      <c r="BWN25" s="217"/>
      <c r="BWO25" s="217"/>
      <c r="BWP25" s="217"/>
      <c r="BWQ25" s="217"/>
      <c r="BWR25" s="217"/>
      <c r="BWS25" s="217"/>
      <c r="BWT25" s="217"/>
      <c r="BWU25" s="217"/>
      <c r="BWV25" s="217"/>
      <c r="BWW25" s="217"/>
      <c r="BWX25" s="217"/>
      <c r="BWY25" s="217"/>
      <c r="BWZ25" s="217"/>
      <c r="BXA25" s="217"/>
      <c r="BXB25" s="217"/>
      <c r="BXC25" s="217"/>
      <c r="BXD25" s="217"/>
      <c r="BXE25" s="217"/>
      <c r="BXF25" s="217"/>
      <c r="BXG25" s="217"/>
      <c r="BXH25" s="217"/>
      <c r="BXI25" s="217"/>
      <c r="BXJ25" s="217"/>
      <c r="BXK25" s="217"/>
      <c r="BXL25" s="217"/>
      <c r="BXM25" s="217"/>
      <c r="BXN25" s="217"/>
      <c r="BXO25" s="217"/>
      <c r="BXP25" s="217"/>
      <c r="BXQ25" s="217"/>
      <c r="BXR25" s="217"/>
      <c r="BXS25" s="217"/>
      <c r="BXT25" s="217"/>
      <c r="BXU25" s="217"/>
      <c r="BXV25" s="217"/>
      <c r="BXW25" s="217"/>
      <c r="BXX25" s="217"/>
      <c r="BXY25" s="217"/>
      <c r="BXZ25" s="217"/>
      <c r="BYA25" s="217"/>
      <c r="BYB25" s="217"/>
      <c r="BYC25" s="217"/>
      <c r="BYD25" s="217"/>
      <c r="BYE25" s="217"/>
      <c r="BYF25" s="217"/>
      <c r="BYG25" s="217"/>
      <c r="BYH25" s="217"/>
      <c r="BYI25" s="217"/>
      <c r="BYJ25" s="217"/>
      <c r="BYK25" s="217"/>
      <c r="BYL25" s="217"/>
      <c r="BYM25" s="217"/>
      <c r="BYN25" s="217"/>
      <c r="BYO25" s="217"/>
      <c r="BYP25" s="217"/>
      <c r="BYQ25" s="217"/>
      <c r="BYR25" s="217"/>
      <c r="BYS25" s="217"/>
      <c r="BYT25" s="217"/>
      <c r="BYU25" s="217"/>
      <c r="BYV25" s="217"/>
      <c r="BYW25" s="217"/>
      <c r="BYX25" s="217"/>
      <c r="BYY25" s="217"/>
      <c r="BYZ25" s="217"/>
      <c r="BZA25" s="217"/>
      <c r="BZB25" s="217"/>
      <c r="BZC25" s="217"/>
      <c r="BZD25" s="217"/>
      <c r="BZE25" s="217"/>
      <c r="BZF25" s="217"/>
      <c r="BZG25" s="217"/>
      <c r="BZH25" s="217"/>
      <c r="BZI25" s="217"/>
      <c r="BZJ25" s="217"/>
      <c r="BZK25" s="217"/>
      <c r="BZL25" s="217"/>
      <c r="BZM25" s="217"/>
      <c r="BZN25" s="217"/>
      <c r="BZO25" s="217"/>
      <c r="BZP25" s="217"/>
      <c r="BZQ25" s="217"/>
      <c r="BZR25" s="217"/>
      <c r="BZS25" s="217"/>
      <c r="BZT25" s="217"/>
      <c r="BZU25" s="217"/>
      <c r="BZV25" s="217"/>
      <c r="BZW25" s="217"/>
      <c r="BZX25" s="217"/>
      <c r="BZY25" s="217"/>
      <c r="BZZ25" s="217"/>
      <c r="CAA25" s="217"/>
      <c r="CAB25" s="217"/>
      <c r="CAC25" s="217"/>
      <c r="CAD25" s="217"/>
      <c r="CAE25" s="217"/>
      <c r="CAF25" s="217"/>
      <c r="CAG25" s="217"/>
      <c r="CAH25" s="217"/>
      <c r="CAI25" s="217"/>
      <c r="CAJ25" s="217"/>
      <c r="CAK25" s="217"/>
      <c r="CAL25" s="217"/>
      <c r="CAM25" s="217"/>
      <c r="CAN25" s="217"/>
      <c r="CAO25" s="217"/>
      <c r="CAP25" s="217"/>
      <c r="CAQ25" s="217"/>
      <c r="CAR25" s="217"/>
      <c r="CAS25" s="217"/>
      <c r="CAT25" s="217"/>
      <c r="CAU25" s="217"/>
      <c r="CAV25" s="217"/>
      <c r="CAW25" s="217"/>
      <c r="CAX25" s="217"/>
      <c r="CAY25" s="217"/>
      <c r="CAZ25" s="217"/>
      <c r="CBA25" s="217"/>
      <c r="CBB25" s="217"/>
      <c r="CBC25" s="217"/>
      <c r="CBD25" s="217"/>
      <c r="CBE25" s="217"/>
      <c r="CBF25" s="217"/>
      <c r="CBG25" s="217"/>
      <c r="CBH25" s="217"/>
      <c r="CBI25" s="217"/>
      <c r="CBJ25" s="217"/>
      <c r="CBK25" s="217"/>
      <c r="CBL25" s="217"/>
      <c r="CBM25" s="217"/>
      <c r="CBN25" s="217"/>
      <c r="CBO25" s="217"/>
      <c r="CBP25" s="217"/>
      <c r="CBQ25" s="217"/>
      <c r="CBR25" s="217"/>
      <c r="CBS25" s="217"/>
      <c r="CBT25" s="217"/>
      <c r="CBU25" s="217"/>
      <c r="CBV25" s="217"/>
      <c r="CBW25" s="217"/>
      <c r="CBX25" s="217"/>
      <c r="CBY25" s="217"/>
      <c r="CBZ25" s="217"/>
      <c r="CCA25" s="217"/>
      <c r="CCB25" s="217"/>
      <c r="CCC25" s="217"/>
      <c r="CCD25" s="217"/>
      <c r="CCE25" s="217"/>
      <c r="CCF25" s="217"/>
      <c r="CCG25" s="217"/>
      <c r="CCH25" s="217"/>
      <c r="CCI25" s="217"/>
      <c r="CCJ25" s="217"/>
      <c r="CCK25" s="217"/>
      <c r="CCL25" s="217"/>
      <c r="CCM25" s="217"/>
      <c r="CCN25" s="217"/>
      <c r="CCO25" s="217"/>
      <c r="CCP25" s="217"/>
      <c r="CCQ25" s="217"/>
      <c r="CCR25" s="217"/>
      <c r="CCS25" s="217"/>
      <c r="CCT25" s="217"/>
      <c r="CCU25" s="217"/>
      <c r="CCV25" s="217"/>
      <c r="CCW25" s="217"/>
      <c r="CCX25" s="217"/>
      <c r="CCY25" s="217"/>
      <c r="CCZ25" s="217"/>
      <c r="CDA25" s="217"/>
      <c r="CDB25" s="217"/>
      <c r="CDC25" s="217"/>
      <c r="CDD25" s="217"/>
      <c r="CDE25" s="217"/>
      <c r="CDF25" s="217"/>
      <c r="CDG25" s="217"/>
      <c r="CDH25" s="217"/>
      <c r="CDI25" s="217"/>
      <c r="CDJ25" s="217"/>
      <c r="CDK25" s="217"/>
      <c r="CDL25" s="217"/>
      <c r="CDM25" s="217"/>
      <c r="CDN25" s="217"/>
      <c r="CDO25" s="217"/>
      <c r="CDP25" s="217"/>
      <c r="CDQ25" s="217"/>
      <c r="CDR25" s="217"/>
      <c r="CDS25" s="217"/>
      <c r="CDT25" s="217"/>
      <c r="CDU25" s="217"/>
      <c r="CDV25" s="217"/>
      <c r="CDW25" s="217"/>
      <c r="CDX25" s="217"/>
      <c r="CDY25" s="217"/>
      <c r="CDZ25" s="217"/>
      <c r="CEA25" s="217"/>
      <c r="CEB25" s="217"/>
      <c r="CEC25" s="217"/>
      <c r="CED25" s="217"/>
      <c r="CEE25" s="217"/>
      <c r="CEF25" s="217"/>
      <c r="CEG25" s="217"/>
      <c r="CEH25" s="217"/>
      <c r="CEI25" s="217"/>
      <c r="CEJ25" s="217"/>
      <c r="CEK25" s="217"/>
      <c r="CEL25" s="217"/>
      <c r="CEM25" s="217"/>
      <c r="CEN25" s="217"/>
      <c r="CEO25" s="217"/>
      <c r="CEP25" s="217"/>
      <c r="CEQ25" s="217"/>
      <c r="CER25" s="217"/>
      <c r="CES25" s="217"/>
      <c r="CET25" s="217"/>
      <c r="CEU25" s="217"/>
      <c r="CEV25" s="217"/>
      <c r="CEW25" s="217"/>
      <c r="CEX25" s="217"/>
      <c r="CEY25" s="217"/>
      <c r="CEZ25" s="217"/>
      <c r="CFA25" s="217"/>
      <c r="CFB25" s="217"/>
      <c r="CFC25" s="217"/>
      <c r="CFD25" s="217"/>
      <c r="CFE25" s="217"/>
      <c r="CFF25" s="217"/>
      <c r="CFG25" s="217"/>
      <c r="CFH25" s="217"/>
      <c r="CFI25" s="217"/>
      <c r="CFJ25" s="217"/>
      <c r="CFK25" s="217"/>
      <c r="CFL25" s="217"/>
      <c r="CFM25" s="217"/>
      <c r="CFN25" s="217"/>
      <c r="CFO25" s="217"/>
      <c r="CFP25" s="217"/>
      <c r="CFQ25" s="217"/>
      <c r="CFR25" s="217"/>
      <c r="CFS25" s="217"/>
      <c r="CFT25" s="217"/>
      <c r="CFU25" s="217"/>
      <c r="CFV25" s="217"/>
      <c r="CFW25" s="217"/>
      <c r="CFX25" s="217"/>
      <c r="CFY25" s="217"/>
      <c r="CFZ25" s="217"/>
      <c r="CGA25" s="217"/>
      <c r="CGB25" s="217"/>
      <c r="CGC25" s="217"/>
      <c r="CGD25" s="217"/>
      <c r="CGE25" s="217"/>
      <c r="CGF25" s="217"/>
      <c r="CGG25" s="217"/>
      <c r="CGH25" s="217"/>
      <c r="CGI25" s="217"/>
      <c r="CGJ25" s="217"/>
      <c r="CGK25" s="217"/>
      <c r="CGL25" s="217"/>
      <c r="CGM25" s="217"/>
      <c r="CGN25" s="217"/>
      <c r="CGO25" s="217"/>
      <c r="CGP25" s="217"/>
      <c r="CGQ25" s="217"/>
      <c r="CGR25" s="217"/>
      <c r="CGS25" s="217"/>
      <c r="CGT25" s="217"/>
      <c r="CGU25" s="217"/>
      <c r="CGV25" s="217"/>
      <c r="CGW25" s="217"/>
      <c r="CGX25" s="217"/>
      <c r="CGY25" s="217"/>
      <c r="CGZ25" s="217"/>
      <c r="CHA25" s="217"/>
      <c r="CHB25" s="217"/>
      <c r="CHC25" s="217"/>
      <c r="CHD25" s="217"/>
      <c r="CHE25" s="217"/>
      <c r="CHF25" s="217"/>
      <c r="CHG25" s="217"/>
      <c r="CHH25" s="217"/>
      <c r="CHI25" s="217"/>
      <c r="CHJ25" s="217"/>
      <c r="CHK25" s="217"/>
      <c r="CHL25" s="217"/>
      <c r="CHM25" s="217"/>
      <c r="CHN25" s="217"/>
      <c r="CHO25" s="217"/>
      <c r="CHP25" s="217"/>
      <c r="CHQ25" s="217"/>
      <c r="CHR25" s="217"/>
      <c r="CHS25" s="217"/>
      <c r="CHT25" s="217"/>
      <c r="CHU25" s="217"/>
      <c r="CHV25" s="217"/>
      <c r="CHW25" s="217"/>
      <c r="CHX25" s="217"/>
      <c r="CHY25" s="217"/>
      <c r="CHZ25" s="217"/>
      <c r="CIA25" s="217"/>
      <c r="CIB25" s="217"/>
      <c r="CIC25" s="217"/>
      <c r="CID25" s="217"/>
      <c r="CIE25" s="217"/>
      <c r="CIF25" s="217"/>
      <c r="CIG25" s="217"/>
      <c r="CIH25" s="217"/>
      <c r="CII25" s="217"/>
      <c r="CIJ25" s="217"/>
      <c r="CIK25" s="217"/>
      <c r="CIL25" s="217"/>
      <c r="CIM25" s="217"/>
      <c r="CIN25" s="217"/>
      <c r="CIO25" s="217"/>
      <c r="CIP25" s="217"/>
      <c r="CIQ25" s="217"/>
      <c r="CIR25" s="217"/>
      <c r="CIS25" s="217"/>
      <c r="CIT25" s="217"/>
      <c r="CIU25" s="217"/>
      <c r="CIV25" s="217"/>
      <c r="CIW25" s="217"/>
      <c r="CIX25" s="217"/>
      <c r="CIY25" s="217"/>
      <c r="CIZ25" s="217"/>
      <c r="CJA25" s="217"/>
      <c r="CJB25" s="217"/>
      <c r="CJC25" s="217"/>
      <c r="CJD25" s="217"/>
      <c r="CJE25" s="217"/>
      <c r="CJF25" s="217"/>
      <c r="CJG25" s="217"/>
      <c r="CJH25" s="217"/>
      <c r="CJI25" s="217"/>
      <c r="CJJ25" s="217"/>
      <c r="CJK25" s="217"/>
      <c r="CJL25" s="217"/>
      <c r="CJM25" s="217"/>
      <c r="CJN25" s="217"/>
      <c r="CJO25" s="217"/>
      <c r="CJP25" s="217"/>
      <c r="CJQ25" s="217"/>
      <c r="CJR25" s="217"/>
      <c r="CJS25" s="217"/>
      <c r="CJT25" s="217"/>
      <c r="CJU25" s="217"/>
      <c r="CJV25" s="217"/>
      <c r="CJW25" s="217"/>
      <c r="CJX25" s="217"/>
      <c r="CJY25" s="217"/>
      <c r="CJZ25" s="217"/>
      <c r="CKA25" s="217"/>
      <c r="CKB25" s="217"/>
      <c r="CKC25" s="217"/>
      <c r="CKD25" s="217"/>
      <c r="CKE25" s="217"/>
      <c r="CKF25" s="217"/>
      <c r="CKG25" s="217"/>
      <c r="CKH25" s="217"/>
      <c r="CKI25" s="217"/>
      <c r="CKJ25" s="217"/>
      <c r="CKK25" s="217"/>
      <c r="CKL25" s="217"/>
      <c r="CKM25" s="217"/>
      <c r="CKN25" s="217"/>
      <c r="CKO25" s="217"/>
      <c r="CKP25" s="217"/>
      <c r="CKQ25" s="217"/>
      <c r="CKR25" s="217"/>
      <c r="CKS25" s="217"/>
      <c r="CKT25" s="217"/>
      <c r="CKU25" s="217"/>
      <c r="CKV25" s="217"/>
      <c r="CKW25" s="217"/>
      <c r="CKX25" s="217"/>
      <c r="CKY25" s="217"/>
      <c r="CKZ25" s="217"/>
      <c r="CLA25" s="217"/>
      <c r="CLB25" s="217"/>
      <c r="CLC25" s="217"/>
      <c r="CLD25" s="217"/>
      <c r="CLE25" s="217"/>
      <c r="CLF25" s="217"/>
      <c r="CLG25" s="217"/>
      <c r="CLH25" s="217"/>
      <c r="CLI25" s="217"/>
      <c r="CLJ25" s="217"/>
      <c r="CLK25" s="217"/>
      <c r="CLL25" s="217"/>
      <c r="CLM25" s="217"/>
      <c r="CLN25" s="217"/>
      <c r="CLO25" s="217"/>
      <c r="CLP25" s="217"/>
      <c r="CLQ25" s="217"/>
      <c r="CLR25" s="217"/>
      <c r="CLS25" s="217"/>
      <c r="CLT25" s="217"/>
      <c r="CLU25" s="217"/>
      <c r="CLV25" s="217"/>
      <c r="CLW25" s="217"/>
      <c r="CLX25" s="217"/>
      <c r="CLY25" s="217"/>
      <c r="CLZ25" s="217"/>
      <c r="CMA25" s="217"/>
      <c r="CMB25" s="217"/>
      <c r="CMC25" s="217"/>
      <c r="CMD25" s="217"/>
      <c r="CME25" s="217"/>
      <c r="CMF25" s="217"/>
      <c r="CMG25" s="217"/>
      <c r="CMH25" s="217"/>
      <c r="CMI25" s="217"/>
      <c r="CMJ25" s="217"/>
      <c r="CMK25" s="217"/>
      <c r="CML25" s="217"/>
      <c r="CMM25" s="217"/>
      <c r="CMN25" s="217"/>
      <c r="CMO25" s="217"/>
      <c r="CMP25" s="217"/>
      <c r="CMQ25" s="217"/>
      <c r="CMR25" s="217"/>
      <c r="CMS25" s="217"/>
      <c r="CMT25" s="217"/>
      <c r="CMU25" s="217"/>
      <c r="CMV25" s="217"/>
      <c r="CMW25" s="217"/>
      <c r="CMX25" s="217"/>
      <c r="CMY25" s="217"/>
      <c r="CMZ25" s="217"/>
      <c r="CNA25" s="217"/>
      <c r="CNB25" s="217"/>
      <c r="CNC25" s="217"/>
      <c r="CND25" s="217"/>
      <c r="CNE25" s="217"/>
      <c r="CNF25" s="217"/>
      <c r="CNG25" s="217"/>
      <c r="CNH25" s="217"/>
      <c r="CNI25" s="217"/>
      <c r="CNJ25" s="217"/>
      <c r="CNK25" s="217"/>
      <c r="CNL25" s="217"/>
      <c r="CNM25" s="217"/>
      <c r="CNN25" s="217"/>
      <c r="CNO25" s="217"/>
      <c r="CNP25" s="217"/>
      <c r="CNQ25" s="217"/>
      <c r="CNR25" s="217"/>
      <c r="CNS25" s="217"/>
      <c r="CNT25" s="217"/>
      <c r="CNU25" s="217"/>
      <c r="CNV25" s="217"/>
      <c r="CNW25" s="217"/>
      <c r="CNX25" s="217"/>
      <c r="CNY25" s="217"/>
      <c r="CNZ25" s="217"/>
      <c r="COA25" s="217"/>
      <c r="COB25" s="217"/>
      <c r="COC25" s="217"/>
      <c r="COD25" s="217"/>
      <c r="COE25" s="217"/>
      <c r="COF25" s="217"/>
      <c r="COG25" s="217"/>
      <c r="COH25" s="217"/>
      <c r="COI25" s="217"/>
      <c r="COJ25" s="217"/>
      <c r="COK25" s="217"/>
      <c r="COL25" s="217"/>
      <c r="COM25" s="217"/>
      <c r="CON25" s="217"/>
      <c r="COO25" s="217"/>
      <c r="COP25" s="217"/>
      <c r="COQ25" s="217"/>
      <c r="COR25" s="217"/>
      <c r="COS25" s="217"/>
      <c r="COT25" s="217"/>
      <c r="COU25" s="217"/>
      <c r="COV25" s="217"/>
      <c r="COW25" s="217"/>
      <c r="COX25" s="217"/>
      <c r="COY25" s="217"/>
      <c r="COZ25" s="217"/>
      <c r="CPA25" s="217"/>
      <c r="CPB25" s="217"/>
      <c r="CPC25" s="217"/>
      <c r="CPD25" s="217"/>
      <c r="CPE25" s="217"/>
      <c r="CPF25" s="217"/>
      <c r="CPG25" s="217"/>
      <c r="CPH25" s="217"/>
      <c r="CPI25" s="217"/>
      <c r="CPJ25" s="217"/>
      <c r="CPK25" s="217"/>
      <c r="CPL25" s="217"/>
      <c r="CPM25" s="217"/>
      <c r="CPN25" s="217"/>
      <c r="CPO25" s="217"/>
      <c r="CPP25" s="217"/>
      <c r="CPQ25" s="217"/>
      <c r="CPR25" s="217"/>
      <c r="CPS25" s="217"/>
      <c r="CPT25" s="217"/>
      <c r="CPU25" s="217"/>
      <c r="CPV25" s="217"/>
      <c r="CPW25" s="217"/>
      <c r="CPX25" s="217"/>
      <c r="CPY25" s="217"/>
      <c r="CPZ25" s="217"/>
      <c r="CQA25" s="217"/>
      <c r="CQB25" s="217"/>
      <c r="CQC25" s="217"/>
      <c r="CQD25" s="217"/>
      <c r="CQE25" s="217"/>
      <c r="CQF25" s="217"/>
      <c r="CQG25" s="217"/>
      <c r="CQH25" s="217"/>
      <c r="CQI25" s="217"/>
      <c r="CQJ25" s="217"/>
      <c r="CQK25" s="217"/>
      <c r="CQL25" s="217"/>
      <c r="CQM25" s="217"/>
      <c r="CQN25" s="217"/>
      <c r="CQO25" s="217"/>
      <c r="CQP25" s="217"/>
      <c r="CQQ25" s="217"/>
      <c r="CQR25" s="217"/>
      <c r="CQS25" s="217"/>
      <c r="CQT25" s="217"/>
      <c r="CQU25" s="217"/>
      <c r="CQV25" s="217"/>
      <c r="CQW25" s="217"/>
      <c r="CQX25" s="217"/>
      <c r="CQY25" s="217"/>
      <c r="CQZ25" s="217"/>
      <c r="CRA25" s="217"/>
      <c r="CRB25" s="217"/>
      <c r="CRC25" s="217"/>
      <c r="CRD25" s="217"/>
      <c r="CRE25" s="217"/>
      <c r="CRF25" s="217"/>
      <c r="CRG25" s="217"/>
      <c r="CRH25" s="217"/>
      <c r="CRI25" s="217"/>
      <c r="CRJ25" s="217"/>
      <c r="CRK25" s="217"/>
      <c r="CRL25" s="217"/>
      <c r="CRM25" s="217"/>
      <c r="CRN25" s="217"/>
      <c r="CRO25" s="217"/>
      <c r="CRP25" s="217"/>
      <c r="CRQ25" s="217"/>
      <c r="CRR25" s="217"/>
      <c r="CRS25" s="217"/>
      <c r="CRT25" s="217"/>
      <c r="CRU25" s="217"/>
      <c r="CRV25" s="217"/>
      <c r="CRW25" s="217"/>
      <c r="CRX25" s="217"/>
      <c r="CRY25" s="217"/>
      <c r="CRZ25" s="217"/>
      <c r="CSA25" s="217"/>
      <c r="CSB25" s="217"/>
      <c r="CSC25" s="217"/>
      <c r="CSD25" s="217"/>
      <c r="CSE25" s="217"/>
      <c r="CSF25" s="217"/>
      <c r="CSG25" s="217"/>
      <c r="CSH25" s="217"/>
      <c r="CSI25" s="217"/>
      <c r="CSJ25" s="217"/>
      <c r="CSK25" s="217"/>
      <c r="CSL25" s="217"/>
      <c r="CSM25" s="217"/>
      <c r="CSN25" s="217"/>
      <c r="CSO25" s="217"/>
      <c r="CSP25" s="217"/>
      <c r="CSQ25" s="217"/>
      <c r="CSR25" s="217"/>
      <c r="CSS25" s="217"/>
      <c r="CST25" s="217"/>
      <c r="CSU25" s="217"/>
      <c r="CSV25" s="217"/>
      <c r="CSW25" s="217"/>
      <c r="CSX25" s="217"/>
      <c r="CSY25" s="217"/>
      <c r="CSZ25" s="217"/>
      <c r="CTA25" s="217"/>
      <c r="CTB25" s="217"/>
      <c r="CTC25" s="217"/>
      <c r="CTD25" s="217"/>
      <c r="CTE25" s="217"/>
      <c r="CTF25" s="217"/>
      <c r="CTG25" s="217"/>
      <c r="CTH25" s="217"/>
      <c r="CTI25" s="217"/>
      <c r="CTJ25" s="217"/>
      <c r="CTK25" s="217"/>
      <c r="CTL25" s="217"/>
      <c r="CTM25" s="217"/>
      <c r="CTN25" s="217"/>
      <c r="CTO25" s="217"/>
      <c r="CTP25" s="217"/>
      <c r="CTQ25" s="217"/>
      <c r="CTR25" s="217"/>
      <c r="CTS25" s="217"/>
      <c r="CTT25" s="217"/>
      <c r="CTU25" s="217"/>
      <c r="CTV25" s="217"/>
      <c r="CTW25" s="217"/>
      <c r="CTX25" s="217"/>
      <c r="CTY25" s="217"/>
      <c r="CTZ25" s="217"/>
      <c r="CUA25" s="217"/>
      <c r="CUB25" s="217"/>
      <c r="CUC25" s="217"/>
      <c r="CUD25" s="217"/>
      <c r="CUE25" s="217"/>
      <c r="CUF25" s="217"/>
      <c r="CUG25" s="217"/>
      <c r="CUH25" s="217"/>
      <c r="CUI25" s="217"/>
      <c r="CUJ25" s="217"/>
      <c r="CUK25" s="217"/>
      <c r="CUL25" s="217"/>
      <c r="CUM25" s="217"/>
      <c r="CUN25" s="217"/>
      <c r="CUO25" s="217"/>
      <c r="CUP25" s="217"/>
      <c r="CUQ25" s="217"/>
      <c r="CUR25" s="217"/>
      <c r="CUS25" s="217"/>
      <c r="CUT25" s="217"/>
      <c r="CUU25" s="217"/>
      <c r="CUV25" s="217"/>
      <c r="CUW25" s="217"/>
      <c r="CUX25" s="217"/>
      <c r="CUY25" s="217"/>
      <c r="CUZ25" s="217"/>
      <c r="CVA25" s="217"/>
      <c r="CVB25" s="217"/>
      <c r="CVC25" s="217"/>
      <c r="CVD25" s="217"/>
      <c r="CVE25" s="217"/>
      <c r="CVF25" s="217"/>
      <c r="CVG25" s="217"/>
      <c r="CVH25" s="217"/>
      <c r="CVI25" s="217"/>
      <c r="CVJ25" s="217"/>
      <c r="CVK25" s="217"/>
      <c r="CVL25" s="217"/>
      <c r="CVM25" s="217"/>
      <c r="CVN25" s="217"/>
      <c r="CVO25" s="217"/>
      <c r="CVP25" s="217"/>
      <c r="CVQ25" s="217"/>
      <c r="CVR25" s="217"/>
      <c r="CVS25" s="217"/>
      <c r="CVT25" s="217"/>
      <c r="CVU25" s="217"/>
      <c r="CVV25" s="217"/>
      <c r="CVW25" s="217"/>
      <c r="CVX25" s="217"/>
      <c r="CVY25" s="217"/>
      <c r="CVZ25" s="217"/>
      <c r="CWA25" s="217"/>
      <c r="CWB25" s="217"/>
      <c r="CWC25" s="217"/>
      <c r="CWD25" s="217"/>
      <c r="CWE25" s="217"/>
      <c r="CWF25" s="217"/>
      <c r="CWG25" s="217"/>
      <c r="CWH25" s="217"/>
      <c r="CWI25" s="217"/>
      <c r="CWJ25" s="217"/>
      <c r="CWK25" s="217"/>
      <c r="CWL25" s="217"/>
      <c r="CWM25" s="217"/>
      <c r="CWN25" s="217"/>
      <c r="CWO25" s="217"/>
      <c r="CWP25" s="217"/>
      <c r="CWQ25" s="217"/>
      <c r="CWR25" s="217"/>
      <c r="CWS25" s="217"/>
      <c r="CWT25" s="217"/>
      <c r="CWU25" s="217"/>
      <c r="CWV25" s="217"/>
      <c r="CWW25" s="217"/>
      <c r="CWX25" s="217"/>
      <c r="CWY25" s="217"/>
      <c r="CWZ25" s="217"/>
      <c r="CXA25" s="217"/>
      <c r="CXB25" s="217"/>
      <c r="CXC25" s="217"/>
      <c r="CXD25" s="217"/>
      <c r="CXE25" s="217"/>
      <c r="CXF25" s="217"/>
      <c r="CXG25" s="217"/>
      <c r="CXH25" s="217"/>
      <c r="CXI25" s="217"/>
      <c r="CXJ25" s="217"/>
      <c r="CXK25" s="217"/>
      <c r="CXL25" s="217"/>
      <c r="CXM25" s="217"/>
      <c r="CXN25" s="217"/>
      <c r="CXO25" s="217"/>
      <c r="CXP25" s="217"/>
      <c r="CXQ25" s="217"/>
      <c r="CXR25" s="217"/>
      <c r="CXS25" s="217"/>
      <c r="CXT25" s="217"/>
      <c r="CXU25" s="217"/>
      <c r="CXV25" s="217"/>
      <c r="CXW25" s="217"/>
      <c r="CXX25" s="217"/>
      <c r="CXY25" s="217"/>
      <c r="CXZ25" s="217"/>
      <c r="CYA25" s="217"/>
      <c r="CYB25" s="217"/>
      <c r="CYC25" s="217"/>
      <c r="CYD25" s="217"/>
      <c r="CYE25" s="217"/>
      <c r="CYF25" s="217"/>
      <c r="CYG25" s="217"/>
      <c r="CYH25" s="217"/>
      <c r="CYI25" s="217"/>
      <c r="CYJ25" s="217"/>
      <c r="CYK25" s="217"/>
      <c r="CYL25" s="217"/>
      <c r="CYM25" s="217"/>
      <c r="CYN25" s="217"/>
      <c r="CYO25" s="217"/>
      <c r="CYP25" s="217"/>
      <c r="CYQ25" s="217"/>
      <c r="CYR25" s="217"/>
      <c r="CYS25" s="217"/>
      <c r="CYT25" s="217"/>
      <c r="CYU25" s="217"/>
      <c r="CYV25" s="217"/>
      <c r="CYW25" s="217"/>
      <c r="CYX25" s="217"/>
      <c r="CYY25" s="217"/>
      <c r="CYZ25" s="217"/>
      <c r="CZA25" s="217"/>
      <c r="CZB25" s="217"/>
      <c r="CZC25" s="217"/>
      <c r="CZD25" s="217"/>
      <c r="CZE25" s="217"/>
      <c r="CZF25" s="217"/>
      <c r="CZG25" s="217"/>
      <c r="CZH25" s="217"/>
      <c r="CZI25" s="217"/>
      <c r="CZJ25" s="217"/>
      <c r="CZK25" s="217"/>
      <c r="CZL25" s="217"/>
      <c r="CZM25" s="217"/>
      <c r="CZN25" s="217"/>
      <c r="CZO25" s="217"/>
      <c r="CZP25" s="217"/>
      <c r="CZQ25" s="217"/>
      <c r="CZR25" s="217"/>
      <c r="CZS25" s="217"/>
      <c r="CZT25" s="217"/>
      <c r="CZU25" s="217"/>
      <c r="CZV25" s="217"/>
      <c r="CZW25" s="217"/>
      <c r="CZX25" s="217"/>
      <c r="CZY25" s="217"/>
      <c r="CZZ25" s="217"/>
      <c r="DAA25" s="217"/>
      <c r="DAB25" s="217"/>
      <c r="DAC25" s="217"/>
      <c r="DAD25" s="217"/>
      <c r="DAE25" s="217"/>
      <c r="DAF25" s="217"/>
      <c r="DAG25" s="217"/>
      <c r="DAH25" s="217"/>
      <c r="DAI25" s="217"/>
      <c r="DAJ25" s="217"/>
      <c r="DAK25" s="217"/>
      <c r="DAL25" s="217"/>
      <c r="DAM25" s="217"/>
      <c r="DAN25" s="217"/>
      <c r="DAO25" s="217"/>
      <c r="DAP25" s="217"/>
      <c r="DAQ25" s="217"/>
      <c r="DAR25" s="217"/>
      <c r="DAS25" s="217"/>
      <c r="DAT25" s="217"/>
      <c r="DAU25" s="217"/>
      <c r="DAV25" s="217"/>
      <c r="DAW25" s="217"/>
      <c r="DAX25" s="217"/>
      <c r="DAY25" s="217"/>
      <c r="DAZ25" s="217"/>
      <c r="DBA25" s="217"/>
      <c r="DBB25" s="217"/>
      <c r="DBC25" s="217"/>
      <c r="DBD25" s="217"/>
      <c r="DBE25" s="217"/>
      <c r="DBF25" s="217"/>
      <c r="DBG25" s="217"/>
      <c r="DBH25" s="217"/>
      <c r="DBI25" s="217"/>
      <c r="DBJ25" s="217"/>
      <c r="DBK25" s="217"/>
      <c r="DBL25" s="217"/>
      <c r="DBM25" s="217"/>
      <c r="DBN25" s="217"/>
      <c r="DBO25" s="217"/>
      <c r="DBP25" s="217"/>
      <c r="DBQ25" s="217"/>
      <c r="DBR25" s="217"/>
      <c r="DBS25" s="217"/>
      <c r="DBT25" s="217"/>
      <c r="DBU25" s="217"/>
      <c r="DBV25" s="217"/>
      <c r="DBW25" s="217"/>
      <c r="DBX25" s="217"/>
      <c r="DBY25" s="217"/>
      <c r="DBZ25" s="217"/>
      <c r="DCA25" s="217"/>
      <c r="DCB25" s="217"/>
      <c r="DCC25" s="217"/>
      <c r="DCD25" s="217"/>
      <c r="DCE25" s="217"/>
      <c r="DCF25" s="217"/>
      <c r="DCG25" s="217"/>
      <c r="DCH25" s="217"/>
      <c r="DCI25" s="217"/>
      <c r="DCJ25" s="217"/>
      <c r="DCK25" s="217"/>
      <c r="DCL25" s="217"/>
      <c r="DCM25" s="217"/>
      <c r="DCN25" s="217"/>
      <c r="DCO25" s="217"/>
      <c r="DCP25" s="217"/>
      <c r="DCQ25" s="217"/>
      <c r="DCR25" s="217"/>
      <c r="DCS25" s="217"/>
      <c r="DCT25" s="217"/>
      <c r="DCU25" s="217"/>
      <c r="DCV25" s="217"/>
      <c r="DCW25" s="217"/>
      <c r="DCX25" s="217"/>
      <c r="DCY25" s="217"/>
      <c r="DCZ25" s="217"/>
      <c r="DDA25" s="217"/>
      <c r="DDB25" s="217"/>
      <c r="DDC25" s="217"/>
      <c r="DDD25" s="217"/>
      <c r="DDE25" s="217"/>
      <c r="DDF25" s="217"/>
      <c r="DDG25" s="217"/>
      <c r="DDH25" s="217"/>
      <c r="DDI25" s="217"/>
      <c r="DDJ25" s="217"/>
      <c r="DDK25" s="217"/>
      <c r="DDL25" s="217"/>
      <c r="DDM25" s="217"/>
      <c r="DDN25" s="217"/>
      <c r="DDO25" s="217"/>
      <c r="DDP25" s="217"/>
      <c r="DDQ25" s="217"/>
      <c r="DDR25" s="217"/>
      <c r="DDS25" s="217"/>
      <c r="DDT25" s="217"/>
      <c r="DDU25" s="217"/>
      <c r="DDV25" s="217"/>
      <c r="DDW25" s="217"/>
      <c r="DDX25" s="217"/>
      <c r="DDY25" s="217"/>
      <c r="DDZ25" s="217"/>
      <c r="DEA25" s="217"/>
      <c r="DEB25" s="217"/>
      <c r="DEC25" s="217"/>
      <c r="DED25" s="217"/>
      <c r="DEE25" s="217"/>
      <c r="DEF25" s="217"/>
      <c r="DEG25" s="217"/>
      <c r="DEH25" s="217"/>
      <c r="DEI25" s="217"/>
      <c r="DEJ25" s="217"/>
      <c r="DEK25" s="217"/>
      <c r="DEL25" s="217"/>
      <c r="DEM25" s="217"/>
      <c r="DEN25" s="217"/>
      <c r="DEO25" s="217"/>
      <c r="DEP25" s="217"/>
      <c r="DEQ25" s="217"/>
      <c r="DER25" s="217"/>
      <c r="DES25" s="217"/>
      <c r="DET25" s="217"/>
      <c r="DEU25" s="217"/>
      <c r="DEV25" s="217"/>
      <c r="DEW25" s="217"/>
      <c r="DEX25" s="217"/>
      <c r="DEY25" s="217"/>
      <c r="DEZ25" s="217"/>
      <c r="DFA25" s="217"/>
      <c r="DFB25" s="217"/>
      <c r="DFC25" s="217"/>
      <c r="DFD25" s="217"/>
      <c r="DFE25" s="217"/>
      <c r="DFF25" s="217"/>
      <c r="DFG25" s="217"/>
      <c r="DFH25" s="217"/>
      <c r="DFI25" s="217"/>
      <c r="DFJ25" s="217"/>
      <c r="DFK25" s="217"/>
      <c r="DFL25" s="217"/>
      <c r="DFM25" s="217"/>
      <c r="DFN25" s="217"/>
      <c r="DFO25" s="217"/>
      <c r="DFP25" s="217"/>
      <c r="DFQ25" s="217"/>
      <c r="DFR25" s="217"/>
      <c r="DFS25" s="217"/>
      <c r="DFT25" s="217"/>
      <c r="DFU25" s="217"/>
      <c r="DFV25" s="217"/>
      <c r="DFW25" s="217"/>
      <c r="DFX25" s="217"/>
      <c r="DFY25" s="217"/>
      <c r="DFZ25" s="217"/>
      <c r="DGA25" s="217"/>
      <c r="DGB25" s="217"/>
      <c r="DGC25" s="217"/>
      <c r="DGD25" s="217"/>
      <c r="DGE25" s="217"/>
      <c r="DGF25" s="217"/>
      <c r="DGG25" s="217"/>
      <c r="DGH25" s="217"/>
      <c r="DGI25" s="217"/>
      <c r="DGJ25" s="217"/>
      <c r="DGK25" s="217"/>
      <c r="DGL25" s="217"/>
      <c r="DGM25" s="217"/>
      <c r="DGN25" s="217"/>
      <c r="DGO25" s="217"/>
      <c r="DGP25" s="217"/>
      <c r="DGQ25" s="217"/>
      <c r="DGR25" s="217"/>
      <c r="DGS25" s="217"/>
      <c r="DGT25" s="217"/>
      <c r="DGU25" s="217"/>
      <c r="DGV25" s="217"/>
      <c r="DGW25" s="217"/>
      <c r="DGX25" s="217"/>
      <c r="DGY25" s="217"/>
      <c r="DGZ25" s="217"/>
      <c r="DHA25" s="217"/>
      <c r="DHB25" s="217"/>
      <c r="DHC25" s="217"/>
      <c r="DHD25" s="217"/>
      <c r="DHE25" s="217"/>
      <c r="DHF25" s="217"/>
      <c r="DHG25" s="217"/>
      <c r="DHH25" s="217"/>
      <c r="DHI25" s="217"/>
      <c r="DHJ25" s="217"/>
      <c r="DHK25" s="217"/>
      <c r="DHL25" s="217"/>
      <c r="DHM25" s="217"/>
      <c r="DHN25" s="217"/>
      <c r="DHO25" s="217"/>
      <c r="DHP25" s="217"/>
      <c r="DHQ25" s="217"/>
      <c r="DHR25" s="217"/>
      <c r="DHS25" s="217"/>
      <c r="DHT25" s="217"/>
      <c r="DHU25" s="217"/>
      <c r="DHV25" s="217"/>
      <c r="DHW25" s="217"/>
      <c r="DHX25" s="217"/>
      <c r="DHY25" s="217"/>
      <c r="DHZ25" s="217"/>
      <c r="DIA25" s="217"/>
      <c r="DIB25" s="217"/>
      <c r="DIC25" s="217"/>
      <c r="DID25" s="217"/>
      <c r="DIE25" s="217"/>
      <c r="DIF25" s="217"/>
      <c r="DIG25" s="217"/>
      <c r="DIH25" s="217"/>
      <c r="DII25" s="217"/>
      <c r="DIJ25" s="217"/>
      <c r="DIK25" s="217"/>
      <c r="DIL25" s="217"/>
      <c r="DIM25" s="217"/>
      <c r="DIN25" s="217"/>
      <c r="DIO25" s="217"/>
      <c r="DIP25" s="217"/>
      <c r="DIQ25" s="217"/>
      <c r="DIR25" s="217"/>
      <c r="DIS25" s="217"/>
      <c r="DIT25" s="217"/>
      <c r="DIU25" s="217"/>
      <c r="DIV25" s="217"/>
      <c r="DIW25" s="217"/>
      <c r="DIX25" s="217"/>
      <c r="DIY25" s="217"/>
      <c r="DIZ25" s="217"/>
      <c r="DJA25" s="217"/>
      <c r="DJB25" s="217"/>
      <c r="DJC25" s="217"/>
      <c r="DJD25" s="217"/>
      <c r="DJE25" s="217"/>
      <c r="DJF25" s="217"/>
      <c r="DJG25" s="217"/>
      <c r="DJH25" s="217"/>
      <c r="DJI25" s="217"/>
      <c r="DJJ25" s="217"/>
      <c r="DJK25" s="217"/>
      <c r="DJL25" s="217"/>
      <c r="DJM25" s="217"/>
      <c r="DJN25" s="217"/>
      <c r="DJO25" s="217"/>
      <c r="DJP25" s="217"/>
      <c r="DJQ25" s="217"/>
      <c r="DJR25" s="217"/>
      <c r="DJS25" s="217"/>
      <c r="DJT25" s="217"/>
      <c r="DJU25" s="217"/>
      <c r="DJV25" s="217"/>
      <c r="DJW25" s="217"/>
      <c r="DJX25" s="217"/>
      <c r="DJY25" s="217"/>
      <c r="DJZ25" s="217"/>
      <c r="DKA25" s="217"/>
      <c r="DKB25" s="217"/>
      <c r="DKC25" s="217"/>
      <c r="DKD25" s="217"/>
      <c r="DKE25" s="217"/>
      <c r="DKF25" s="217"/>
      <c r="DKG25" s="217"/>
      <c r="DKH25" s="217"/>
      <c r="DKI25" s="217"/>
      <c r="DKJ25" s="217"/>
      <c r="DKK25" s="217"/>
      <c r="DKL25" s="217"/>
      <c r="DKM25" s="217"/>
      <c r="DKN25" s="217"/>
      <c r="DKO25" s="217"/>
      <c r="DKP25" s="217"/>
      <c r="DKQ25" s="217"/>
      <c r="DKR25" s="217"/>
      <c r="DKS25" s="217"/>
      <c r="DKT25" s="217"/>
      <c r="DKU25" s="217"/>
      <c r="DKV25" s="217"/>
      <c r="DKW25" s="217"/>
      <c r="DKX25" s="217"/>
      <c r="DKY25" s="217"/>
      <c r="DKZ25" s="217"/>
      <c r="DLA25" s="217"/>
      <c r="DLB25" s="217"/>
      <c r="DLC25" s="217"/>
      <c r="DLD25" s="217"/>
      <c r="DLE25" s="217"/>
      <c r="DLF25" s="217"/>
      <c r="DLG25" s="217"/>
      <c r="DLH25" s="217"/>
      <c r="DLI25" s="217"/>
      <c r="DLJ25" s="217"/>
      <c r="DLK25" s="217"/>
      <c r="DLL25" s="217"/>
      <c r="DLM25" s="217"/>
      <c r="DLN25" s="217"/>
      <c r="DLO25" s="217"/>
      <c r="DLP25" s="217"/>
      <c r="DLQ25" s="217"/>
      <c r="DLR25" s="217"/>
      <c r="DLS25" s="217"/>
      <c r="DLT25" s="217"/>
      <c r="DLU25" s="217"/>
      <c r="DLV25" s="217"/>
      <c r="DLW25" s="217"/>
      <c r="DLX25" s="217"/>
      <c r="DLY25" s="217"/>
      <c r="DLZ25" s="217"/>
      <c r="DMA25" s="217"/>
      <c r="DMB25" s="217"/>
      <c r="DMC25" s="217"/>
      <c r="DMD25" s="217"/>
      <c r="DME25" s="217"/>
      <c r="DMF25" s="217"/>
      <c r="DMG25" s="217"/>
      <c r="DMH25" s="217"/>
      <c r="DMI25" s="217"/>
      <c r="DMJ25" s="217"/>
      <c r="DMK25" s="217"/>
      <c r="DML25" s="217"/>
      <c r="DMM25" s="217"/>
      <c r="DMN25" s="217"/>
      <c r="DMO25" s="217"/>
      <c r="DMP25" s="217"/>
      <c r="DMQ25" s="217"/>
      <c r="DMR25" s="217"/>
      <c r="DMS25" s="217"/>
      <c r="DMT25" s="217"/>
      <c r="DMU25" s="217"/>
      <c r="DMV25" s="217"/>
      <c r="DMW25" s="217"/>
      <c r="DMX25" s="217"/>
      <c r="DMY25" s="217"/>
      <c r="DMZ25" s="217"/>
      <c r="DNA25" s="217"/>
      <c r="DNB25" s="217"/>
      <c r="DNC25" s="217"/>
      <c r="DND25" s="217"/>
      <c r="DNE25" s="217"/>
      <c r="DNF25" s="217"/>
      <c r="DNG25" s="217"/>
      <c r="DNH25" s="217"/>
      <c r="DNI25" s="217"/>
      <c r="DNJ25" s="217"/>
      <c r="DNK25" s="217"/>
      <c r="DNL25" s="217"/>
      <c r="DNM25" s="217"/>
      <c r="DNN25" s="217"/>
      <c r="DNO25" s="217"/>
      <c r="DNP25" s="217"/>
      <c r="DNQ25" s="217"/>
      <c r="DNR25" s="217"/>
      <c r="DNS25" s="217"/>
      <c r="DNT25" s="217"/>
      <c r="DNU25" s="217"/>
      <c r="DNV25" s="217"/>
      <c r="DNW25" s="217"/>
      <c r="DNX25" s="217"/>
      <c r="DNY25" s="217"/>
      <c r="DNZ25" s="217"/>
      <c r="DOA25" s="217"/>
      <c r="DOB25" s="217"/>
      <c r="DOC25" s="217"/>
      <c r="DOD25" s="217"/>
      <c r="DOE25" s="217"/>
      <c r="DOF25" s="217"/>
      <c r="DOG25" s="217"/>
      <c r="DOH25" s="217"/>
      <c r="DOI25" s="217"/>
      <c r="DOJ25" s="217"/>
      <c r="DOK25" s="217"/>
      <c r="DOL25" s="217"/>
      <c r="DOM25" s="217"/>
      <c r="DON25" s="217"/>
      <c r="DOO25" s="217"/>
      <c r="DOP25" s="217"/>
      <c r="DOQ25" s="217"/>
      <c r="DOR25" s="217"/>
      <c r="DOS25" s="217"/>
      <c r="DOT25" s="217"/>
      <c r="DOU25" s="217"/>
      <c r="DOV25" s="217"/>
      <c r="DOW25" s="217"/>
      <c r="DOX25" s="217"/>
      <c r="DOY25" s="217"/>
      <c r="DOZ25" s="217"/>
      <c r="DPA25" s="217"/>
      <c r="DPB25" s="217"/>
      <c r="DPC25" s="217"/>
      <c r="DPD25" s="217"/>
      <c r="DPE25" s="217"/>
      <c r="DPF25" s="217"/>
      <c r="DPG25" s="217"/>
      <c r="DPH25" s="217"/>
      <c r="DPI25" s="217"/>
      <c r="DPJ25" s="217"/>
      <c r="DPK25" s="217"/>
      <c r="DPL25" s="217"/>
      <c r="DPM25" s="217"/>
      <c r="DPN25" s="217"/>
      <c r="DPO25" s="217"/>
      <c r="DPP25" s="217"/>
      <c r="DPQ25" s="217"/>
      <c r="DPR25" s="217"/>
      <c r="DPS25" s="217"/>
      <c r="DPT25" s="217"/>
      <c r="DPU25" s="217"/>
      <c r="DPV25" s="217"/>
      <c r="DPW25" s="217"/>
      <c r="DPX25" s="217"/>
      <c r="DPY25" s="217"/>
      <c r="DPZ25" s="217"/>
      <c r="DQA25" s="217"/>
      <c r="DQB25" s="217"/>
      <c r="DQC25" s="217"/>
      <c r="DQD25" s="217"/>
      <c r="DQE25" s="217"/>
      <c r="DQF25" s="217"/>
      <c r="DQG25" s="217"/>
      <c r="DQH25" s="217"/>
      <c r="DQI25" s="217"/>
      <c r="DQJ25" s="217"/>
      <c r="DQK25" s="217"/>
      <c r="DQL25" s="217"/>
      <c r="DQM25" s="217"/>
      <c r="DQN25" s="217"/>
      <c r="DQO25" s="217"/>
      <c r="DQP25" s="217"/>
      <c r="DQQ25" s="217"/>
      <c r="DQR25" s="217"/>
      <c r="DQS25" s="217"/>
      <c r="DQT25" s="217"/>
      <c r="DQU25" s="217"/>
      <c r="DQV25" s="217"/>
      <c r="DQW25" s="217"/>
      <c r="DQX25" s="217"/>
      <c r="DQY25" s="217"/>
      <c r="DQZ25" s="217"/>
      <c r="DRA25" s="217"/>
      <c r="DRB25" s="217"/>
      <c r="DRC25" s="217"/>
      <c r="DRD25" s="217"/>
      <c r="DRE25" s="217"/>
      <c r="DRF25" s="217"/>
      <c r="DRG25" s="217"/>
      <c r="DRH25" s="217"/>
      <c r="DRI25" s="217"/>
      <c r="DRJ25" s="217"/>
      <c r="DRK25" s="217"/>
      <c r="DRL25" s="217"/>
      <c r="DRM25" s="217"/>
      <c r="DRN25" s="217"/>
      <c r="DRO25" s="217"/>
      <c r="DRP25" s="217"/>
      <c r="DRQ25" s="217"/>
      <c r="DRR25" s="217"/>
      <c r="DRS25" s="217"/>
      <c r="DRT25" s="217"/>
      <c r="DRU25" s="217"/>
      <c r="DRV25" s="217"/>
      <c r="DRW25" s="217"/>
      <c r="DRX25" s="217"/>
      <c r="DRY25" s="217"/>
      <c r="DRZ25" s="217"/>
      <c r="DSA25" s="217"/>
      <c r="DSB25" s="217"/>
      <c r="DSC25" s="217"/>
      <c r="DSD25" s="217"/>
      <c r="DSE25" s="217"/>
      <c r="DSF25" s="217"/>
      <c r="DSG25" s="217"/>
      <c r="DSH25" s="217"/>
      <c r="DSI25" s="217"/>
      <c r="DSJ25" s="217"/>
      <c r="DSK25" s="217"/>
      <c r="DSL25" s="217"/>
      <c r="DSM25" s="217"/>
      <c r="DSN25" s="217"/>
      <c r="DSO25" s="217"/>
      <c r="DSP25" s="217"/>
      <c r="DSQ25" s="217"/>
      <c r="DSR25" s="217"/>
      <c r="DSS25" s="217"/>
      <c r="DST25" s="217"/>
      <c r="DSU25" s="217"/>
      <c r="DSV25" s="217"/>
      <c r="DSW25" s="217"/>
      <c r="DSX25" s="217"/>
      <c r="DSY25" s="217"/>
      <c r="DSZ25" s="217"/>
      <c r="DTA25" s="217"/>
      <c r="DTB25" s="217"/>
      <c r="DTC25" s="217"/>
      <c r="DTD25" s="217"/>
      <c r="DTE25" s="217"/>
      <c r="DTF25" s="217"/>
      <c r="DTG25" s="217"/>
      <c r="DTH25" s="217"/>
      <c r="DTI25" s="217"/>
      <c r="DTJ25" s="217"/>
      <c r="DTK25" s="217"/>
      <c r="DTL25" s="217"/>
      <c r="DTM25" s="217"/>
      <c r="DTN25" s="217"/>
      <c r="DTO25" s="217"/>
      <c r="DTP25" s="217"/>
      <c r="DTQ25" s="217"/>
      <c r="DTR25" s="217"/>
      <c r="DTS25" s="217"/>
      <c r="DTT25" s="217"/>
      <c r="DTU25" s="217"/>
      <c r="DTV25" s="217"/>
      <c r="DTW25" s="217"/>
      <c r="DTX25" s="217"/>
      <c r="DTY25" s="217"/>
      <c r="DTZ25" s="217"/>
      <c r="DUA25" s="217"/>
      <c r="DUB25" s="217"/>
      <c r="DUC25" s="217"/>
      <c r="DUD25" s="217"/>
      <c r="DUE25" s="217"/>
      <c r="DUF25" s="217"/>
      <c r="DUG25" s="217"/>
      <c r="DUH25" s="217"/>
      <c r="DUI25" s="217"/>
      <c r="DUJ25" s="217"/>
      <c r="DUK25" s="217"/>
      <c r="DUL25" s="217"/>
      <c r="DUM25" s="217"/>
      <c r="DUN25" s="217"/>
      <c r="DUO25" s="217"/>
      <c r="DUP25" s="217"/>
      <c r="DUQ25" s="217"/>
      <c r="DUR25" s="217"/>
      <c r="DUS25" s="217"/>
      <c r="DUT25" s="217"/>
      <c r="DUU25" s="217"/>
      <c r="DUV25" s="217"/>
      <c r="DUW25" s="217"/>
      <c r="DUX25" s="217"/>
      <c r="DUY25" s="217"/>
      <c r="DUZ25" s="217"/>
      <c r="DVA25" s="217"/>
      <c r="DVB25" s="217"/>
      <c r="DVC25" s="217"/>
      <c r="DVD25" s="217"/>
      <c r="DVE25" s="217"/>
      <c r="DVF25" s="217"/>
      <c r="DVG25" s="217"/>
      <c r="DVH25" s="217"/>
      <c r="DVI25" s="217"/>
      <c r="DVJ25" s="217"/>
      <c r="DVK25" s="217"/>
      <c r="DVL25" s="217"/>
      <c r="DVM25" s="217"/>
      <c r="DVN25" s="217"/>
      <c r="DVO25" s="217"/>
      <c r="DVP25" s="217"/>
      <c r="DVQ25" s="217"/>
      <c r="DVR25" s="217"/>
      <c r="DVS25" s="217"/>
      <c r="DVT25" s="217"/>
      <c r="DVU25" s="217"/>
      <c r="DVV25" s="217"/>
      <c r="DVW25" s="217"/>
      <c r="DVX25" s="217"/>
      <c r="DVY25" s="217"/>
      <c r="DVZ25" s="217"/>
      <c r="DWA25" s="217"/>
      <c r="DWB25" s="217"/>
      <c r="DWC25" s="217"/>
      <c r="DWD25" s="217"/>
      <c r="DWE25" s="217"/>
      <c r="DWF25" s="217"/>
      <c r="DWG25" s="217"/>
      <c r="DWH25" s="217"/>
      <c r="DWI25" s="217"/>
      <c r="DWJ25" s="217"/>
      <c r="DWK25" s="217"/>
      <c r="DWL25" s="217"/>
      <c r="DWM25" s="217"/>
      <c r="DWN25" s="217"/>
      <c r="DWO25" s="217"/>
      <c r="DWP25" s="217"/>
      <c r="DWQ25" s="217"/>
      <c r="DWR25" s="217"/>
      <c r="DWS25" s="217"/>
      <c r="DWT25" s="217"/>
      <c r="DWU25" s="217"/>
      <c r="DWV25" s="217"/>
      <c r="DWW25" s="217"/>
      <c r="DWX25" s="217"/>
      <c r="DWY25" s="217"/>
      <c r="DWZ25" s="217"/>
      <c r="DXA25" s="217"/>
      <c r="DXB25" s="217"/>
      <c r="DXC25" s="217"/>
      <c r="DXD25" s="217"/>
      <c r="DXE25" s="217"/>
      <c r="DXF25" s="217"/>
      <c r="DXG25" s="217"/>
      <c r="DXH25" s="217"/>
      <c r="DXI25" s="217"/>
      <c r="DXJ25" s="217"/>
      <c r="DXK25" s="217"/>
      <c r="DXL25" s="217"/>
      <c r="DXM25" s="217"/>
      <c r="DXN25" s="217"/>
      <c r="DXO25" s="217"/>
      <c r="DXP25" s="217"/>
      <c r="DXQ25" s="217"/>
      <c r="DXR25" s="217"/>
      <c r="DXS25" s="217"/>
      <c r="DXT25" s="217"/>
      <c r="DXU25" s="217"/>
      <c r="DXV25" s="217"/>
      <c r="DXW25" s="217"/>
      <c r="DXX25" s="217"/>
      <c r="DXY25" s="217"/>
      <c r="DXZ25" s="217"/>
      <c r="DYA25" s="217"/>
      <c r="DYB25" s="217"/>
      <c r="DYC25" s="217"/>
      <c r="DYD25" s="217"/>
      <c r="DYE25" s="217"/>
      <c r="DYF25" s="217"/>
      <c r="DYG25" s="217"/>
      <c r="DYH25" s="217"/>
      <c r="DYI25" s="217"/>
      <c r="DYJ25" s="217"/>
      <c r="DYK25" s="217"/>
      <c r="DYL25" s="217"/>
      <c r="DYM25" s="217"/>
      <c r="DYN25" s="217"/>
      <c r="DYO25" s="217"/>
      <c r="DYP25" s="217"/>
      <c r="DYQ25" s="217"/>
      <c r="DYR25" s="217"/>
      <c r="DYS25" s="217"/>
      <c r="DYT25" s="217"/>
      <c r="DYU25" s="217"/>
      <c r="DYV25" s="217"/>
      <c r="DYW25" s="217"/>
      <c r="DYX25" s="217"/>
      <c r="DYY25" s="217"/>
      <c r="DYZ25" s="217"/>
      <c r="DZA25" s="217"/>
      <c r="DZB25" s="217"/>
      <c r="DZC25" s="217"/>
      <c r="DZD25" s="217"/>
      <c r="DZE25" s="217"/>
      <c r="DZF25" s="217"/>
      <c r="DZG25" s="217"/>
      <c r="DZH25" s="217"/>
      <c r="DZI25" s="217"/>
      <c r="DZJ25" s="217"/>
      <c r="DZK25" s="217"/>
      <c r="DZL25" s="217"/>
      <c r="DZM25" s="217"/>
      <c r="DZN25" s="217"/>
      <c r="DZO25" s="217"/>
      <c r="DZP25" s="217"/>
      <c r="DZQ25" s="217"/>
      <c r="DZR25" s="217"/>
      <c r="DZS25" s="217"/>
      <c r="DZT25" s="217"/>
      <c r="DZU25" s="217"/>
      <c r="DZV25" s="217"/>
      <c r="DZW25" s="217"/>
      <c r="DZX25" s="217"/>
      <c r="DZY25" s="217"/>
      <c r="DZZ25" s="217"/>
      <c r="EAA25" s="217"/>
      <c r="EAB25" s="217"/>
      <c r="EAC25" s="217"/>
      <c r="EAD25" s="217"/>
      <c r="EAE25" s="217"/>
      <c r="EAF25" s="217"/>
      <c r="EAG25" s="217"/>
      <c r="EAH25" s="217"/>
      <c r="EAI25" s="217"/>
      <c r="EAJ25" s="217"/>
      <c r="EAK25" s="217"/>
      <c r="EAL25" s="217"/>
      <c r="EAM25" s="217"/>
      <c r="EAN25" s="217"/>
      <c r="EAO25" s="217"/>
      <c r="EAP25" s="217"/>
      <c r="EAQ25" s="217"/>
      <c r="EAR25" s="217"/>
      <c r="EAS25" s="217"/>
      <c r="EAT25" s="217"/>
      <c r="EAU25" s="217"/>
      <c r="EAV25" s="217"/>
      <c r="EAW25" s="217"/>
      <c r="EAX25" s="217"/>
      <c r="EAY25" s="217"/>
      <c r="EAZ25" s="217"/>
      <c r="EBA25" s="217"/>
      <c r="EBB25" s="217"/>
      <c r="EBC25" s="217"/>
      <c r="EBD25" s="217"/>
      <c r="EBE25" s="217"/>
      <c r="EBF25" s="217"/>
      <c r="EBG25" s="217"/>
      <c r="EBH25" s="217"/>
      <c r="EBI25" s="217"/>
      <c r="EBJ25" s="217"/>
      <c r="EBK25" s="217"/>
      <c r="EBL25" s="217"/>
      <c r="EBM25" s="217"/>
      <c r="EBN25" s="217"/>
      <c r="EBO25" s="217"/>
      <c r="EBP25" s="217"/>
      <c r="EBQ25" s="217"/>
      <c r="EBR25" s="217"/>
      <c r="EBS25" s="217"/>
      <c r="EBT25" s="217"/>
      <c r="EBU25" s="217"/>
      <c r="EBV25" s="217"/>
      <c r="EBW25" s="217"/>
      <c r="EBX25" s="217"/>
      <c r="EBY25" s="217"/>
      <c r="EBZ25" s="217"/>
      <c r="ECA25" s="217"/>
      <c r="ECB25" s="217"/>
      <c r="ECC25" s="217"/>
      <c r="ECD25" s="217"/>
      <c r="ECE25" s="217"/>
      <c r="ECF25" s="217"/>
      <c r="ECG25" s="217"/>
      <c r="ECH25" s="217"/>
      <c r="ECI25" s="217"/>
      <c r="ECJ25" s="217"/>
      <c r="ECK25" s="217"/>
      <c r="ECL25" s="217"/>
      <c r="ECM25" s="217"/>
      <c r="ECN25" s="217"/>
      <c r="ECO25" s="217"/>
      <c r="ECP25" s="217"/>
      <c r="ECQ25" s="217"/>
      <c r="ECR25" s="217"/>
      <c r="ECS25" s="217"/>
      <c r="ECT25" s="217"/>
      <c r="ECU25" s="217"/>
      <c r="ECV25" s="217"/>
      <c r="ECW25" s="217"/>
      <c r="ECX25" s="217"/>
      <c r="ECY25" s="217"/>
      <c r="ECZ25" s="217"/>
      <c r="EDA25" s="217"/>
      <c r="EDB25" s="217"/>
      <c r="EDC25" s="217"/>
      <c r="EDD25" s="217"/>
      <c r="EDE25" s="217"/>
      <c r="EDF25" s="217"/>
      <c r="EDG25" s="217"/>
      <c r="EDH25" s="217"/>
      <c r="EDI25" s="217"/>
      <c r="EDJ25" s="217"/>
      <c r="EDK25" s="217"/>
      <c r="EDL25" s="217"/>
      <c r="EDM25" s="217"/>
      <c r="EDN25" s="217"/>
      <c r="EDO25" s="217"/>
      <c r="EDP25" s="217"/>
      <c r="EDQ25" s="217"/>
      <c r="EDR25" s="217"/>
      <c r="EDS25" s="217"/>
      <c r="EDT25" s="217"/>
      <c r="EDU25" s="217"/>
      <c r="EDV25" s="217"/>
      <c r="EDW25" s="217"/>
      <c r="EDX25" s="217"/>
      <c r="EDY25" s="217"/>
      <c r="EDZ25" s="217"/>
      <c r="EEA25" s="217"/>
      <c r="EEB25" s="217"/>
      <c r="EEC25" s="217"/>
      <c r="EED25" s="217"/>
      <c r="EEE25" s="217"/>
      <c r="EEF25" s="217"/>
      <c r="EEG25" s="217"/>
      <c r="EEH25" s="217"/>
      <c r="EEI25" s="217"/>
      <c r="EEJ25" s="217"/>
      <c r="EEK25" s="217"/>
      <c r="EEL25" s="217"/>
      <c r="EEM25" s="217"/>
      <c r="EEN25" s="217"/>
      <c r="EEO25" s="217"/>
      <c r="EEP25" s="217"/>
      <c r="EEQ25" s="217"/>
      <c r="EER25" s="217"/>
      <c r="EES25" s="217"/>
      <c r="EET25" s="217"/>
      <c r="EEU25" s="217"/>
      <c r="EEV25" s="217"/>
      <c r="EEW25" s="217"/>
      <c r="EEX25" s="217"/>
      <c r="EEY25" s="217"/>
      <c r="EEZ25" s="217"/>
      <c r="EFA25" s="217"/>
      <c r="EFB25" s="217"/>
      <c r="EFC25" s="217"/>
      <c r="EFD25" s="217"/>
      <c r="EFE25" s="217"/>
      <c r="EFF25" s="217"/>
      <c r="EFG25" s="217"/>
      <c r="EFH25" s="217"/>
      <c r="EFI25" s="217"/>
      <c r="EFJ25" s="217"/>
      <c r="EFK25" s="217"/>
      <c r="EFL25" s="217"/>
      <c r="EFM25" s="217"/>
      <c r="EFN25" s="217"/>
      <c r="EFO25" s="217"/>
      <c r="EFP25" s="217"/>
      <c r="EFQ25" s="217"/>
      <c r="EFR25" s="217"/>
      <c r="EFS25" s="217"/>
      <c r="EFT25" s="217"/>
      <c r="EFU25" s="217"/>
      <c r="EFV25" s="217"/>
      <c r="EFW25" s="217"/>
      <c r="EFX25" s="217"/>
      <c r="EFY25" s="217"/>
      <c r="EFZ25" s="217"/>
      <c r="EGA25" s="217"/>
      <c r="EGB25" s="217"/>
      <c r="EGC25" s="217"/>
      <c r="EGD25" s="217"/>
      <c r="EGE25" s="217"/>
      <c r="EGF25" s="217"/>
      <c r="EGG25" s="217"/>
      <c r="EGH25" s="217"/>
      <c r="EGI25" s="217"/>
      <c r="EGJ25" s="217"/>
      <c r="EGK25" s="217"/>
      <c r="EGL25" s="217"/>
      <c r="EGM25" s="217"/>
      <c r="EGN25" s="217"/>
      <c r="EGO25" s="217"/>
      <c r="EGP25" s="217"/>
      <c r="EGQ25" s="217"/>
      <c r="EGR25" s="217"/>
      <c r="EGS25" s="217"/>
      <c r="EGT25" s="217"/>
      <c r="EGU25" s="217"/>
      <c r="EGV25" s="217"/>
      <c r="EGW25" s="217"/>
      <c r="EGX25" s="217"/>
      <c r="EGY25" s="217"/>
      <c r="EGZ25" s="217"/>
      <c r="EHA25" s="217"/>
      <c r="EHB25" s="217"/>
      <c r="EHC25" s="217"/>
      <c r="EHD25" s="217"/>
      <c r="EHE25" s="217"/>
      <c r="EHF25" s="217"/>
      <c r="EHG25" s="217"/>
      <c r="EHH25" s="217"/>
      <c r="EHI25" s="217"/>
      <c r="EHJ25" s="217"/>
      <c r="EHK25" s="217"/>
      <c r="EHL25" s="217"/>
      <c r="EHM25" s="217"/>
      <c r="EHN25" s="217"/>
      <c r="EHO25" s="217"/>
      <c r="EHP25" s="217"/>
      <c r="EHQ25" s="217"/>
      <c r="EHR25" s="217"/>
      <c r="EHS25" s="217"/>
      <c r="EHT25" s="217"/>
      <c r="EHU25" s="217"/>
      <c r="EHV25" s="217"/>
      <c r="EHW25" s="217"/>
      <c r="EHX25" s="217"/>
      <c r="EHY25" s="217"/>
      <c r="EHZ25" s="217"/>
      <c r="EIA25" s="217"/>
      <c r="EIB25" s="217"/>
      <c r="EIC25" s="217"/>
      <c r="EID25" s="217"/>
      <c r="EIE25" s="217"/>
      <c r="EIF25" s="217"/>
      <c r="EIG25" s="217"/>
      <c r="EIH25" s="217"/>
      <c r="EII25" s="217"/>
      <c r="EIJ25" s="217"/>
      <c r="EIK25" s="217"/>
      <c r="EIL25" s="217"/>
      <c r="EIM25" s="217"/>
      <c r="EIN25" s="217"/>
      <c r="EIO25" s="217"/>
      <c r="EIP25" s="217"/>
      <c r="EIQ25" s="217"/>
      <c r="EIR25" s="217"/>
      <c r="EIS25" s="217"/>
      <c r="EIT25" s="217"/>
      <c r="EIU25" s="217"/>
      <c r="EIV25" s="217"/>
      <c r="EIW25" s="217"/>
      <c r="EIX25" s="217"/>
      <c r="EIY25" s="217"/>
      <c r="EIZ25" s="217"/>
      <c r="EJA25" s="217"/>
      <c r="EJB25" s="217"/>
      <c r="EJC25" s="217"/>
      <c r="EJD25" s="217"/>
      <c r="EJE25" s="217"/>
      <c r="EJF25" s="217"/>
      <c r="EJG25" s="217"/>
      <c r="EJH25" s="217"/>
      <c r="EJI25" s="217"/>
      <c r="EJJ25" s="217"/>
      <c r="EJK25" s="217"/>
      <c r="EJL25" s="217"/>
      <c r="EJM25" s="217"/>
      <c r="EJN25" s="217"/>
      <c r="EJO25" s="217"/>
      <c r="EJP25" s="217"/>
      <c r="EJQ25" s="217"/>
      <c r="EJR25" s="217"/>
      <c r="EJS25" s="217"/>
      <c r="EJT25" s="217"/>
      <c r="EJU25" s="217"/>
      <c r="EJV25" s="217"/>
      <c r="EJW25" s="217"/>
      <c r="EJX25" s="217"/>
      <c r="EJY25" s="217"/>
      <c r="EJZ25" s="217"/>
      <c r="EKA25" s="217"/>
      <c r="EKB25" s="217"/>
      <c r="EKC25" s="217"/>
      <c r="EKD25" s="217"/>
      <c r="EKE25" s="217"/>
      <c r="EKF25" s="217"/>
      <c r="EKG25" s="217"/>
      <c r="EKH25" s="217"/>
      <c r="EKI25" s="217"/>
      <c r="EKJ25" s="217"/>
      <c r="EKK25" s="217"/>
      <c r="EKL25" s="217"/>
      <c r="EKM25" s="217"/>
      <c r="EKN25" s="217"/>
      <c r="EKO25" s="217"/>
      <c r="EKP25" s="217"/>
      <c r="EKQ25" s="217"/>
      <c r="EKR25" s="217"/>
      <c r="EKS25" s="217"/>
      <c r="EKT25" s="217"/>
      <c r="EKU25" s="217"/>
      <c r="EKV25" s="217"/>
      <c r="EKW25" s="217"/>
      <c r="EKX25" s="217"/>
      <c r="EKY25" s="217"/>
      <c r="EKZ25" s="217"/>
      <c r="ELA25" s="217"/>
      <c r="ELB25" s="217"/>
      <c r="ELC25" s="217"/>
      <c r="ELD25" s="217"/>
      <c r="ELE25" s="217"/>
      <c r="ELF25" s="217"/>
      <c r="ELG25" s="217"/>
      <c r="ELH25" s="217"/>
      <c r="ELI25" s="217"/>
      <c r="ELJ25" s="217"/>
      <c r="ELK25" s="217"/>
      <c r="ELL25" s="217"/>
      <c r="ELM25" s="217"/>
      <c r="ELN25" s="217"/>
      <c r="ELO25" s="217"/>
      <c r="ELP25" s="217"/>
      <c r="ELQ25" s="217"/>
      <c r="ELR25" s="217"/>
      <c r="ELS25" s="217"/>
      <c r="ELT25" s="217"/>
      <c r="ELU25" s="217"/>
      <c r="ELV25" s="217"/>
      <c r="ELW25" s="217"/>
      <c r="ELX25" s="217"/>
      <c r="ELY25" s="217"/>
      <c r="ELZ25" s="217"/>
      <c r="EMA25" s="217"/>
      <c r="EMB25" s="217"/>
      <c r="EMC25" s="217"/>
      <c r="EMD25" s="217"/>
      <c r="EME25" s="217"/>
      <c r="EMF25" s="217"/>
      <c r="EMG25" s="217"/>
      <c r="EMH25" s="217"/>
      <c r="EMI25" s="217"/>
      <c r="EMJ25" s="217"/>
      <c r="EMK25" s="217"/>
      <c r="EML25" s="217"/>
      <c r="EMM25" s="217"/>
      <c r="EMN25" s="217"/>
      <c r="EMO25" s="217"/>
      <c r="EMP25" s="217"/>
      <c r="EMQ25" s="217"/>
      <c r="EMR25" s="217"/>
      <c r="EMS25" s="217"/>
      <c r="EMT25" s="217"/>
      <c r="EMU25" s="217"/>
      <c r="EMV25" s="217"/>
      <c r="EMW25" s="217"/>
      <c r="EMX25" s="217"/>
      <c r="EMY25" s="217"/>
      <c r="EMZ25" s="217"/>
      <c r="ENA25" s="217"/>
      <c r="ENB25" s="217"/>
      <c r="ENC25" s="217"/>
      <c r="END25" s="217"/>
      <c r="ENE25" s="217"/>
      <c r="ENF25" s="217"/>
      <c r="ENG25" s="217"/>
      <c r="ENH25" s="217"/>
      <c r="ENI25" s="217"/>
      <c r="ENJ25" s="217"/>
      <c r="ENK25" s="217"/>
      <c r="ENL25" s="217"/>
      <c r="ENM25" s="217"/>
      <c r="ENN25" s="217"/>
      <c r="ENO25" s="217"/>
      <c r="ENP25" s="217"/>
      <c r="ENQ25" s="217"/>
      <c r="ENR25" s="217"/>
      <c r="ENS25" s="217"/>
      <c r="ENT25" s="217"/>
      <c r="ENU25" s="217"/>
      <c r="ENV25" s="217"/>
      <c r="ENW25" s="217"/>
      <c r="ENX25" s="217"/>
      <c r="ENY25" s="217"/>
      <c r="ENZ25" s="217"/>
      <c r="EOA25" s="217"/>
      <c r="EOB25" s="217"/>
      <c r="EOC25" s="217"/>
      <c r="EOD25" s="217"/>
      <c r="EOE25" s="217"/>
      <c r="EOF25" s="217"/>
      <c r="EOG25" s="217"/>
      <c r="EOH25" s="217"/>
      <c r="EOI25" s="217"/>
      <c r="EOJ25" s="217"/>
      <c r="EOK25" s="217"/>
      <c r="EOL25" s="217"/>
      <c r="EOM25" s="217"/>
      <c r="EON25" s="217"/>
      <c r="EOO25" s="217"/>
      <c r="EOP25" s="217"/>
      <c r="EOQ25" s="217"/>
      <c r="EOR25" s="217"/>
      <c r="EOS25" s="217"/>
      <c r="EOT25" s="217"/>
      <c r="EOU25" s="217"/>
      <c r="EOV25" s="217"/>
      <c r="EOW25" s="217"/>
      <c r="EOX25" s="217"/>
      <c r="EOY25" s="217"/>
      <c r="EOZ25" s="217"/>
      <c r="EPA25" s="217"/>
      <c r="EPB25" s="217"/>
      <c r="EPC25" s="217"/>
      <c r="EPD25" s="217"/>
      <c r="EPE25" s="217"/>
      <c r="EPF25" s="217"/>
      <c r="EPG25" s="217"/>
      <c r="EPH25" s="217"/>
      <c r="EPI25" s="217"/>
      <c r="EPJ25" s="217"/>
      <c r="EPK25" s="217"/>
      <c r="EPL25" s="217"/>
      <c r="EPM25" s="217"/>
      <c r="EPN25" s="217"/>
      <c r="EPO25" s="217"/>
      <c r="EPP25" s="217"/>
      <c r="EPQ25" s="217"/>
      <c r="EPR25" s="217"/>
      <c r="EPS25" s="217"/>
      <c r="EPT25" s="217"/>
      <c r="EPU25" s="217"/>
      <c r="EPV25" s="217"/>
      <c r="EPW25" s="217"/>
      <c r="EPX25" s="217"/>
      <c r="EPY25" s="217"/>
      <c r="EPZ25" s="217"/>
      <c r="EQA25" s="217"/>
      <c r="EQB25" s="217"/>
      <c r="EQC25" s="217"/>
      <c r="EQD25" s="217"/>
      <c r="EQE25" s="217"/>
      <c r="EQF25" s="217"/>
      <c r="EQG25" s="217"/>
      <c r="EQH25" s="217"/>
      <c r="EQI25" s="217"/>
      <c r="EQJ25" s="217"/>
      <c r="EQK25" s="217"/>
      <c r="EQL25" s="217"/>
      <c r="EQM25" s="217"/>
      <c r="EQN25" s="217"/>
      <c r="EQO25" s="217"/>
      <c r="EQP25" s="217"/>
      <c r="EQQ25" s="217"/>
      <c r="EQR25" s="217"/>
      <c r="EQS25" s="217"/>
      <c r="EQT25" s="217"/>
      <c r="EQU25" s="217"/>
      <c r="EQV25" s="217"/>
      <c r="EQW25" s="217"/>
      <c r="EQX25" s="217"/>
      <c r="EQY25" s="217"/>
      <c r="EQZ25" s="217"/>
      <c r="ERA25" s="217"/>
      <c r="ERB25" s="217"/>
      <c r="ERC25" s="217"/>
      <c r="ERD25" s="217"/>
      <c r="ERE25" s="217"/>
      <c r="ERF25" s="217"/>
      <c r="ERG25" s="217"/>
      <c r="ERH25" s="217"/>
      <c r="ERI25" s="217"/>
      <c r="ERJ25" s="217"/>
      <c r="ERK25" s="217"/>
      <c r="ERL25" s="217"/>
      <c r="ERM25" s="217"/>
      <c r="ERN25" s="217"/>
      <c r="ERO25" s="217"/>
      <c r="ERP25" s="217"/>
      <c r="ERQ25" s="217"/>
      <c r="ERR25" s="217"/>
      <c r="ERS25" s="217"/>
      <c r="ERT25" s="217"/>
      <c r="ERU25" s="217"/>
      <c r="ERV25" s="217"/>
      <c r="ERW25" s="217"/>
      <c r="ERX25" s="217"/>
      <c r="ERY25" s="217"/>
      <c r="ERZ25" s="217"/>
      <c r="ESA25" s="217"/>
      <c r="ESB25" s="217"/>
      <c r="ESC25" s="217"/>
      <c r="ESD25" s="217"/>
      <c r="ESE25" s="217"/>
      <c r="ESF25" s="217"/>
      <c r="ESG25" s="217"/>
      <c r="ESH25" s="217"/>
      <c r="ESI25" s="217"/>
      <c r="ESJ25" s="217"/>
      <c r="ESK25" s="217"/>
      <c r="ESL25" s="217"/>
      <c r="ESM25" s="217"/>
      <c r="ESN25" s="217"/>
      <c r="ESO25" s="217"/>
      <c r="ESP25" s="217"/>
      <c r="ESQ25" s="217"/>
      <c r="ESR25" s="217"/>
      <c r="ESS25" s="217"/>
      <c r="EST25" s="217"/>
      <c r="ESU25" s="217"/>
      <c r="ESV25" s="217"/>
      <c r="ESW25" s="217"/>
      <c r="ESX25" s="217"/>
      <c r="ESY25" s="217"/>
      <c r="ESZ25" s="217"/>
      <c r="ETA25" s="217"/>
      <c r="ETB25" s="217"/>
      <c r="ETC25" s="217"/>
      <c r="ETD25" s="217"/>
      <c r="ETE25" s="217"/>
      <c r="ETF25" s="217"/>
      <c r="ETG25" s="217"/>
      <c r="ETH25" s="217"/>
      <c r="ETI25" s="217"/>
      <c r="ETJ25" s="217"/>
      <c r="ETK25" s="217"/>
      <c r="ETL25" s="217"/>
      <c r="ETM25" s="217"/>
      <c r="ETN25" s="217"/>
      <c r="ETO25" s="217"/>
      <c r="ETP25" s="217"/>
      <c r="ETQ25" s="217"/>
      <c r="ETR25" s="217"/>
      <c r="ETS25" s="217"/>
      <c r="ETT25" s="217"/>
      <c r="ETU25" s="217"/>
      <c r="ETV25" s="217"/>
      <c r="ETW25" s="217"/>
      <c r="ETX25" s="217"/>
      <c r="ETY25" s="217"/>
      <c r="ETZ25" s="217"/>
      <c r="EUA25" s="217"/>
      <c r="EUB25" s="217"/>
      <c r="EUC25" s="217"/>
      <c r="EUD25" s="217"/>
      <c r="EUE25" s="217"/>
      <c r="EUF25" s="217"/>
      <c r="EUG25" s="217"/>
      <c r="EUH25" s="217"/>
      <c r="EUI25" s="217"/>
      <c r="EUJ25" s="217"/>
      <c r="EUK25" s="217"/>
      <c r="EUL25" s="217"/>
      <c r="EUM25" s="217"/>
      <c r="EUN25" s="217"/>
      <c r="EUO25" s="217"/>
      <c r="EUP25" s="217"/>
      <c r="EUQ25" s="217"/>
      <c r="EUR25" s="217"/>
      <c r="EUS25" s="217"/>
      <c r="EUT25" s="217"/>
      <c r="EUU25" s="217"/>
      <c r="EUV25" s="217"/>
      <c r="EUW25" s="217"/>
      <c r="EUX25" s="217"/>
      <c r="EUY25" s="217"/>
      <c r="EUZ25" s="217"/>
      <c r="EVA25" s="217"/>
      <c r="EVB25" s="217"/>
      <c r="EVC25" s="217"/>
      <c r="EVD25" s="217"/>
      <c r="EVE25" s="217"/>
      <c r="EVF25" s="217"/>
      <c r="EVG25" s="217"/>
      <c r="EVH25" s="217"/>
      <c r="EVI25" s="217"/>
      <c r="EVJ25" s="217"/>
      <c r="EVK25" s="217"/>
      <c r="EVL25" s="217"/>
      <c r="EVM25" s="217"/>
      <c r="EVN25" s="217"/>
      <c r="EVO25" s="217"/>
      <c r="EVP25" s="217"/>
      <c r="EVQ25" s="217"/>
      <c r="EVR25" s="217"/>
      <c r="EVS25" s="217"/>
      <c r="EVT25" s="217"/>
      <c r="EVU25" s="217"/>
      <c r="EVV25" s="217"/>
      <c r="EVW25" s="217"/>
      <c r="EVX25" s="217"/>
      <c r="EVY25" s="217"/>
      <c r="EVZ25" s="217"/>
      <c r="EWA25" s="217"/>
      <c r="EWB25" s="217"/>
      <c r="EWC25" s="217"/>
      <c r="EWD25" s="217"/>
      <c r="EWE25" s="217"/>
      <c r="EWF25" s="217"/>
      <c r="EWG25" s="217"/>
      <c r="EWH25" s="217"/>
      <c r="EWI25" s="217"/>
      <c r="EWJ25" s="217"/>
      <c r="EWK25" s="217"/>
      <c r="EWL25" s="217"/>
      <c r="EWM25" s="217"/>
      <c r="EWN25" s="217"/>
      <c r="EWO25" s="217"/>
      <c r="EWP25" s="217"/>
      <c r="EWQ25" s="217"/>
      <c r="EWR25" s="217"/>
      <c r="EWS25" s="217"/>
      <c r="EWT25" s="217"/>
      <c r="EWU25" s="217"/>
      <c r="EWV25" s="217"/>
      <c r="EWW25" s="217"/>
      <c r="EWX25" s="217"/>
      <c r="EWY25" s="217"/>
      <c r="EWZ25" s="217"/>
      <c r="EXA25" s="217"/>
      <c r="EXB25" s="217"/>
      <c r="EXC25" s="217"/>
      <c r="EXD25" s="217"/>
      <c r="EXE25" s="217"/>
      <c r="EXF25" s="217"/>
      <c r="EXG25" s="217"/>
      <c r="EXH25" s="217"/>
      <c r="EXI25" s="217"/>
      <c r="EXJ25" s="217"/>
      <c r="EXK25" s="217"/>
      <c r="EXL25" s="217"/>
      <c r="EXM25" s="217"/>
      <c r="EXN25" s="217"/>
      <c r="EXO25" s="217"/>
      <c r="EXP25" s="217"/>
      <c r="EXQ25" s="217"/>
      <c r="EXR25" s="217"/>
      <c r="EXS25" s="217"/>
      <c r="EXT25" s="217"/>
      <c r="EXU25" s="217"/>
      <c r="EXV25" s="217"/>
      <c r="EXW25" s="217"/>
      <c r="EXX25" s="217"/>
      <c r="EXY25" s="217"/>
      <c r="EXZ25" s="217"/>
      <c r="EYA25" s="217"/>
      <c r="EYB25" s="217"/>
      <c r="EYC25" s="217"/>
      <c r="EYD25" s="217"/>
      <c r="EYE25" s="217"/>
      <c r="EYF25" s="217"/>
      <c r="EYG25" s="217"/>
      <c r="EYH25" s="217"/>
      <c r="EYI25" s="217"/>
      <c r="EYJ25" s="217"/>
      <c r="EYK25" s="217"/>
      <c r="EYL25" s="217"/>
      <c r="EYM25" s="217"/>
      <c r="EYN25" s="217"/>
      <c r="EYO25" s="217"/>
      <c r="EYP25" s="217"/>
      <c r="EYQ25" s="217"/>
      <c r="EYR25" s="217"/>
      <c r="EYS25" s="217"/>
      <c r="EYT25" s="217"/>
      <c r="EYU25" s="217"/>
      <c r="EYV25" s="217"/>
      <c r="EYW25" s="217"/>
      <c r="EYX25" s="217"/>
      <c r="EYY25" s="217"/>
      <c r="EYZ25" s="217"/>
      <c r="EZA25" s="217"/>
      <c r="EZB25" s="217"/>
      <c r="EZC25" s="217"/>
      <c r="EZD25" s="217"/>
      <c r="EZE25" s="217"/>
      <c r="EZF25" s="217"/>
      <c r="EZG25" s="217"/>
      <c r="EZH25" s="217"/>
      <c r="EZI25" s="217"/>
      <c r="EZJ25" s="217"/>
      <c r="EZK25" s="217"/>
      <c r="EZL25" s="217"/>
      <c r="EZM25" s="217"/>
      <c r="EZN25" s="217"/>
      <c r="EZO25" s="217"/>
      <c r="EZP25" s="217"/>
      <c r="EZQ25" s="217"/>
      <c r="EZR25" s="217"/>
      <c r="EZS25" s="217"/>
      <c r="EZT25" s="217"/>
      <c r="EZU25" s="217"/>
      <c r="EZV25" s="217"/>
      <c r="EZW25" s="217"/>
      <c r="EZX25" s="217"/>
      <c r="EZY25" s="217"/>
      <c r="EZZ25" s="217"/>
      <c r="FAA25" s="217"/>
      <c r="FAB25" s="217"/>
      <c r="FAC25" s="217"/>
      <c r="FAD25" s="217"/>
      <c r="FAE25" s="217"/>
      <c r="FAF25" s="217"/>
      <c r="FAG25" s="217"/>
      <c r="FAH25" s="217"/>
      <c r="FAI25" s="217"/>
      <c r="FAJ25" s="217"/>
      <c r="FAK25" s="217"/>
      <c r="FAL25" s="217"/>
      <c r="FAM25" s="217"/>
      <c r="FAN25" s="217"/>
      <c r="FAO25" s="217"/>
      <c r="FAP25" s="217"/>
      <c r="FAQ25" s="217"/>
      <c r="FAR25" s="217"/>
      <c r="FAS25" s="217"/>
      <c r="FAT25" s="217"/>
      <c r="FAU25" s="217"/>
      <c r="FAV25" s="217"/>
      <c r="FAW25" s="217"/>
      <c r="FAX25" s="217"/>
      <c r="FAY25" s="217"/>
      <c r="FAZ25" s="217"/>
      <c r="FBA25" s="217"/>
      <c r="FBB25" s="217"/>
      <c r="FBC25" s="217"/>
      <c r="FBD25" s="217"/>
      <c r="FBE25" s="217"/>
      <c r="FBF25" s="217"/>
      <c r="FBG25" s="217"/>
      <c r="FBH25" s="217"/>
      <c r="FBI25" s="217"/>
      <c r="FBJ25" s="217"/>
      <c r="FBK25" s="217"/>
      <c r="FBL25" s="217"/>
      <c r="FBM25" s="217"/>
      <c r="FBN25" s="217"/>
      <c r="FBO25" s="217"/>
      <c r="FBP25" s="217"/>
      <c r="FBQ25" s="217"/>
      <c r="FBR25" s="217"/>
      <c r="FBS25" s="217"/>
      <c r="FBT25" s="217"/>
      <c r="FBU25" s="217"/>
      <c r="FBV25" s="217"/>
      <c r="FBW25" s="217"/>
      <c r="FBX25" s="217"/>
      <c r="FBY25" s="217"/>
      <c r="FBZ25" s="217"/>
      <c r="FCA25" s="217"/>
      <c r="FCB25" s="217"/>
      <c r="FCC25" s="217"/>
      <c r="FCD25" s="217"/>
      <c r="FCE25" s="217"/>
      <c r="FCF25" s="217"/>
      <c r="FCG25" s="217"/>
      <c r="FCH25" s="217"/>
      <c r="FCI25" s="217"/>
      <c r="FCJ25" s="217"/>
      <c r="FCK25" s="217"/>
      <c r="FCL25" s="217"/>
      <c r="FCM25" s="217"/>
      <c r="FCN25" s="217"/>
      <c r="FCO25" s="217"/>
      <c r="FCP25" s="217"/>
      <c r="FCQ25" s="217"/>
      <c r="FCR25" s="217"/>
      <c r="FCS25" s="217"/>
      <c r="FCT25" s="217"/>
      <c r="FCU25" s="217"/>
      <c r="FCV25" s="217"/>
      <c r="FCW25" s="217"/>
      <c r="FCX25" s="217"/>
      <c r="FCY25" s="217"/>
      <c r="FCZ25" s="217"/>
      <c r="FDA25" s="217"/>
      <c r="FDB25" s="217"/>
      <c r="FDC25" s="217"/>
      <c r="FDD25" s="217"/>
      <c r="FDE25" s="217"/>
      <c r="FDF25" s="217"/>
      <c r="FDG25" s="217"/>
      <c r="FDH25" s="217"/>
      <c r="FDI25" s="217"/>
      <c r="FDJ25" s="217"/>
      <c r="FDK25" s="217"/>
      <c r="FDL25" s="217"/>
      <c r="FDM25" s="217"/>
      <c r="FDN25" s="217"/>
      <c r="FDO25" s="217"/>
      <c r="FDP25" s="217"/>
      <c r="FDQ25" s="217"/>
      <c r="FDR25" s="217"/>
      <c r="FDS25" s="217"/>
      <c r="FDT25" s="217"/>
      <c r="FDU25" s="217"/>
      <c r="FDV25" s="217"/>
      <c r="FDW25" s="217"/>
      <c r="FDX25" s="217"/>
      <c r="FDY25" s="217"/>
      <c r="FDZ25" s="217"/>
      <c r="FEA25" s="217"/>
      <c r="FEB25" s="217"/>
      <c r="FEC25" s="217"/>
      <c r="FED25" s="217"/>
      <c r="FEE25" s="217"/>
      <c r="FEF25" s="217"/>
      <c r="FEG25" s="217"/>
      <c r="FEH25" s="217"/>
      <c r="FEI25" s="217"/>
      <c r="FEJ25" s="217"/>
      <c r="FEK25" s="217"/>
      <c r="FEL25" s="217"/>
      <c r="FEM25" s="217"/>
      <c r="FEN25" s="217"/>
      <c r="FEO25" s="217"/>
      <c r="FEP25" s="217"/>
      <c r="FEQ25" s="217"/>
      <c r="FER25" s="217"/>
      <c r="FES25" s="217"/>
      <c r="FET25" s="217"/>
      <c r="FEU25" s="217"/>
      <c r="FEV25" s="217"/>
      <c r="FEW25" s="217"/>
      <c r="FEX25" s="217"/>
      <c r="FEY25" s="217"/>
      <c r="FEZ25" s="217"/>
      <c r="FFA25" s="217"/>
      <c r="FFB25" s="217"/>
      <c r="FFC25" s="217"/>
      <c r="FFD25" s="217"/>
      <c r="FFE25" s="217"/>
      <c r="FFF25" s="217"/>
      <c r="FFG25" s="217"/>
      <c r="FFH25" s="217"/>
      <c r="FFI25" s="217"/>
      <c r="FFJ25" s="217"/>
      <c r="FFK25" s="217"/>
      <c r="FFL25" s="217"/>
      <c r="FFM25" s="217"/>
      <c r="FFN25" s="217"/>
      <c r="FFO25" s="217"/>
      <c r="FFP25" s="217"/>
      <c r="FFQ25" s="217"/>
      <c r="FFR25" s="217"/>
      <c r="FFS25" s="217"/>
      <c r="FFT25" s="217"/>
      <c r="FFU25" s="217"/>
      <c r="FFV25" s="217"/>
      <c r="FFW25" s="217"/>
      <c r="FFX25" s="217"/>
      <c r="FFY25" s="217"/>
      <c r="FFZ25" s="217"/>
      <c r="FGA25" s="217"/>
      <c r="FGB25" s="217"/>
      <c r="FGC25" s="217"/>
      <c r="FGD25" s="217"/>
      <c r="FGE25" s="217"/>
      <c r="FGF25" s="217"/>
      <c r="FGG25" s="217"/>
      <c r="FGH25" s="217"/>
      <c r="FGI25" s="217"/>
      <c r="FGJ25" s="217"/>
      <c r="FGK25" s="217"/>
      <c r="FGL25" s="217"/>
      <c r="FGM25" s="217"/>
      <c r="FGN25" s="217"/>
      <c r="FGO25" s="217"/>
      <c r="FGP25" s="217"/>
      <c r="FGQ25" s="217"/>
      <c r="FGR25" s="217"/>
      <c r="FGS25" s="217"/>
      <c r="FGT25" s="217"/>
      <c r="FGU25" s="217"/>
      <c r="FGV25" s="217"/>
      <c r="FGW25" s="217"/>
      <c r="FGX25" s="217"/>
      <c r="FGY25" s="217"/>
      <c r="FGZ25" s="217"/>
      <c r="FHA25" s="217"/>
      <c r="FHB25" s="217"/>
      <c r="FHC25" s="217"/>
      <c r="FHD25" s="217"/>
      <c r="FHE25" s="217"/>
      <c r="FHF25" s="217"/>
      <c r="FHG25" s="217"/>
      <c r="FHH25" s="217"/>
      <c r="FHI25" s="217"/>
      <c r="FHJ25" s="217"/>
      <c r="FHK25" s="217"/>
      <c r="FHL25" s="217"/>
      <c r="FHM25" s="217"/>
      <c r="FHN25" s="217"/>
      <c r="FHO25" s="217"/>
      <c r="FHP25" s="217"/>
      <c r="FHQ25" s="217"/>
      <c r="FHR25" s="217"/>
      <c r="FHS25" s="217"/>
      <c r="FHT25" s="217"/>
      <c r="FHU25" s="217"/>
      <c r="FHV25" s="217"/>
      <c r="FHW25" s="217"/>
      <c r="FHX25" s="217"/>
      <c r="FHY25" s="217"/>
      <c r="FHZ25" s="217"/>
      <c r="FIA25" s="217"/>
      <c r="FIB25" s="217"/>
      <c r="FIC25" s="217"/>
      <c r="FID25" s="217"/>
      <c r="FIE25" s="217"/>
      <c r="FIF25" s="217"/>
      <c r="FIG25" s="217"/>
      <c r="FIH25" s="217"/>
      <c r="FII25" s="217"/>
      <c r="FIJ25" s="217"/>
      <c r="FIK25" s="217"/>
      <c r="FIL25" s="217"/>
      <c r="FIM25" s="217"/>
      <c r="FIN25" s="217"/>
      <c r="FIO25" s="217"/>
      <c r="FIP25" s="217"/>
      <c r="FIQ25" s="217"/>
      <c r="FIR25" s="217"/>
      <c r="FIS25" s="217"/>
      <c r="FIT25" s="217"/>
      <c r="FIU25" s="217"/>
      <c r="FIV25" s="217"/>
      <c r="FIW25" s="217"/>
      <c r="FIX25" s="217"/>
      <c r="FIY25" s="217"/>
      <c r="FIZ25" s="217"/>
      <c r="FJA25" s="217"/>
      <c r="FJB25" s="217"/>
      <c r="FJC25" s="217"/>
      <c r="FJD25" s="217"/>
      <c r="FJE25" s="217"/>
      <c r="FJF25" s="217"/>
      <c r="FJG25" s="217"/>
      <c r="FJH25" s="217"/>
      <c r="FJI25" s="217"/>
      <c r="FJJ25" s="217"/>
      <c r="FJK25" s="217"/>
      <c r="FJL25" s="217"/>
      <c r="FJM25" s="217"/>
      <c r="FJN25" s="217"/>
      <c r="FJO25" s="217"/>
      <c r="FJP25" s="217"/>
      <c r="FJQ25" s="217"/>
      <c r="FJR25" s="217"/>
      <c r="FJS25" s="217"/>
      <c r="FJT25" s="217"/>
      <c r="FJU25" s="217"/>
      <c r="FJV25" s="217"/>
      <c r="FJW25" s="217"/>
      <c r="FJX25" s="217"/>
      <c r="FJY25" s="217"/>
      <c r="FJZ25" s="217"/>
      <c r="FKA25" s="217"/>
      <c r="FKB25" s="217"/>
      <c r="FKC25" s="217"/>
      <c r="FKD25" s="217"/>
      <c r="FKE25" s="217"/>
      <c r="FKF25" s="217"/>
      <c r="FKG25" s="217"/>
      <c r="FKH25" s="217"/>
      <c r="FKI25" s="217"/>
      <c r="FKJ25" s="217"/>
      <c r="FKK25" s="217"/>
      <c r="FKL25" s="217"/>
      <c r="FKM25" s="217"/>
      <c r="FKN25" s="217"/>
      <c r="FKO25" s="217"/>
      <c r="FKP25" s="217"/>
      <c r="FKQ25" s="217"/>
      <c r="FKR25" s="217"/>
      <c r="FKS25" s="217"/>
      <c r="FKT25" s="217"/>
      <c r="FKU25" s="217"/>
      <c r="FKV25" s="217"/>
      <c r="FKW25" s="217"/>
      <c r="FKX25" s="217"/>
      <c r="FKY25" s="217"/>
      <c r="FKZ25" s="217"/>
      <c r="FLA25" s="217"/>
      <c r="FLB25" s="217"/>
      <c r="FLC25" s="217"/>
      <c r="FLD25" s="217"/>
      <c r="FLE25" s="217"/>
      <c r="FLF25" s="217"/>
      <c r="FLG25" s="217"/>
      <c r="FLH25" s="217"/>
      <c r="FLI25" s="217"/>
      <c r="FLJ25" s="217"/>
      <c r="FLK25" s="217"/>
      <c r="FLL25" s="217"/>
      <c r="FLM25" s="217"/>
      <c r="FLN25" s="217"/>
      <c r="FLO25" s="217"/>
      <c r="FLP25" s="217"/>
      <c r="FLQ25" s="217"/>
      <c r="FLR25" s="217"/>
      <c r="FLS25" s="217"/>
      <c r="FLT25" s="217"/>
      <c r="FLU25" s="217"/>
      <c r="FLV25" s="217"/>
      <c r="FLW25" s="217"/>
      <c r="FLX25" s="217"/>
      <c r="FLY25" s="217"/>
      <c r="FLZ25" s="217"/>
      <c r="FMA25" s="217"/>
      <c r="FMB25" s="217"/>
      <c r="FMC25" s="217"/>
      <c r="FMD25" s="217"/>
      <c r="FME25" s="217"/>
      <c r="FMF25" s="217"/>
      <c r="FMG25" s="217"/>
      <c r="FMH25" s="217"/>
      <c r="FMI25" s="217"/>
      <c r="FMJ25" s="217"/>
      <c r="FMK25" s="217"/>
      <c r="FML25" s="217"/>
      <c r="FMM25" s="217"/>
      <c r="FMN25" s="217"/>
      <c r="FMO25" s="217"/>
      <c r="FMP25" s="217"/>
      <c r="FMQ25" s="217"/>
      <c r="FMR25" s="217"/>
      <c r="FMS25" s="217"/>
      <c r="FMT25" s="217"/>
      <c r="FMU25" s="217"/>
      <c r="FMV25" s="217"/>
      <c r="FMW25" s="217"/>
      <c r="FMX25" s="217"/>
      <c r="FMY25" s="217"/>
      <c r="FMZ25" s="217"/>
      <c r="FNA25" s="217"/>
      <c r="FNB25" s="217"/>
      <c r="FNC25" s="217"/>
      <c r="FND25" s="217"/>
      <c r="FNE25" s="217"/>
      <c r="FNF25" s="217"/>
      <c r="FNG25" s="217"/>
      <c r="FNH25" s="217"/>
      <c r="FNI25" s="217"/>
      <c r="FNJ25" s="217"/>
      <c r="FNK25" s="217"/>
      <c r="FNL25" s="217"/>
      <c r="FNM25" s="217"/>
      <c r="FNN25" s="217"/>
      <c r="FNO25" s="217"/>
      <c r="FNP25" s="217"/>
      <c r="FNQ25" s="217"/>
      <c r="FNR25" s="217"/>
      <c r="FNS25" s="217"/>
      <c r="FNT25" s="217"/>
      <c r="FNU25" s="217"/>
      <c r="FNV25" s="217"/>
      <c r="FNW25" s="217"/>
      <c r="FNX25" s="217"/>
      <c r="FNY25" s="217"/>
      <c r="FNZ25" s="217"/>
      <c r="FOA25" s="217"/>
      <c r="FOB25" s="217"/>
      <c r="FOC25" s="217"/>
      <c r="FOD25" s="217"/>
      <c r="FOE25" s="217"/>
      <c r="FOF25" s="217"/>
      <c r="FOG25" s="217"/>
      <c r="FOH25" s="217"/>
      <c r="FOI25" s="217"/>
      <c r="FOJ25" s="217"/>
      <c r="FOK25" s="217"/>
      <c r="FOL25" s="217"/>
      <c r="FOM25" s="217"/>
      <c r="FON25" s="217"/>
      <c r="FOO25" s="217"/>
      <c r="FOP25" s="217"/>
      <c r="FOQ25" s="217"/>
      <c r="FOR25" s="217"/>
      <c r="FOS25" s="217"/>
      <c r="FOT25" s="217"/>
      <c r="FOU25" s="217"/>
      <c r="FOV25" s="217"/>
      <c r="FOW25" s="217"/>
      <c r="FOX25" s="217"/>
      <c r="FOY25" s="217"/>
      <c r="FOZ25" s="217"/>
      <c r="FPA25" s="217"/>
      <c r="FPB25" s="217"/>
      <c r="FPC25" s="217"/>
      <c r="FPD25" s="217"/>
      <c r="FPE25" s="217"/>
      <c r="FPF25" s="217"/>
      <c r="FPG25" s="217"/>
      <c r="FPH25" s="217"/>
      <c r="FPI25" s="217"/>
      <c r="FPJ25" s="217"/>
      <c r="FPK25" s="217"/>
      <c r="FPL25" s="217"/>
      <c r="FPM25" s="217"/>
      <c r="FPN25" s="217"/>
      <c r="FPO25" s="217"/>
      <c r="FPP25" s="217"/>
      <c r="FPQ25" s="217"/>
      <c r="FPR25" s="217"/>
      <c r="FPS25" s="217"/>
      <c r="FPT25" s="217"/>
      <c r="FPU25" s="217"/>
      <c r="FPV25" s="217"/>
      <c r="FPW25" s="217"/>
      <c r="FPX25" s="217"/>
      <c r="FPY25" s="217"/>
      <c r="FPZ25" s="217"/>
      <c r="FQA25" s="217"/>
      <c r="FQB25" s="217"/>
      <c r="FQC25" s="217"/>
      <c r="FQD25" s="217"/>
      <c r="FQE25" s="217"/>
      <c r="FQF25" s="217"/>
      <c r="FQG25" s="217"/>
      <c r="FQH25" s="217"/>
      <c r="FQI25" s="217"/>
      <c r="FQJ25" s="217"/>
      <c r="FQK25" s="217"/>
      <c r="FQL25" s="217"/>
      <c r="FQM25" s="217"/>
      <c r="FQN25" s="217"/>
      <c r="FQO25" s="217"/>
      <c r="FQP25" s="217"/>
      <c r="FQQ25" s="217"/>
      <c r="FQR25" s="217"/>
      <c r="FQS25" s="217"/>
      <c r="FQT25" s="217"/>
      <c r="FQU25" s="217"/>
      <c r="FQV25" s="217"/>
      <c r="FQW25" s="217"/>
      <c r="FQX25" s="217"/>
      <c r="FQY25" s="217"/>
      <c r="FQZ25" s="217"/>
      <c r="FRA25" s="217"/>
      <c r="FRB25" s="217"/>
      <c r="FRC25" s="217"/>
      <c r="FRD25" s="217"/>
      <c r="FRE25" s="217"/>
      <c r="FRF25" s="217"/>
      <c r="FRG25" s="217"/>
      <c r="FRH25" s="217"/>
      <c r="FRI25" s="217"/>
      <c r="FRJ25" s="217"/>
      <c r="FRK25" s="217"/>
      <c r="FRL25" s="217"/>
      <c r="FRM25" s="217"/>
      <c r="FRN25" s="217"/>
      <c r="FRO25" s="217"/>
      <c r="FRP25" s="217"/>
      <c r="FRQ25" s="217"/>
      <c r="FRR25" s="217"/>
      <c r="FRS25" s="217"/>
      <c r="FRT25" s="217"/>
      <c r="FRU25" s="217"/>
      <c r="FRV25" s="217"/>
      <c r="FRW25" s="217"/>
      <c r="FRX25" s="217"/>
      <c r="FRY25" s="217"/>
      <c r="FRZ25" s="217"/>
      <c r="FSA25" s="217"/>
      <c r="FSB25" s="217"/>
      <c r="FSC25" s="217"/>
      <c r="FSD25" s="217"/>
      <c r="FSE25" s="217"/>
      <c r="FSF25" s="217"/>
      <c r="FSG25" s="217"/>
      <c r="FSH25" s="217"/>
      <c r="FSI25" s="217"/>
      <c r="FSJ25" s="217"/>
      <c r="FSK25" s="217"/>
      <c r="FSL25" s="217"/>
      <c r="FSM25" s="217"/>
      <c r="FSN25" s="217"/>
      <c r="FSO25" s="217"/>
      <c r="FSP25" s="217"/>
      <c r="FSQ25" s="217"/>
      <c r="FSR25" s="217"/>
      <c r="FSS25" s="217"/>
      <c r="FST25" s="217"/>
      <c r="FSU25" s="217"/>
      <c r="FSV25" s="217"/>
      <c r="FSW25" s="217"/>
      <c r="FSX25" s="217"/>
      <c r="FSY25" s="217"/>
      <c r="FSZ25" s="217"/>
      <c r="FTA25" s="217"/>
      <c r="FTB25" s="217"/>
      <c r="FTC25" s="217"/>
      <c r="FTD25" s="217"/>
      <c r="FTE25" s="217"/>
      <c r="FTF25" s="217"/>
      <c r="FTG25" s="217"/>
      <c r="FTH25" s="217"/>
      <c r="FTI25" s="217"/>
      <c r="FTJ25" s="217"/>
      <c r="FTK25" s="217"/>
      <c r="FTL25" s="217"/>
      <c r="FTM25" s="217"/>
      <c r="FTN25" s="217"/>
      <c r="FTO25" s="217"/>
      <c r="FTP25" s="217"/>
      <c r="FTQ25" s="217"/>
      <c r="FTR25" s="217"/>
      <c r="FTS25" s="217"/>
      <c r="FTT25" s="217"/>
      <c r="FTU25" s="217"/>
      <c r="FTV25" s="217"/>
      <c r="FTW25" s="217"/>
      <c r="FTX25" s="217"/>
      <c r="FTY25" s="217"/>
      <c r="FTZ25" s="217"/>
      <c r="FUA25" s="217"/>
      <c r="FUB25" s="217"/>
      <c r="FUC25" s="217"/>
      <c r="FUD25" s="217"/>
      <c r="FUE25" s="217"/>
      <c r="FUF25" s="217"/>
      <c r="FUG25" s="217"/>
      <c r="FUH25" s="217"/>
      <c r="FUI25" s="217"/>
      <c r="FUJ25" s="217"/>
      <c r="FUK25" s="217"/>
      <c r="FUL25" s="217"/>
      <c r="FUM25" s="217"/>
      <c r="FUN25" s="217"/>
      <c r="FUO25" s="217"/>
      <c r="FUP25" s="217"/>
      <c r="FUQ25" s="217"/>
      <c r="FUR25" s="217"/>
      <c r="FUS25" s="217"/>
      <c r="FUT25" s="217"/>
      <c r="FUU25" s="217"/>
      <c r="FUV25" s="217"/>
      <c r="FUW25" s="217"/>
      <c r="FUX25" s="217"/>
      <c r="FUY25" s="217"/>
      <c r="FUZ25" s="217"/>
      <c r="FVA25" s="217"/>
      <c r="FVB25" s="217"/>
      <c r="FVC25" s="217"/>
      <c r="FVD25" s="217"/>
      <c r="FVE25" s="217"/>
      <c r="FVF25" s="217"/>
      <c r="FVG25" s="217"/>
      <c r="FVH25" s="217"/>
      <c r="FVI25" s="217"/>
      <c r="FVJ25" s="217"/>
      <c r="FVK25" s="217"/>
      <c r="FVL25" s="217"/>
      <c r="FVM25" s="217"/>
      <c r="FVN25" s="217"/>
      <c r="FVO25" s="217"/>
      <c r="FVP25" s="217"/>
      <c r="FVQ25" s="217"/>
      <c r="FVR25" s="217"/>
      <c r="FVS25" s="217"/>
      <c r="FVT25" s="217"/>
      <c r="FVU25" s="217"/>
      <c r="FVV25" s="217"/>
      <c r="FVW25" s="217"/>
      <c r="FVX25" s="217"/>
      <c r="FVY25" s="217"/>
      <c r="FVZ25" s="217"/>
      <c r="FWA25" s="217"/>
      <c r="FWB25" s="217"/>
      <c r="FWC25" s="217"/>
      <c r="FWD25" s="217"/>
      <c r="FWE25" s="217"/>
      <c r="FWF25" s="217"/>
      <c r="FWG25" s="217"/>
      <c r="FWH25" s="217"/>
      <c r="FWI25" s="217"/>
      <c r="FWJ25" s="217"/>
      <c r="FWK25" s="217"/>
      <c r="FWL25" s="217"/>
      <c r="FWM25" s="217"/>
      <c r="FWN25" s="217"/>
      <c r="FWO25" s="217"/>
      <c r="FWP25" s="217"/>
      <c r="FWQ25" s="217"/>
      <c r="FWR25" s="217"/>
      <c r="FWS25" s="217"/>
      <c r="FWT25" s="217"/>
      <c r="FWU25" s="217"/>
      <c r="FWV25" s="217"/>
      <c r="FWW25" s="217"/>
      <c r="FWX25" s="217"/>
      <c r="FWY25" s="217"/>
      <c r="FWZ25" s="217"/>
      <c r="FXA25" s="217"/>
      <c r="FXB25" s="217"/>
      <c r="FXC25" s="217"/>
      <c r="FXD25" s="217"/>
      <c r="FXE25" s="217"/>
      <c r="FXF25" s="217"/>
      <c r="FXG25" s="217"/>
      <c r="FXH25" s="217"/>
      <c r="FXI25" s="217"/>
      <c r="FXJ25" s="217"/>
      <c r="FXK25" s="217"/>
      <c r="FXL25" s="217"/>
      <c r="FXM25" s="217"/>
      <c r="FXN25" s="217"/>
      <c r="FXO25" s="217"/>
      <c r="FXP25" s="217"/>
      <c r="FXQ25" s="217"/>
      <c r="FXR25" s="217"/>
      <c r="FXS25" s="217"/>
      <c r="FXT25" s="217"/>
      <c r="FXU25" s="217"/>
      <c r="FXV25" s="217"/>
      <c r="FXW25" s="217"/>
      <c r="FXX25" s="217"/>
      <c r="FXY25" s="217"/>
      <c r="FXZ25" s="217"/>
      <c r="FYA25" s="217"/>
      <c r="FYB25" s="217"/>
      <c r="FYC25" s="217"/>
      <c r="FYD25" s="217"/>
      <c r="FYE25" s="217"/>
      <c r="FYF25" s="217"/>
      <c r="FYG25" s="217"/>
      <c r="FYH25" s="217"/>
      <c r="FYI25" s="217"/>
      <c r="FYJ25" s="217"/>
      <c r="FYK25" s="217"/>
      <c r="FYL25" s="217"/>
      <c r="FYM25" s="217"/>
      <c r="FYN25" s="217"/>
      <c r="FYO25" s="217"/>
      <c r="FYP25" s="217"/>
      <c r="FYQ25" s="217"/>
      <c r="FYR25" s="217"/>
      <c r="FYS25" s="217"/>
      <c r="FYT25" s="217"/>
      <c r="FYU25" s="217"/>
      <c r="FYV25" s="217"/>
      <c r="FYW25" s="217"/>
      <c r="FYX25" s="217"/>
      <c r="FYY25" s="217"/>
      <c r="FYZ25" s="217"/>
      <c r="FZA25" s="217"/>
      <c r="FZB25" s="217"/>
      <c r="FZC25" s="217"/>
      <c r="FZD25" s="217"/>
      <c r="FZE25" s="217"/>
      <c r="FZF25" s="217"/>
      <c r="FZG25" s="217"/>
      <c r="FZH25" s="217"/>
      <c r="FZI25" s="217"/>
      <c r="FZJ25" s="217"/>
      <c r="FZK25" s="217"/>
      <c r="FZL25" s="217"/>
      <c r="FZM25" s="217"/>
      <c r="FZN25" s="217"/>
      <c r="FZO25" s="217"/>
      <c r="FZP25" s="217"/>
      <c r="FZQ25" s="217"/>
      <c r="FZR25" s="217"/>
      <c r="FZS25" s="217"/>
      <c r="FZT25" s="217"/>
      <c r="FZU25" s="217"/>
      <c r="FZV25" s="217"/>
      <c r="FZW25" s="217"/>
      <c r="FZX25" s="217"/>
      <c r="FZY25" s="217"/>
      <c r="FZZ25" s="217"/>
      <c r="GAA25" s="217"/>
      <c r="GAB25" s="217"/>
      <c r="GAC25" s="217"/>
      <c r="GAD25" s="217"/>
      <c r="GAE25" s="217"/>
      <c r="GAF25" s="217"/>
      <c r="GAG25" s="217"/>
      <c r="GAH25" s="217"/>
      <c r="GAI25" s="217"/>
      <c r="GAJ25" s="217"/>
      <c r="GAK25" s="217"/>
      <c r="GAL25" s="217"/>
      <c r="GAM25" s="217"/>
      <c r="GAN25" s="217"/>
      <c r="GAO25" s="217"/>
      <c r="GAP25" s="217"/>
      <c r="GAQ25" s="217"/>
      <c r="GAR25" s="217"/>
      <c r="GAS25" s="217"/>
      <c r="GAT25" s="217"/>
      <c r="GAU25" s="217"/>
      <c r="GAV25" s="217"/>
      <c r="GAW25" s="217"/>
      <c r="GAX25" s="217"/>
      <c r="GAY25" s="217"/>
      <c r="GAZ25" s="217"/>
      <c r="GBA25" s="217"/>
      <c r="GBB25" s="217"/>
      <c r="GBC25" s="217"/>
      <c r="GBD25" s="217"/>
      <c r="GBE25" s="217"/>
      <c r="GBF25" s="217"/>
      <c r="GBG25" s="217"/>
      <c r="GBH25" s="217"/>
      <c r="GBI25" s="217"/>
      <c r="GBJ25" s="217"/>
      <c r="GBK25" s="217"/>
      <c r="GBL25" s="217"/>
      <c r="GBM25" s="217"/>
      <c r="GBN25" s="217"/>
      <c r="GBO25" s="217"/>
      <c r="GBP25" s="217"/>
      <c r="GBQ25" s="217"/>
      <c r="GBR25" s="217"/>
      <c r="GBS25" s="217"/>
      <c r="GBT25" s="217"/>
      <c r="GBU25" s="217"/>
      <c r="GBV25" s="217"/>
      <c r="GBW25" s="217"/>
      <c r="GBX25" s="217"/>
      <c r="GBY25" s="217"/>
      <c r="GBZ25" s="217"/>
      <c r="GCA25" s="217"/>
      <c r="GCB25" s="217"/>
      <c r="GCC25" s="217"/>
      <c r="GCD25" s="217"/>
      <c r="GCE25" s="217"/>
      <c r="GCF25" s="217"/>
      <c r="GCG25" s="217"/>
      <c r="GCH25" s="217"/>
      <c r="GCI25" s="217"/>
      <c r="GCJ25" s="217"/>
      <c r="GCK25" s="217"/>
      <c r="GCL25" s="217"/>
      <c r="GCM25" s="217"/>
      <c r="GCN25" s="217"/>
      <c r="GCO25" s="217"/>
      <c r="GCP25" s="217"/>
      <c r="GCQ25" s="217"/>
      <c r="GCR25" s="217"/>
      <c r="GCS25" s="217"/>
      <c r="GCT25" s="217"/>
      <c r="GCU25" s="217"/>
      <c r="GCV25" s="217"/>
      <c r="GCW25" s="217"/>
      <c r="GCX25" s="217"/>
      <c r="GCY25" s="217"/>
      <c r="GCZ25" s="217"/>
      <c r="GDA25" s="217"/>
      <c r="GDB25" s="217"/>
      <c r="GDC25" s="217"/>
      <c r="GDD25" s="217"/>
      <c r="GDE25" s="217"/>
      <c r="GDF25" s="217"/>
      <c r="GDG25" s="217"/>
      <c r="GDH25" s="217"/>
      <c r="GDI25" s="217"/>
      <c r="GDJ25" s="217"/>
      <c r="GDK25" s="217"/>
      <c r="GDL25" s="217"/>
      <c r="GDM25" s="217"/>
      <c r="GDN25" s="217"/>
      <c r="GDO25" s="217"/>
      <c r="GDP25" s="217"/>
      <c r="GDQ25" s="217"/>
      <c r="GDR25" s="217"/>
      <c r="GDS25" s="217"/>
      <c r="GDT25" s="217"/>
      <c r="GDU25" s="217"/>
      <c r="GDV25" s="217"/>
      <c r="GDW25" s="217"/>
      <c r="GDX25" s="217"/>
      <c r="GDY25" s="217"/>
      <c r="GDZ25" s="217"/>
      <c r="GEA25" s="217"/>
      <c r="GEB25" s="217"/>
      <c r="GEC25" s="217"/>
      <c r="GED25" s="217"/>
      <c r="GEE25" s="217"/>
      <c r="GEF25" s="217"/>
      <c r="GEG25" s="217"/>
      <c r="GEH25" s="217"/>
      <c r="GEI25" s="217"/>
      <c r="GEJ25" s="217"/>
      <c r="GEK25" s="217"/>
      <c r="GEL25" s="217"/>
      <c r="GEM25" s="217"/>
      <c r="GEN25" s="217"/>
      <c r="GEO25" s="217"/>
      <c r="GEP25" s="217"/>
      <c r="GEQ25" s="217"/>
      <c r="GER25" s="217"/>
      <c r="GES25" s="217"/>
      <c r="GET25" s="217"/>
      <c r="GEU25" s="217"/>
      <c r="GEV25" s="217"/>
      <c r="GEW25" s="217"/>
      <c r="GEX25" s="217"/>
      <c r="GEY25" s="217"/>
      <c r="GEZ25" s="217"/>
      <c r="GFA25" s="217"/>
      <c r="GFB25" s="217"/>
      <c r="GFC25" s="217"/>
      <c r="GFD25" s="217"/>
      <c r="GFE25" s="217"/>
      <c r="GFF25" s="217"/>
      <c r="GFG25" s="217"/>
      <c r="GFH25" s="217"/>
      <c r="GFI25" s="217"/>
      <c r="GFJ25" s="217"/>
      <c r="GFK25" s="217"/>
      <c r="GFL25" s="217"/>
      <c r="GFM25" s="217"/>
      <c r="GFN25" s="217"/>
      <c r="GFO25" s="217"/>
      <c r="GFP25" s="217"/>
      <c r="GFQ25" s="217"/>
      <c r="GFR25" s="217"/>
      <c r="GFS25" s="217"/>
      <c r="GFT25" s="217"/>
      <c r="GFU25" s="217"/>
      <c r="GFV25" s="217"/>
      <c r="GFW25" s="217"/>
      <c r="GFX25" s="217"/>
      <c r="GFY25" s="217"/>
      <c r="GFZ25" s="217"/>
      <c r="GGA25" s="217"/>
      <c r="GGB25" s="217"/>
      <c r="GGC25" s="217"/>
      <c r="GGD25" s="217"/>
      <c r="GGE25" s="217"/>
      <c r="GGF25" s="217"/>
      <c r="GGG25" s="217"/>
      <c r="GGH25" s="217"/>
      <c r="GGI25" s="217"/>
      <c r="GGJ25" s="217"/>
      <c r="GGK25" s="217"/>
      <c r="GGL25" s="217"/>
      <c r="GGM25" s="217"/>
      <c r="GGN25" s="217"/>
      <c r="GGO25" s="217"/>
      <c r="GGP25" s="217"/>
      <c r="GGQ25" s="217"/>
      <c r="GGR25" s="217"/>
      <c r="GGS25" s="217"/>
      <c r="GGT25" s="217"/>
      <c r="GGU25" s="217"/>
      <c r="GGV25" s="217"/>
      <c r="GGW25" s="217"/>
      <c r="GGX25" s="217"/>
      <c r="GGY25" s="217"/>
      <c r="GGZ25" s="217"/>
      <c r="GHA25" s="217"/>
      <c r="GHB25" s="217"/>
      <c r="GHC25" s="217"/>
      <c r="GHD25" s="217"/>
      <c r="GHE25" s="217"/>
      <c r="GHF25" s="217"/>
      <c r="GHG25" s="217"/>
      <c r="GHH25" s="217"/>
      <c r="GHI25" s="217"/>
      <c r="GHJ25" s="217"/>
      <c r="GHK25" s="217"/>
      <c r="GHL25" s="217"/>
      <c r="GHM25" s="217"/>
      <c r="GHN25" s="217"/>
      <c r="GHO25" s="217"/>
      <c r="GHP25" s="217"/>
      <c r="GHQ25" s="217"/>
      <c r="GHR25" s="217"/>
      <c r="GHS25" s="217"/>
      <c r="GHT25" s="217"/>
      <c r="GHU25" s="217"/>
      <c r="GHV25" s="217"/>
      <c r="GHW25" s="217"/>
      <c r="GHX25" s="217"/>
      <c r="GHY25" s="217"/>
      <c r="GHZ25" s="217"/>
      <c r="GIA25" s="217"/>
      <c r="GIB25" s="217"/>
      <c r="GIC25" s="217"/>
      <c r="GID25" s="217"/>
      <c r="GIE25" s="217"/>
      <c r="GIF25" s="217"/>
      <c r="GIG25" s="217"/>
      <c r="GIH25" s="217"/>
      <c r="GII25" s="217"/>
      <c r="GIJ25" s="217"/>
      <c r="GIK25" s="217"/>
      <c r="GIL25" s="217"/>
      <c r="GIM25" s="217"/>
      <c r="GIN25" s="217"/>
      <c r="GIO25" s="217"/>
      <c r="GIP25" s="217"/>
      <c r="GIQ25" s="217"/>
      <c r="GIR25" s="217"/>
      <c r="GIS25" s="217"/>
      <c r="GIT25" s="217"/>
      <c r="GIU25" s="217"/>
      <c r="GIV25" s="217"/>
      <c r="GIW25" s="217"/>
      <c r="GIX25" s="217"/>
      <c r="GIY25" s="217"/>
      <c r="GIZ25" s="217"/>
      <c r="GJA25" s="217"/>
      <c r="GJB25" s="217"/>
      <c r="GJC25" s="217"/>
      <c r="GJD25" s="217"/>
      <c r="GJE25" s="217"/>
      <c r="GJF25" s="217"/>
      <c r="GJG25" s="217"/>
      <c r="GJH25" s="217"/>
      <c r="GJI25" s="217"/>
      <c r="GJJ25" s="217"/>
      <c r="GJK25" s="217"/>
      <c r="GJL25" s="217"/>
      <c r="GJM25" s="217"/>
      <c r="GJN25" s="217"/>
      <c r="GJO25" s="217"/>
      <c r="GJP25" s="217"/>
      <c r="GJQ25" s="217"/>
      <c r="GJR25" s="217"/>
      <c r="GJS25" s="217"/>
      <c r="GJT25" s="217"/>
      <c r="GJU25" s="217"/>
      <c r="GJV25" s="217"/>
      <c r="GJW25" s="217"/>
      <c r="GJX25" s="217"/>
      <c r="GJY25" s="217"/>
      <c r="GJZ25" s="217"/>
      <c r="GKA25" s="217"/>
      <c r="GKB25" s="217"/>
      <c r="GKC25" s="217"/>
      <c r="GKD25" s="217"/>
      <c r="GKE25" s="217"/>
      <c r="GKF25" s="217"/>
      <c r="GKG25" s="217"/>
      <c r="GKH25" s="217"/>
      <c r="GKI25" s="217"/>
      <c r="GKJ25" s="217"/>
      <c r="GKK25" s="217"/>
      <c r="GKL25" s="217"/>
      <c r="GKM25" s="217"/>
      <c r="GKN25" s="217"/>
      <c r="GKO25" s="217"/>
      <c r="GKP25" s="217"/>
      <c r="GKQ25" s="217"/>
      <c r="GKR25" s="217"/>
      <c r="GKS25" s="217"/>
      <c r="GKT25" s="217"/>
      <c r="GKU25" s="217"/>
      <c r="GKV25" s="217"/>
      <c r="GKW25" s="217"/>
      <c r="GKX25" s="217"/>
      <c r="GKY25" s="217"/>
      <c r="GKZ25" s="217"/>
      <c r="GLA25" s="217"/>
      <c r="GLB25" s="217"/>
      <c r="GLC25" s="217"/>
      <c r="GLD25" s="217"/>
      <c r="GLE25" s="217"/>
      <c r="GLF25" s="217"/>
      <c r="GLG25" s="217"/>
      <c r="GLH25" s="217"/>
      <c r="GLI25" s="217"/>
      <c r="GLJ25" s="217"/>
      <c r="GLK25" s="217"/>
      <c r="GLL25" s="217"/>
      <c r="GLM25" s="217"/>
      <c r="GLN25" s="217"/>
      <c r="GLO25" s="217"/>
      <c r="GLP25" s="217"/>
      <c r="GLQ25" s="217"/>
      <c r="GLR25" s="217"/>
      <c r="GLS25" s="217"/>
      <c r="GLT25" s="217"/>
      <c r="GLU25" s="217"/>
      <c r="GLV25" s="217"/>
      <c r="GLW25" s="217"/>
      <c r="GLX25" s="217"/>
      <c r="GLY25" s="217"/>
      <c r="GLZ25" s="217"/>
      <c r="GMA25" s="217"/>
      <c r="GMB25" s="217"/>
      <c r="GMC25" s="217"/>
      <c r="GMD25" s="217"/>
      <c r="GME25" s="217"/>
      <c r="GMF25" s="217"/>
      <c r="GMG25" s="217"/>
      <c r="GMH25" s="217"/>
      <c r="GMI25" s="217"/>
      <c r="GMJ25" s="217"/>
      <c r="GMK25" s="217"/>
      <c r="GML25" s="217"/>
      <c r="GMM25" s="217"/>
      <c r="GMN25" s="217"/>
      <c r="GMO25" s="217"/>
      <c r="GMP25" s="217"/>
      <c r="GMQ25" s="217"/>
      <c r="GMR25" s="217"/>
      <c r="GMS25" s="217"/>
      <c r="GMT25" s="217"/>
      <c r="GMU25" s="217"/>
      <c r="GMV25" s="217"/>
      <c r="GMW25" s="217"/>
      <c r="GMX25" s="217"/>
      <c r="GMY25" s="217"/>
      <c r="GMZ25" s="217"/>
      <c r="GNA25" s="217"/>
      <c r="GNB25" s="217"/>
      <c r="GNC25" s="217"/>
      <c r="GND25" s="217"/>
      <c r="GNE25" s="217"/>
      <c r="GNF25" s="217"/>
      <c r="GNG25" s="217"/>
      <c r="GNH25" s="217"/>
      <c r="GNI25" s="217"/>
      <c r="GNJ25" s="217"/>
      <c r="GNK25" s="217"/>
      <c r="GNL25" s="217"/>
      <c r="GNM25" s="217"/>
      <c r="GNN25" s="217"/>
      <c r="GNO25" s="217"/>
      <c r="GNP25" s="217"/>
      <c r="GNQ25" s="217"/>
      <c r="GNR25" s="217"/>
      <c r="GNS25" s="217"/>
      <c r="GNT25" s="217"/>
      <c r="GNU25" s="217"/>
      <c r="GNV25" s="217"/>
      <c r="GNW25" s="217"/>
      <c r="GNX25" s="217"/>
      <c r="GNY25" s="217"/>
      <c r="GNZ25" s="217"/>
      <c r="GOA25" s="217"/>
      <c r="GOB25" s="217"/>
      <c r="GOC25" s="217"/>
      <c r="GOD25" s="217"/>
      <c r="GOE25" s="217"/>
      <c r="GOF25" s="217"/>
      <c r="GOG25" s="217"/>
      <c r="GOH25" s="217"/>
      <c r="GOI25" s="217"/>
      <c r="GOJ25" s="217"/>
      <c r="GOK25" s="217"/>
      <c r="GOL25" s="217"/>
      <c r="GOM25" s="217"/>
      <c r="GON25" s="217"/>
      <c r="GOO25" s="217"/>
      <c r="GOP25" s="217"/>
      <c r="GOQ25" s="217"/>
      <c r="GOR25" s="217"/>
      <c r="GOS25" s="217"/>
      <c r="GOT25" s="217"/>
      <c r="GOU25" s="217"/>
      <c r="GOV25" s="217"/>
      <c r="GOW25" s="217"/>
      <c r="GOX25" s="217"/>
      <c r="GOY25" s="217"/>
      <c r="GOZ25" s="217"/>
      <c r="GPA25" s="217"/>
      <c r="GPB25" s="217"/>
      <c r="GPC25" s="217"/>
      <c r="GPD25" s="217"/>
      <c r="GPE25" s="217"/>
      <c r="GPF25" s="217"/>
      <c r="GPG25" s="217"/>
      <c r="GPH25" s="217"/>
      <c r="GPI25" s="217"/>
      <c r="GPJ25" s="217"/>
      <c r="GPK25" s="217"/>
      <c r="GPL25" s="217"/>
      <c r="GPM25" s="217"/>
      <c r="GPN25" s="217"/>
      <c r="GPO25" s="217"/>
      <c r="GPP25" s="217"/>
      <c r="GPQ25" s="217"/>
      <c r="GPR25" s="217"/>
      <c r="GPS25" s="217"/>
      <c r="GPT25" s="217"/>
      <c r="GPU25" s="217"/>
      <c r="GPV25" s="217"/>
      <c r="GPW25" s="217"/>
      <c r="GPX25" s="217"/>
      <c r="GPY25" s="217"/>
      <c r="GPZ25" s="217"/>
      <c r="GQA25" s="217"/>
      <c r="GQB25" s="217"/>
      <c r="GQC25" s="217"/>
      <c r="GQD25" s="217"/>
      <c r="GQE25" s="217"/>
      <c r="GQF25" s="217"/>
      <c r="GQG25" s="217"/>
      <c r="GQH25" s="217"/>
      <c r="GQI25" s="217"/>
      <c r="GQJ25" s="217"/>
      <c r="GQK25" s="217"/>
      <c r="GQL25" s="217"/>
      <c r="GQM25" s="217"/>
      <c r="GQN25" s="217"/>
      <c r="GQO25" s="217"/>
      <c r="GQP25" s="217"/>
      <c r="GQQ25" s="217"/>
      <c r="GQR25" s="217"/>
      <c r="GQS25" s="217"/>
      <c r="GQT25" s="217"/>
      <c r="GQU25" s="217"/>
      <c r="GQV25" s="217"/>
      <c r="GQW25" s="217"/>
      <c r="GQX25" s="217"/>
      <c r="GQY25" s="217"/>
      <c r="GQZ25" s="217"/>
      <c r="GRA25" s="217"/>
      <c r="GRB25" s="217"/>
      <c r="GRC25" s="217"/>
      <c r="GRD25" s="217"/>
      <c r="GRE25" s="217"/>
      <c r="GRF25" s="217"/>
      <c r="GRG25" s="217"/>
      <c r="GRH25" s="217"/>
      <c r="GRI25" s="217"/>
      <c r="GRJ25" s="217"/>
      <c r="GRK25" s="217"/>
      <c r="GRL25" s="217"/>
      <c r="GRM25" s="217"/>
      <c r="GRN25" s="217"/>
      <c r="GRO25" s="217"/>
      <c r="GRP25" s="217"/>
      <c r="GRQ25" s="217"/>
      <c r="GRR25" s="217"/>
      <c r="GRS25" s="217"/>
      <c r="GRT25" s="217"/>
      <c r="GRU25" s="217"/>
      <c r="GRV25" s="217"/>
      <c r="GRW25" s="217"/>
      <c r="GRX25" s="217"/>
      <c r="GRY25" s="217"/>
      <c r="GRZ25" s="217"/>
      <c r="GSA25" s="217"/>
      <c r="GSB25" s="217"/>
      <c r="GSC25" s="217"/>
      <c r="GSD25" s="217"/>
      <c r="GSE25" s="217"/>
      <c r="GSF25" s="217"/>
      <c r="GSG25" s="217"/>
      <c r="GSH25" s="217"/>
      <c r="GSI25" s="217"/>
      <c r="GSJ25" s="217"/>
      <c r="GSK25" s="217"/>
      <c r="GSL25" s="217"/>
      <c r="GSM25" s="217"/>
      <c r="GSN25" s="217"/>
      <c r="GSO25" s="217"/>
      <c r="GSP25" s="217"/>
      <c r="GSQ25" s="217"/>
      <c r="GSR25" s="217"/>
      <c r="GSS25" s="217"/>
      <c r="GST25" s="217"/>
      <c r="GSU25" s="217"/>
      <c r="GSV25" s="217"/>
      <c r="GSW25" s="217"/>
      <c r="GSX25" s="217"/>
      <c r="GSY25" s="217"/>
      <c r="GSZ25" s="217"/>
      <c r="GTA25" s="217"/>
      <c r="GTB25" s="217"/>
      <c r="GTC25" s="217"/>
      <c r="GTD25" s="217"/>
      <c r="GTE25" s="217"/>
      <c r="GTF25" s="217"/>
      <c r="GTG25" s="217"/>
      <c r="GTH25" s="217"/>
      <c r="GTI25" s="217"/>
      <c r="GTJ25" s="217"/>
      <c r="GTK25" s="217"/>
      <c r="GTL25" s="217"/>
      <c r="GTM25" s="217"/>
      <c r="GTN25" s="217"/>
      <c r="GTO25" s="217"/>
      <c r="GTP25" s="217"/>
      <c r="GTQ25" s="217"/>
      <c r="GTR25" s="217"/>
      <c r="GTS25" s="217"/>
      <c r="GTT25" s="217"/>
      <c r="GTU25" s="217"/>
      <c r="GTV25" s="217"/>
      <c r="GTW25" s="217"/>
      <c r="GTX25" s="217"/>
      <c r="GTY25" s="217"/>
      <c r="GTZ25" s="217"/>
      <c r="GUA25" s="217"/>
      <c r="GUB25" s="217"/>
      <c r="GUC25" s="217"/>
      <c r="GUD25" s="217"/>
      <c r="GUE25" s="217"/>
      <c r="GUF25" s="217"/>
      <c r="GUG25" s="217"/>
      <c r="GUH25" s="217"/>
      <c r="GUI25" s="217"/>
      <c r="GUJ25" s="217"/>
      <c r="GUK25" s="217"/>
      <c r="GUL25" s="217"/>
      <c r="GUM25" s="217"/>
      <c r="GUN25" s="217"/>
      <c r="GUO25" s="217"/>
      <c r="GUP25" s="217"/>
      <c r="GUQ25" s="217"/>
      <c r="GUR25" s="217"/>
      <c r="GUS25" s="217"/>
      <c r="GUT25" s="217"/>
      <c r="GUU25" s="217"/>
      <c r="GUV25" s="217"/>
      <c r="GUW25" s="217"/>
      <c r="GUX25" s="217"/>
      <c r="GUY25" s="217"/>
      <c r="GUZ25" s="217"/>
      <c r="GVA25" s="217"/>
      <c r="GVB25" s="217"/>
      <c r="GVC25" s="217"/>
      <c r="GVD25" s="217"/>
      <c r="GVE25" s="217"/>
      <c r="GVF25" s="217"/>
      <c r="GVG25" s="217"/>
      <c r="GVH25" s="217"/>
      <c r="GVI25" s="217"/>
      <c r="GVJ25" s="217"/>
      <c r="GVK25" s="217"/>
      <c r="GVL25" s="217"/>
      <c r="GVM25" s="217"/>
      <c r="GVN25" s="217"/>
      <c r="GVO25" s="217"/>
      <c r="GVP25" s="217"/>
      <c r="GVQ25" s="217"/>
      <c r="GVR25" s="217"/>
      <c r="GVS25" s="217"/>
      <c r="GVT25" s="217"/>
      <c r="GVU25" s="217"/>
      <c r="GVV25" s="217"/>
      <c r="GVW25" s="217"/>
      <c r="GVX25" s="217"/>
      <c r="GVY25" s="217"/>
      <c r="GVZ25" s="217"/>
      <c r="GWA25" s="217"/>
      <c r="GWB25" s="217"/>
      <c r="GWC25" s="217"/>
      <c r="GWD25" s="217"/>
      <c r="GWE25" s="217"/>
      <c r="GWF25" s="217"/>
      <c r="GWG25" s="217"/>
      <c r="GWH25" s="217"/>
      <c r="GWI25" s="217"/>
      <c r="GWJ25" s="217"/>
      <c r="GWK25" s="217"/>
      <c r="GWL25" s="217"/>
      <c r="GWM25" s="217"/>
      <c r="GWN25" s="217"/>
      <c r="GWO25" s="217"/>
      <c r="GWP25" s="217"/>
      <c r="GWQ25" s="217"/>
      <c r="GWR25" s="217"/>
      <c r="GWS25" s="217"/>
      <c r="GWT25" s="217"/>
      <c r="GWU25" s="217"/>
      <c r="GWV25" s="217"/>
      <c r="GWW25" s="217"/>
      <c r="GWX25" s="217"/>
      <c r="GWY25" s="217"/>
      <c r="GWZ25" s="217"/>
      <c r="GXA25" s="217"/>
      <c r="GXB25" s="217"/>
      <c r="GXC25" s="217"/>
      <c r="GXD25" s="217"/>
      <c r="GXE25" s="217"/>
      <c r="GXF25" s="217"/>
      <c r="GXG25" s="217"/>
      <c r="GXH25" s="217"/>
      <c r="GXI25" s="217"/>
      <c r="GXJ25" s="217"/>
      <c r="GXK25" s="217"/>
      <c r="GXL25" s="217"/>
      <c r="GXM25" s="217"/>
      <c r="GXN25" s="217"/>
      <c r="GXO25" s="217"/>
      <c r="GXP25" s="217"/>
      <c r="GXQ25" s="217"/>
      <c r="GXR25" s="217"/>
      <c r="GXS25" s="217"/>
      <c r="GXT25" s="217"/>
      <c r="GXU25" s="217"/>
      <c r="GXV25" s="217"/>
      <c r="GXW25" s="217"/>
      <c r="GXX25" s="217"/>
      <c r="GXY25" s="217"/>
      <c r="GXZ25" s="217"/>
      <c r="GYA25" s="217"/>
      <c r="GYB25" s="217"/>
      <c r="GYC25" s="217"/>
      <c r="GYD25" s="217"/>
      <c r="GYE25" s="217"/>
      <c r="GYF25" s="217"/>
      <c r="GYG25" s="217"/>
      <c r="GYH25" s="217"/>
      <c r="GYI25" s="217"/>
      <c r="GYJ25" s="217"/>
      <c r="GYK25" s="217"/>
      <c r="GYL25" s="217"/>
      <c r="GYM25" s="217"/>
      <c r="GYN25" s="217"/>
      <c r="GYO25" s="217"/>
      <c r="GYP25" s="217"/>
      <c r="GYQ25" s="217"/>
      <c r="GYR25" s="217"/>
      <c r="GYS25" s="217"/>
      <c r="GYT25" s="217"/>
      <c r="GYU25" s="217"/>
      <c r="GYV25" s="217"/>
      <c r="GYW25" s="217"/>
      <c r="GYX25" s="217"/>
      <c r="GYY25" s="217"/>
      <c r="GYZ25" s="217"/>
      <c r="GZA25" s="217"/>
      <c r="GZB25" s="217"/>
      <c r="GZC25" s="217"/>
      <c r="GZD25" s="217"/>
      <c r="GZE25" s="217"/>
      <c r="GZF25" s="217"/>
      <c r="GZG25" s="217"/>
      <c r="GZH25" s="217"/>
      <c r="GZI25" s="217"/>
      <c r="GZJ25" s="217"/>
      <c r="GZK25" s="217"/>
      <c r="GZL25" s="217"/>
      <c r="GZM25" s="217"/>
      <c r="GZN25" s="217"/>
      <c r="GZO25" s="217"/>
      <c r="GZP25" s="217"/>
      <c r="GZQ25" s="217"/>
      <c r="GZR25" s="217"/>
      <c r="GZS25" s="217"/>
      <c r="GZT25" s="217"/>
      <c r="GZU25" s="217"/>
      <c r="GZV25" s="217"/>
      <c r="GZW25" s="217"/>
      <c r="GZX25" s="217"/>
      <c r="GZY25" s="217"/>
      <c r="GZZ25" s="217"/>
      <c r="HAA25" s="217"/>
      <c r="HAB25" s="217"/>
      <c r="HAC25" s="217"/>
      <c r="HAD25" s="217"/>
      <c r="HAE25" s="217"/>
      <c r="HAF25" s="217"/>
      <c r="HAG25" s="217"/>
      <c r="HAH25" s="217"/>
      <c r="HAI25" s="217"/>
      <c r="HAJ25" s="217"/>
      <c r="HAK25" s="217"/>
      <c r="HAL25" s="217"/>
      <c r="HAM25" s="217"/>
      <c r="HAN25" s="217"/>
      <c r="HAO25" s="217"/>
      <c r="HAP25" s="217"/>
      <c r="HAQ25" s="217"/>
      <c r="HAR25" s="217"/>
      <c r="HAS25" s="217"/>
      <c r="HAT25" s="217"/>
      <c r="HAU25" s="217"/>
      <c r="HAV25" s="217"/>
      <c r="HAW25" s="217"/>
      <c r="HAX25" s="217"/>
      <c r="HAY25" s="217"/>
      <c r="HAZ25" s="217"/>
      <c r="HBA25" s="217"/>
      <c r="HBB25" s="217"/>
      <c r="HBC25" s="217"/>
      <c r="HBD25" s="217"/>
      <c r="HBE25" s="217"/>
      <c r="HBF25" s="217"/>
      <c r="HBG25" s="217"/>
      <c r="HBH25" s="217"/>
      <c r="HBI25" s="217"/>
      <c r="HBJ25" s="217"/>
      <c r="HBK25" s="217"/>
      <c r="HBL25" s="217"/>
      <c r="HBM25" s="217"/>
      <c r="HBN25" s="217"/>
      <c r="HBO25" s="217"/>
      <c r="HBP25" s="217"/>
      <c r="HBQ25" s="217"/>
      <c r="HBR25" s="217"/>
      <c r="HBS25" s="217"/>
      <c r="HBT25" s="217"/>
      <c r="HBU25" s="217"/>
      <c r="HBV25" s="217"/>
      <c r="HBW25" s="217"/>
      <c r="HBX25" s="217"/>
      <c r="HBY25" s="217"/>
      <c r="HBZ25" s="217"/>
      <c r="HCA25" s="217"/>
      <c r="HCB25" s="217"/>
      <c r="HCC25" s="217"/>
      <c r="HCD25" s="217"/>
      <c r="HCE25" s="217"/>
      <c r="HCF25" s="217"/>
      <c r="HCG25" s="217"/>
      <c r="HCH25" s="217"/>
      <c r="HCI25" s="217"/>
      <c r="HCJ25" s="217"/>
      <c r="HCK25" s="217"/>
      <c r="HCL25" s="217"/>
      <c r="HCM25" s="217"/>
      <c r="HCN25" s="217"/>
      <c r="HCO25" s="217"/>
      <c r="HCP25" s="217"/>
      <c r="HCQ25" s="217"/>
      <c r="HCR25" s="217"/>
      <c r="HCS25" s="217"/>
      <c r="HCT25" s="217"/>
      <c r="HCU25" s="217"/>
      <c r="HCV25" s="217"/>
      <c r="HCW25" s="217"/>
      <c r="HCX25" s="217"/>
      <c r="HCY25" s="217"/>
      <c r="HCZ25" s="217"/>
      <c r="HDA25" s="217"/>
      <c r="HDB25" s="217"/>
      <c r="HDC25" s="217"/>
      <c r="HDD25" s="217"/>
      <c r="HDE25" s="217"/>
      <c r="HDF25" s="217"/>
      <c r="HDG25" s="217"/>
      <c r="HDH25" s="217"/>
      <c r="HDI25" s="217"/>
      <c r="HDJ25" s="217"/>
      <c r="HDK25" s="217"/>
      <c r="HDL25" s="217"/>
      <c r="HDM25" s="217"/>
      <c r="HDN25" s="217"/>
      <c r="HDO25" s="217"/>
      <c r="HDP25" s="217"/>
      <c r="HDQ25" s="217"/>
      <c r="HDR25" s="217"/>
      <c r="HDS25" s="217"/>
      <c r="HDT25" s="217"/>
      <c r="HDU25" s="217"/>
      <c r="HDV25" s="217"/>
      <c r="HDW25" s="217"/>
      <c r="HDX25" s="217"/>
      <c r="HDY25" s="217"/>
      <c r="HDZ25" s="217"/>
      <c r="HEA25" s="217"/>
      <c r="HEB25" s="217"/>
      <c r="HEC25" s="217"/>
      <c r="HED25" s="217"/>
      <c r="HEE25" s="217"/>
      <c r="HEF25" s="217"/>
      <c r="HEG25" s="217"/>
      <c r="HEH25" s="217"/>
      <c r="HEI25" s="217"/>
      <c r="HEJ25" s="217"/>
      <c r="HEK25" s="217"/>
      <c r="HEL25" s="217"/>
      <c r="HEM25" s="217"/>
      <c r="HEN25" s="217"/>
      <c r="HEO25" s="217"/>
      <c r="HEP25" s="217"/>
      <c r="HEQ25" s="217"/>
      <c r="HER25" s="217"/>
      <c r="HES25" s="217"/>
      <c r="HET25" s="217"/>
      <c r="HEU25" s="217"/>
      <c r="HEV25" s="217"/>
      <c r="HEW25" s="217"/>
      <c r="HEX25" s="217"/>
      <c r="HEY25" s="217"/>
      <c r="HEZ25" s="217"/>
      <c r="HFA25" s="217"/>
      <c r="HFB25" s="217"/>
      <c r="HFC25" s="217"/>
      <c r="HFD25" s="217"/>
      <c r="HFE25" s="217"/>
      <c r="HFF25" s="217"/>
      <c r="HFG25" s="217"/>
      <c r="HFH25" s="217"/>
      <c r="HFI25" s="217"/>
      <c r="HFJ25" s="217"/>
      <c r="HFK25" s="217"/>
      <c r="HFL25" s="217"/>
      <c r="HFM25" s="217"/>
      <c r="HFN25" s="217"/>
      <c r="HFO25" s="217"/>
      <c r="HFP25" s="217"/>
      <c r="HFQ25" s="217"/>
      <c r="HFR25" s="217"/>
      <c r="HFS25" s="217"/>
      <c r="HFT25" s="217"/>
      <c r="HFU25" s="217"/>
      <c r="HFV25" s="217"/>
      <c r="HFW25" s="217"/>
      <c r="HFX25" s="217"/>
      <c r="HFY25" s="217"/>
      <c r="HFZ25" s="217"/>
      <c r="HGA25" s="217"/>
      <c r="HGB25" s="217"/>
      <c r="HGC25" s="217"/>
      <c r="HGD25" s="217"/>
      <c r="HGE25" s="217"/>
      <c r="HGF25" s="217"/>
      <c r="HGG25" s="217"/>
      <c r="HGH25" s="217"/>
      <c r="HGI25" s="217"/>
      <c r="HGJ25" s="217"/>
      <c r="HGK25" s="217"/>
      <c r="HGL25" s="217"/>
      <c r="HGM25" s="217"/>
      <c r="HGN25" s="217"/>
      <c r="HGO25" s="217"/>
      <c r="HGP25" s="217"/>
      <c r="HGQ25" s="217"/>
      <c r="HGR25" s="217"/>
      <c r="HGS25" s="217"/>
      <c r="HGT25" s="217"/>
      <c r="HGU25" s="217"/>
      <c r="HGV25" s="217"/>
      <c r="HGW25" s="217"/>
      <c r="HGX25" s="217"/>
      <c r="HGY25" s="217"/>
      <c r="HGZ25" s="217"/>
      <c r="HHA25" s="217"/>
      <c r="HHB25" s="217"/>
      <c r="HHC25" s="217"/>
      <c r="HHD25" s="217"/>
      <c r="HHE25" s="217"/>
      <c r="HHF25" s="217"/>
      <c r="HHG25" s="217"/>
      <c r="HHH25" s="217"/>
      <c r="HHI25" s="217"/>
      <c r="HHJ25" s="217"/>
      <c r="HHK25" s="217"/>
      <c r="HHL25" s="217"/>
      <c r="HHM25" s="217"/>
      <c r="HHN25" s="217"/>
      <c r="HHO25" s="217"/>
      <c r="HHP25" s="217"/>
      <c r="HHQ25" s="217"/>
      <c r="HHR25" s="217"/>
      <c r="HHS25" s="217"/>
      <c r="HHT25" s="217"/>
      <c r="HHU25" s="217"/>
      <c r="HHV25" s="217"/>
      <c r="HHW25" s="217"/>
      <c r="HHX25" s="217"/>
      <c r="HHY25" s="217"/>
      <c r="HHZ25" s="217"/>
      <c r="HIA25" s="217"/>
      <c r="HIB25" s="217"/>
      <c r="HIC25" s="217"/>
      <c r="HID25" s="217"/>
      <c r="HIE25" s="217"/>
      <c r="HIF25" s="217"/>
      <c r="HIG25" s="217"/>
      <c r="HIH25" s="217"/>
      <c r="HII25" s="217"/>
      <c r="HIJ25" s="217"/>
      <c r="HIK25" s="217"/>
      <c r="HIL25" s="217"/>
      <c r="HIM25" s="217"/>
      <c r="HIN25" s="217"/>
      <c r="HIO25" s="217"/>
      <c r="HIP25" s="217"/>
      <c r="HIQ25" s="217"/>
      <c r="HIR25" s="217"/>
      <c r="HIS25" s="217"/>
      <c r="HIT25" s="217"/>
      <c r="HIU25" s="217"/>
      <c r="HIV25" s="217"/>
      <c r="HIW25" s="217"/>
      <c r="HIX25" s="217"/>
      <c r="HIY25" s="217"/>
      <c r="HIZ25" s="217"/>
      <c r="HJA25" s="217"/>
      <c r="HJB25" s="217"/>
      <c r="HJC25" s="217"/>
      <c r="HJD25" s="217"/>
      <c r="HJE25" s="217"/>
      <c r="HJF25" s="217"/>
      <c r="HJG25" s="217"/>
      <c r="HJH25" s="217"/>
      <c r="HJI25" s="217"/>
      <c r="HJJ25" s="217"/>
      <c r="HJK25" s="217"/>
      <c r="HJL25" s="217"/>
      <c r="HJM25" s="217"/>
      <c r="HJN25" s="217"/>
      <c r="HJO25" s="217"/>
      <c r="HJP25" s="217"/>
      <c r="HJQ25" s="217"/>
      <c r="HJR25" s="217"/>
      <c r="HJS25" s="217"/>
      <c r="HJT25" s="217"/>
      <c r="HJU25" s="217"/>
      <c r="HJV25" s="217"/>
      <c r="HJW25" s="217"/>
      <c r="HJX25" s="217"/>
      <c r="HJY25" s="217"/>
      <c r="HJZ25" s="217"/>
      <c r="HKA25" s="217"/>
      <c r="HKB25" s="217"/>
      <c r="HKC25" s="217"/>
      <c r="HKD25" s="217"/>
      <c r="HKE25" s="217"/>
      <c r="HKF25" s="217"/>
      <c r="HKG25" s="217"/>
      <c r="HKH25" s="217"/>
      <c r="HKI25" s="217"/>
      <c r="HKJ25" s="217"/>
      <c r="HKK25" s="217"/>
      <c r="HKL25" s="217"/>
      <c r="HKM25" s="217"/>
      <c r="HKN25" s="217"/>
      <c r="HKO25" s="217"/>
      <c r="HKP25" s="217"/>
      <c r="HKQ25" s="217"/>
      <c r="HKR25" s="217"/>
      <c r="HKS25" s="217"/>
      <c r="HKT25" s="217"/>
      <c r="HKU25" s="217"/>
      <c r="HKV25" s="217"/>
      <c r="HKW25" s="217"/>
      <c r="HKX25" s="217"/>
      <c r="HKY25" s="217"/>
      <c r="HKZ25" s="217"/>
      <c r="HLA25" s="217"/>
      <c r="HLB25" s="217"/>
      <c r="HLC25" s="217"/>
      <c r="HLD25" s="217"/>
      <c r="HLE25" s="217"/>
      <c r="HLF25" s="217"/>
      <c r="HLG25" s="217"/>
      <c r="HLH25" s="217"/>
      <c r="HLI25" s="217"/>
      <c r="HLJ25" s="217"/>
      <c r="HLK25" s="217"/>
      <c r="HLL25" s="217"/>
      <c r="HLM25" s="217"/>
      <c r="HLN25" s="217"/>
      <c r="HLO25" s="217"/>
      <c r="HLP25" s="217"/>
      <c r="HLQ25" s="217"/>
      <c r="HLR25" s="217"/>
      <c r="HLS25" s="217"/>
      <c r="HLT25" s="217"/>
      <c r="HLU25" s="217"/>
      <c r="HLV25" s="217"/>
      <c r="HLW25" s="217"/>
      <c r="HLX25" s="217"/>
      <c r="HLY25" s="217"/>
      <c r="HLZ25" s="217"/>
      <c r="HMA25" s="217"/>
      <c r="HMB25" s="217"/>
      <c r="HMC25" s="217"/>
      <c r="HMD25" s="217"/>
      <c r="HME25" s="217"/>
      <c r="HMF25" s="217"/>
      <c r="HMG25" s="217"/>
      <c r="HMH25" s="217"/>
      <c r="HMI25" s="217"/>
      <c r="HMJ25" s="217"/>
      <c r="HMK25" s="217"/>
      <c r="HML25" s="217"/>
      <c r="HMM25" s="217"/>
      <c r="HMN25" s="217"/>
      <c r="HMO25" s="217"/>
      <c r="HMP25" s="217"/>
      <c r="HMQ25" s="217"/>
      <c r="HMR25" s="217"/>
      <c r="HMS25" s="217"/>
      <c r="HMT25" s="217"/>
      <c r="HMU25" s="217"/>
      <c r="HMV25" s="217"/>
      <c r="HMW25" s="217"/>
      <c r="HMX25" s="217"/>
      <c r="HMY25" s="217"/>
      <c r="HMZ25" s="217"/>
      <c r="HNA25" s="217"/>
      <c r="HNB25" s="217"/>
      <c r="HNC25" s="217"/>
      <c r="HND25" s="217"/>
      <c r="HNE25" s="217"/>
      <c r="HNF25" s="217"/>
      <c r="HNG25" s="217"/>
      <c r="HNH25" s="217"/>
      <c r="HNI25" s="217"/>
      <c r="HNJ25" s="217"/>
      <c r="HNK25" s="217"/>
      <c r="HNL25" s="217"/>
      <c r="HNM25" s="217"/>
      <c r="HNN25" s="217"/>
      <c r="HNO25" s="217"/>
      <c r="HNP25" s="217"/>
      <c r="HNQ25" s="217"/>
      <c r="HNR25" s="217"/>
      <c r="HNS25" s="217"/>
      <c r="HNT25" s="217"/>
      <c r="HNU25" s="217"/>
      <c r="HNV25" s="217"/>
      <c r="HNW25" s="217"/>
      <c r="HNX25" s="217"/>
      <c r="HNY25" s="217"/>
      <c r="HNZ25" s="217"/>
      <c r="HOA25" s="217"/>
      <c r="HOB25" s="217"/>
      <c r="HOC25" s="217"/>
      <c r="HOD25" s="217"/>
      <c r="HOE25" s="217"/>
      <c r="HOF25" s="217"/>
      <c r="HOG25" s="217"/>
      <c r="HOH25" s="217"/>
      <c r="HOI25" s="217"/>
      <c r="HOJ25" s="217"/>
      <c r="HOK25" s="217"/>
      <c r="HOL25" s="217"/>
      <c r="HOM25" s="217"/>
      <c r="HON25" s="217"/>
      <c r="HOO25" s="217"/>
      <c r="HOP25" s="217"/>
      <c r="HOQ25" s="217"/>
      <c r="HOR25" s="217"/>
      <c r="HOS25" s="217"/>
      <c r="HOT25" s="217"/>
      <c r="HOU25" s="217"/>
      <c r="HOV25" s="217"/>
      <c r="HOW25" s="217"/>
      <c r="HOX25" s="217"/>
      <c r="HOY25" s="217"/>
      <c r="HOZ25" s="217"/>
      <c r="HPA25" s="217"/>
      <c r="HPB25" s="217"/>
      <c r="HPC25" s="217"/>
      <c r="HPD25" s="217"/>
      <c r="HPE25" s="217"/>
      <c r="HPF25" s="217"/>
      <c r="HPG25" s="217"/>
      <c r="HPH25" s="217"/>
      <c r="HPI25" s="217"/>
      <c r="HPJ25" s="217"/>
      <c r="HPK25" s="217"/>
      <c r="HPL25" s="217"/>
      <c r="HPM25" s="217"/>
      <c r="HPN25" s="217"/>
      <c r="HPO25" s="217"/>
      <c r="HPP25" s="217"/>
      <c r="HPQ25" s="217"/>
      <c r="HPR25" s="217"/>
      <c r="HPS25" s="217"/>
      <c r="HPT25" s="217"/>
      <c r="HPU25" s="217"/>
      <c r="HPV25" s="217"/>
      <c r="HPW25" s="217"/>
      <c r="HPX25" s="217"/>
      <c r="HPY25" s="217"/>
      <c r="HPZ25" s="217"/>
      <c r="HQA25" s="217"/>
      <c r="HQB25" s="217"/>
      <c r="HQC25" s="217"/>
      <c r="HQD25" s="217"/>
      <c r="HQE25" s="217"/>
      <c r="HQF25" s="217"/>
      <c r="HQG25" s="217"/>
      <c r="HQH25" s="217"/>
      <c r="HQI25" s="217"/>
      <c r="HQJ25" s="217"/>
      <c r="HQK25" s="217"/>
      <c r="HQL25" s="217"/>
      <c r="HQM25" s="217"/>
      <c r="HQN25" s="217"/>
      <c r="HQO25" s="217"/>
      <c r="HQP25" s="217"/>
      <c r="HQQ25" s="217"/>
      <c r="HQR25" s="217"/>
      <c r="HQS25" s="217"/>
      <c r="HQT25" s="217"/>
      <c r="HQU25" s="217"/>
      <c r="HQV25" s="217"/>
      <c r="HQW25" s="217"/>
      <c r="HQX25" s="217"/>
      <c r="HQY25" s="217"/>
      <c r="HQZ25" s="217"/>
      <c r="HRA25" s="217"/>
      <c r="HRB25" s="217"/>
      <c r="HRC25" s="217"/>
      <c r="HRD25" s="217"/>
      <c r="HRE25" s="217"/>
      <c r="HRF25" s="217"/>
      <c r="HRG25" s="217"/>
      <c r="HRH25" s="217"/>
      <c r="HRI25" s="217"/>
      <c r="HRJ25" s="217"/>
      <c r="HRK25" s="217"/>
      <c r="HRL25" s="217"/>
      <c r="HRM25" s="217"/>
      <c r="HRN25" s="217"/>
      <c r="HRO25" s="217"/>
      <c r="HRP25" s="217"/>
      <c r="HRQ25" s="217"/>
      <c r="HRR25" s="217"/>
      <c r="HRS25" s="217"/>
      <c r="HRT25" s="217"/>
      <c r="HRU25" s="217"/>
      <c r="HRV25" s="217"/>
      <c r="HRW25" s="217"/>
      <c r="HRX25" s="217"/>
      <c r="HRY25" s="217"/>
      <c r="HRZ25" s="217"/>
      <c r="HSA25" s="217"/>
      <c r="HSB25" s="217"/>
      <c r="HSC25" s="217"/>
      <c r="HSD25" s="217"/>
      <c r="HSE25" s="217"/>
      <c r="HSF25" s="217"/>
      <c r="HSG25" s="217"/>
      <c r="HSH25" s="217"/>
      <c r="HSI25" s="217"/>
      <c r="HSJ25" s="217"/>
      <c r="HSK25" s="217"/>
      <c r="HSL25" s="217"/>
      <c r="HSM25" s="217"/>
      <c r="HSN25" s="217"/>
      <c r="HSO25" s="217"/>
      <c r="HSP25" s="217"/>
      <c r="HSQ25" s="217"/>
      <c r="HSR25" s="217"/>
      <c r="HSS25" s="217"/>
      <c r="HST25" s="217"/>
      <c r="HSU25" s="217"/>
      <c r="HSV25" s="217"/>
      <c r="HSW25" s="217"/>
      <c r="HSX25" s="217"/>
      <c r="HSY25" s="217"/>
      <c r="HSZ25" s="217"/>
      <c r="HTA25" s="217"/>
      <c r="HTB25" s="217"/>
      <c r="HTC25" s="217"/>
      <c r="HTD25" s="217"/>
      <c r="HTE25" s="217"/>
      <c r="HTF25" s="217"/>
      <c r="HTG25" s="217"/>
      <c r="HTH25" s="217"/>
      <c r="HTI25" s="217"/>
      <c r="HTJ25" s="217"/>
      <c r="HTK25" s="217"/>
      <c r="HTL25" s="217"/>
      <c r="HTM25" s="217"/>
      <c r="HTN25" s="217"/>
      <c r="HTO25" s="217"/>
      <c r="HTP25" s="217"/>
      <c r="HTQ25" s="217"/>
      <c r="HTR25" s="217"/>
      <c r="HTS25" s="217"/>
      <c r="HTT25" s="217"/>
      <c r="HTU25" s="217"/>
      <c r="HTV25" s="217"/>
      <c r="HTW25" s="217"/>
      <c r="HTX25" s="217"/>
      <c r="HTY25" s="217"/>
      <c r="HTZ25" s="217"/>
      <c r="HUA25" s="217"/>
      <c r="HUB25" s="217"/>
      <c r="HUC25" s="217"/>
      <c r="HUD25" s="217"/>
      <c r="HUE25" s="217"/>
      <c r="HUF25" s="217"/>
      <c r="HUG25" s="217"/>
      <c r="HUH25" s="217"/>
      <c r="HUI25" s="217"/>
      <c r="HUJ25" s="217"/>
      <c r="HUK25" s="217"/>
      <c r="HUL25" s="217"/>
      <c r="HUM25" s="217"/>
      <c r="HUN25" s="217"/>
      <c r="HUO25" s="217"/>
      <c r="HUP25" s="217"/>
      <c r="HUQ25" s="217"/>
      <c r="HUR25" s="217"/>
      <c r="HUS25" s="217"/>
      <c r="HUT25" s="217"/>
      <c r="HUU25" s="217"/>
      <c r="HUV25" s="217"/>
      <c r="HUW25" s="217"/>
      <c r="HUX25" s="217"/>
      <c r="HUY25" s="217"/>
      <c r="HUZ25" s="217"/>
      <c r="HVA25" s="217"/>
      <c r="HVB25" s="217"/>
      <c r="HVC25" s="217"/>
      <c r="HVD25" s="217"/>
      <c r="HVE25" s="217"/>
      <c r="HVF25" s="217"/>
      <c r="HVG25" s="217"/>
      <c r="HVH25" s="217"/>
      <c r="HVI25" s="217"/>
      <c r="HVJ25" s="217"/>
      <c r="HVK25" s="217"/>
      <c r="HVL25" s="217"/>
      <c r="HVM25" s="217"/>
      <c r="HVN25" s="217"/>
      <c r="HVO25" s="217"/>
      <c r="HVP25" s="217"/>
      <c r="HVQ25" s="217"/>
      <c r="HVR25" s="217"/>
      <c r="HVS25" s="217"/>
      <c r="HVT25" s="217"/>
      <c r="HVU25" s="217"/>
      <c r="HVV25" s="217"/>
      <c r="HVW25" s="217"/>
      <c r="HVX25" s="217"/>
      <c r="HVY25" s="217"/>
      <c r="HVZ25" s="217"/>
      <c r="HWA25" s="217"/>
      <c r="HWB25" s="217"/>
      <c r="HWC25" s="217"/>
      <c r="HWD25" s="217"/>
      <c r="HWE25" s="217"/>
      <c r="HWF25" s="217"/>
      <c r="HWG25" s="217"/>
      <c r="HWH25" s="217"/>
      <c r="HWI25" s="217"/>
      <c r="HWJ25" s="217"/>
      <c r="HWK25" s="217"/>
      <c r="HWL25" s="217"/>
      <c r="HWM25" s="217"/>
      <c r="HWN25" s="217"/>
      <c r="HWO25" s="217"/>
      <c r="HWP25" s="217"/>
      <c r="HWQ25" s="217"/>
      <c r="HWR25" s="217"/>
      <c r="HWS25" s="217"/>
      <c r="HWT25" s="217"/>
      <c r="HWU25" s="217"/>
      <c r="HWV25" s="217"/>
      <c r="HWW25" s="217"/>
      <c r="HWX25" s="217"/>
      <c r="HWY25" s="217"/>
      <c r="HWZ25" s="217"/>
      <c r="HXA25" s="217"/>
      <c r="HXB25" s="217"/>
      <c r="HXC25" s="217"/>
      <c r="HXD25" s="217"/>
      <c r="HXE25" s="217"/>
      <c r="HXF25" s="217"/>
      <c r="HXG25" s="217"/>
      <c r="HXH25" s="217"/>
      <c r="HXI25" s="217"/>
      <c r="HXJ25" s="217"/>
      <c r="HXK25" s="217"/>
      <c r="HXL25" s="217"/>
      <c r="HXM25" s="217"/>
      <c r="HXN25" s="217"/>
      <c r="HXO25" s="217"/>
      <c r="HXP25" s="217"/>
      <c r="HXQ25" s="217"/>
      <c r="HXR25" s="217"/>
      <c r="HXS25" s="217"/>
      <c r="HXT25" s="217"/>
      <c r="HXU25" s="217"/>
      <c r="HXV25" s="217"/>
      <c r="HXW25" s="217"/>
      <c r="HXX25" s="217"/>
      <c r="HXY25" s="217"/>
      <c r="HXZ25" s="217"/>
      <c r="HYA25" s="217"/>
      <c r="HYB25" s="217"/>
      <c r="HYC25" s="217"/>
      <c r="HYD25" s="217"/>
      <c r="HYE25" s="217"/>
      <c r="HYF25" s="217"/>
      <c r="HYG25" s="217"/>
      <c r="HYH25" s="217"/>
      <c r="HYI25" s="217"/>
      <c r="HYJ25" s="217"/>
      <c r="HYK25" s="217"/>
      <c r="HYL25" s="217"/>
      <c r="HYM25" s="217"/>
      <c r="HYN25" s="217"/>
      <c r="HYO25" s="217"/>
      <c r="HYP25" s="217"/>
      <c r="HYQ25" s="217"/>
      <c r="HYR25" s="217"/>
      <c r="HYS25" s="217"/>
      <c r="HYT25" s="217"/>
      <c r="HYU25" s="217"/>
      <c r="HYV25" s="217"/>
      <c r="HYW25" s="217"/>
      <c r="HYX25" s="217"/>
      <c r="HYY25" s="217"/>
      <c r="HYZ25" s="217"/>
      <c r="HZA25" s="217"/>
      <c r="HZB25" s="217"/>
      <c r="HZC25" s="217"/>
      <c r="HZD25" s="217"/>
      <c r="HZE25" s="217"/>
      <c r="HZF25" s="217"/>
      <c r="HZG25" s="217"/>
      <c r="HZH25" s="217"/>
      <c r="HZI25" s="217"/>
      <c r="HZJ25" s="217"/>
      <c r="HZK25" s="217"/>
      <c r="HZL25" s="217"/>
      <c r="HZM25" s="217"/>
      <c r="HZN25" s="217"/>
      <c r="HZO25" s="217"/>
      <c r="HZP25" s="217"/>
      <c r="HZQ25" s="217"/>
      <c r="HZR25" s="217"/>
      <c r="HZS25" s="217"/>
      <c r="HZT25" s="217"/>
      <c r="HZU25" s="217"/>
      <c r="HZV25" s="217"/>
      <c r="HZW25" s="217"/>
      <c r="HZX25" s="217"/>
      <c r="HZY25" s="217"/>
      <c r="HZZ25" s="217"/>
      <c r="IAA25" s="217"/>
      <c r="IAB25" s="217"/>
      <c r="IAC25" s="217"/>
      <c r="IAD25" s="217"/>
      <c r="IAE25" s="217"/>
      <c r="IAF25" s="217"/>
      <c r="IAG25" s="217"/>
      <c r="IAH25" s="217"/>
      <c r="IAI25" s="217"/>
      <c r="IAJ25" s="217"/>
      <c r="IAK25" s="217"/>
      <c r="IAL25" s="217"/>
      <c r="IAM25" s="217"/>
      <c r="IAN25" s="217"/>
      <c r="IAO25" s="217"/>
      <c r="IAP25" s="217"/>
      <c r="IAQ25" s="217"/>
      <c r="IAR25" s="217"/>
      <c r="IAS25" s="217"/>
      <c r="IAT25" s="217"/>
      <c r="IAU25" s="217"/>
      <c r="IAV25" s="217"/>
      <c r="IAW25" s="217"/>
      <c r="IAX25" s="217"/>
      <c r="IAY25" s="217"/>
      <c r="IAZ25" s="217"/>
      <c r="IBA25" s="217"/>
      <c r="IBB25" s="217"/>
      <c r="IBC25" s="217"/>
      <c r="IBD25" s="217"/>
      <c r="IBE25" s="217"/>
      <c r="IBF25" s="217"/>
      <c r="IBG25" s="217"/>
      <c r="IBH25" s="217"/>
      <c r="IBI25" s="217"/>
      <c r="IBJ25" s="217"/>
      <c r="IBK25" s="217"/>
      <c r="IBL25" s="217"/>
      <c r="IBM25" s="217"/>
      <c r="IBN25" s="217"/>
      <c r="IBO25" s="217"/>
      <c r="IBP25" s="217"/>
      <c r="IBQ25" s="217"/>
      <c r="IBR25" s="217"/>
      <c r="IBS25" s="217"/>
      <c r="IBT25" s="217"/>
      <c r="IBU25" s="217"/>
      <c r="IBV25" s="217"/>
      <c r="IBW25" s="217"/>
      <c r="IBX25" s="217"/>
      <c r="IBY25" s="217"/>
      <c r="IBZ25" s="217"/>
      <c r="ICA25" s="217"/>
      <c r="ICB25" s="217"/>
      <c r="ICC25" s="217"/>
      <c r="ICD25" s="217"/>
      <c r="ICE25" s="217"/>
      <c r="ICF25" s="217"/>
      <c r="ICG25" s="217"/>
      <c r="ICH25" s="217"/>
      <c r="ICI25" s="217"/>
      <c r="ICJ25" s="217"/>
      <c r="ICK25" s="217"/>
      <c r="ICL25" s="217"/>
      <c r="ICM25" s="217"/>
      <c r="ICN25" s="217"/>
      <c r="ICO25" s="217"/>
      <c r="ICP25" s="217"/>
      <c r="ICQ25" s="217"/>
      <c r="ICR25" s="217"/>
      <c r="ICS25" s="217"/>
      <c r="ICT25" s="217"/>
      <c r="ICU25" s="217"/>
      <c r="ICV25" s="217"/>
      <c r="ICW25" s="217"/>
      <c r="ICX25" s="217"/>
      <c r="ICY25" s="217"/>
      <c r="ICZ25" s="217"/>
      <c r="IDA25" s="217"/>
      <c r="IDB25" s="217"/>
      <c r="IDC25" s="217"/>
      <c r="IDD25" s="217"/>
      <c r="IDE25" s="217"/>
      <c r="IDF25" s="217"/>
      <c r="IDG25" s="217"/>
      <c r="IDH25" s="217"/>
      <c r="IDI25" s="217"/>
      <c r="IDJ25" s="217"/>
      <c r="IDK25" s="217"/>
      <c r="IDL25" s="217"/>
      <c r="IDM25" s="217"/>
      <c r="IDN25" s="217"/>
      <c r="IDO25" s="217"/>
      <c r="IDP25" s="217"/>
      <c r="IDQ25" s="217"/>
      <c r="IDR25" s="217"/>
      <c r="IDS25" s="217"/>
      <c r="IDT25" s="217"/>
      <c r="IDU25" s="217"/>
      <c r="IDV25" s="217"/>
      <c r="IDW25" s="217"/>
      <c r="IDX25" s="217"/>
      <c r="IDY25" s="217"/>
      <c r="IDZ25" s="217"/>
      <c r="IEA25" s="217"/>
      <c r="IEB25" s="217"/>
      <c r="IEC25" s="217"/>
      <c r="IED25" s="217"/>
      <c r="IEE25" s="217"/>
      <c r="IEF25" s="217"/>
      <c r="IEG25" s="217"/>
      <c r="IEH25" s="217"/>
      <c r="IEI25" s="217"/>
      <c r="IEJ25" s="217"/>
      <c r="IEK25" s="217"/>
      <c r="IEL25" s="217"/>
      <c r="IEM25" s="217"/>
      <c r="IEN25" s="217"/>
      <c r="IEO25" s="217"/>
      <c r="IEP25" s="217"/>
      <c r="IEQ25" s="217"/>
      <c r="IER25" s="217"/>
      <c r="IES25" s="217"/>
      <c r="IET25" s="217"/>
      <c r="IEU25" s="217"/>
      <c r="IEV25" s="217"/>
      <c r="IEW25" s="217"/>
      <c r="IEX25" s="217"/>
      <c r="IEY25" s="217"/>
      <c r="IEZ25" s="217"/>
      <c r="IFA25" s="217"/>
      <c r="IFB25" s="217"/>
      <c r="IFC25" s="217"/>
      <c r="IFD25" s="217"/>
      <c r="IFE25" s="217"/>
      <c r="IFF25" s="217"/>
      <c r="IFG25" s="217"/>
      <c r="IFH25" s="217"/>
      <c r="IFI25" s="217"/>
      <c r="IFJ25" s="217"/>
      <c r="IFK25" s="217"/>
      <c r="IFL25" s="217"/>
      <c r="IFM25" s="217"/>
      <c r="IFN25" s="217"/>
      <c r="IFO25" s="217"/>
      <c r="IFP25" s="217"/>
      <c r="IFQ25" s="217"/>
      <c r="IFR25" s="217"/>
      <c r="IFS25" s="217"/>
      <c r="IFT25" s="217"/>
      <c r="IFU25" s="217"/>
      <c r="IFV25" s="217"/>
      <c r="IFW25" s="217"/>
      <c r="IFX25" s="217"/>
      <c r="IFY25" s="217"/>
      <c r="IFZ25" s="217"/>
      <c r="IGA25" s="217"/>
      <c r="IGB25" s="217"/>
      <c r="IGC25" s="217"/>
      <c r="IGD25" s="217"/>
      <c r="IGE25" s="217"/>
      <c r="IGF25" s="217"/>
      <c r="IGG25" s="217"/>
      <c r="IGH25" s="217"/>
      <c r="IGI25" s="217"/>
      <c r="IGJ25" s="217"/>
      <c r="IGK25" s="217"/>
      <c r="IGL25" s="217"/>
      <c r="IGM25" s="217"/>
      <c r="IGN25" s="217"/>
      <c r="IGO25" s="217"/>
      <c r="IGP25" s="217"/>
      <c r="IGQ25" s="217"/>
      <c r="IGR25" s="217"/>
      <c r="IGS25" s="217"/>
      <c r="IGT25" s="217"/>
      <c r="IGU25" s="217"/>
      <c r="IGV25" s="217"/>
      <c r="IGW25" s="217"/>
      <c r="IGX25" s="217"/>
      <c r="IGY25" s="217"/>
      <c r="IGZ25" s="217"/>
      <c r="IHA25" s="217"/>
      <c r="IHB25" s="217"/>
      <c r="IHC25" s="217"/>
      <c r="IHD25" s="217"/>
      <c r="IHE25" s="217"/>
      <c r="IHF25" s="217"/>
      <c r="IHG25" s="217"/>
      <c r="IHH25" s="217"/>
      <c r="IHI25" s="217"/>
      <c r="IHJ25" s="217"/>
      <c r="IHK25" s="217"/>
      <c r="IHL25" s="217"/>
      <c r="IHM25" s="217"/>
      <c r="IHN25" s="217"/>
      <c r="IHO25" s="217"/>
      <c r="IHP25" s="217"/>
      <c r="IHQ25" s="217"/>
      <c r="IHR25" s="217"/>
      <c r="IHS25" s="217"/>
      <c r="IHT25" s="217"/>
      <c r="IHU25" s="217"/>
      <c r="IHV25" s="217"/>
      <c r="IHW25" s="217"/>
      <c r="IHX25" s="217"/>
      <c r="IHY25" s="217"/>
      <c r="IHZ25" s="217"/>
      <c r="IIA25" s="217"/>
      <c r="IIB25" s="217"/>
      <c r="IIC25" s="217"/>
      <c r="IID25" s="217"/>
      <c r="IIE25" s="217"/>
      <c r="IIF25" s="217"/>
      <c r="IIG25" s="217"/>
      <c r="IIH25" s="217"/>
      <c r="III25" s="217"/>
      <c r="IIJ25" s="217"/>
      <c r="IIK25" s="217"/>
      <c r="IIL25" s="217"/>
      <c r="IIM25" s="217"/>
      <c r="IIN25" s="217"/>
      <c r="IIO25" s="217"/>
      <c r="IIP25" s="217"/>
      <c r="IIQ25" s="217"/>
      <c r="IIR25" s="217"/>
      <c r="IIS25" s="217"/>
      <c r="IIT25" s="217"/>
      <c r="IIU25" s="217"/>
      <c r="IIV25" s="217"/>
      <c r="IIW25" s="217"/>
      <c r="IIX25" s="217"/>
      <c r="IIY25" s="217"/>
      <c r="IIZ25" s="217"/>
      <c r="IJA25" s="217"/>
      <c r="IJB25" s="217"/>
      <c r="IJC25" s="217"/>
      <c r="IJD25" s="217"/>
      <c r="IJE25" s="217"/>
      <c r="IJF25" s="217"/>
      <c r="IJG25" s="217"/>
      <c r="IJH25" s="217"/>
      <c r="IJI25" s="217"/>
      <c r="IJJ25" s="217"/>
      <c r="IJK25" s="217"/>
      <c r="IJL25" s="217"/>
      <c r="IJM25" s="217"/>
      <c r="IJN25" s="217"/>
      <c r="IJO25" s="217"/>
      <c r="IJP25" s="217"/>
      <c r="IJQ25" s="217"/>
      <c r="IJR25" s="217"/>
      <c r="IJS25" s="217"/>
      <c r="IJT25" s="217"/>
      <c r="IJU25" s="217"/>
      <c r="IJV25" s="217"/>
      <c r="IJW25" s="217"/>
      <c r="IJX25" s="217"/>
      <c r="IJY25" s="217"/>
      <c r="IJZ25" s="217"/>
      <c r="IKA25" s="217"/>
      <c r="IKB25" s="217"/>
      <c r="IKC25" s="217"/>
      <c r="IKD25" s="217"/>
      <c r="IKE25" s="217"/>
      <c r="IKF25" s="217"/>
      <c r="IKG25" s="217"/>
      <c r="IKH25" s="217"/>
      <c r="IKI25" s="217"/>
      <c r="IKJ25" s="217"/>
      <c r="IKK25" s="217"/>
      <c r="IKL25" s="217"/>
      <c r="IKM25" s="217"/>
      <c r="IKN25" s="217"/>
      <c r="IKO25" s="217"/>
      <c r="IKP25" s="217"/>
      <c r="IKQ25" s="217"/>
      <c r="IKR25" s="217"/>
      <c r="IKS25" s="217"/>
      <c r="IKT25" s="217"/>
      <c r="IKU25" s="217"/>
      <c r="IKV25" s="217"/>
      <c r="IKW25" s="217"/>
      <c r="IKX25" s="217"/>
      <c r="IKY25" s="217"/>
      <c r="IKZ25" s="217"/>
      <c r="ILA25" s="217"/>
      <c r="ILB25" s="217"/>
      <c r="ILC25" s="217"/>
      <c r="ILD25" s="217"/>
      <c r="ILE25" s="217"/>
      <c r="ILF25" s="217"/>
      <c r="ILG25" s="217"/>
      <c r="ILH25" s="217"/>
      <c r="ILI25" s="217"/>
      <c r="ILJ25" s="217"/>
      <c r="ILK25" s="217"/>
      <c r="ILL25" s="217"/>
      <c r="ILM25" s="217"/>
      <c r="ILN25" s="217"/>
      <c r="ILO25" s="217"/>
      <c r="ILP25" s="217"/>
      <c r="ILQ25" s="217"/>
      <c r="ILR25" s="217"/>
      <c r="ILS25" s="217"/>
      <c r="ILT25" s="217"/>
      <c r="ILU25" s="217"/>
      <c r="ILV25" s="217"/>
      <c r="ILW25" s="217"/>
      <c r="ILX25" s="217"/>
      <c r="ILY25" s="217"/>
      <c r="ILZ25" s="217"/>
      <c r="IMA25" s="217"/>
      <c r="IMB25" s="217"/>
      <c r="IMC25" s="217"/>
      <c r="IMD25" s="217"/>
      <c r="IME25" s="217"/>
      <c r="IMF25" s="217"/>
      <c r="IMG25" s="217"/>
      <c r="IMH25" s="217"/>
      <c r="IMI25" s="217"/>
      <c r="IMJ25" s="217"/>
      <c r="IMK25" s="217"/>
      <c r="IML25" s="217"/>
      <c r="IMM25" s="217"/>
      <c r="IMN25" s="217"/>
      <c r="IMO25" s="217"/>
      <c r="IMP25" s="217"/>
      <c r="IMQ25" s="217"/>
      <c r="IMR25" s="217"/>
      <c r="IMS25" s="217"/>
      <c r="IMT25" s="217"/>
      <c r="IMU25" s="217"/>
      <c r="IMV25" s="217"/>
      <c r="IMW25" s="217"/>
      <c r="IMX25" s="217"/>
      <c r="IMY25" s="217"/>
      <c r="IMZ25" s="217"/>
      <c r="INA25" s="217"/>
      <c r="INB25" s="217"/>
      <c r="INC25" s="217"/>
      <c r="IND25" s="217"/>
      <c r="INE25" s="217"/>
      <c r="INF25" s="217"/>
      <c r="ING25" s="217"/>
      <c r="INH25" s="217"/>
      <c r="INI25" s="217"/>
      <c r="INJ25" s="217"/>
      <c r="INK25" s="217"/>
      <c r="INL25" s="217"/>
      <c r="INM25" s="217"/>
      <c r="INN25" s="217"/>
      <c r="INO25" s="217"/>
      <c r="INP25" s="217"/>
      <c r="INQ25" s="217"/>
      <c r="INR25" s="217"/>
      <c r="INS25" s="217"/>
      <c r="INT25" s="217"/>
      <c r="INU25" s="217"/>
      <c r="INV25" s="217"/>
      <c r="INW25" s="217"/>
      <c r="INX25" s="217"/>
      <c r="INY25" s="217"/>
      <c r="INZ25" s="217"/>
      <c r="IOA25" s="217"/>
      <c r="IOB25" s="217"/>
      <c r="IOC25" s="217"/>
      <c r="IOD25" s="217"/>
      <c r="IOE25" s="217"/>
      <c r="IOF25" s="217"/>
      <c r="IOG25" s="217"/>
      <c r="IOH25" s="217"/>
      <c r="IOI25" s="217"/>
      <c r="IOJ25" s="217"/>
      <c r="IOK25" s="217"/>
      <c r="IOL25" s="217"/>
      <c r="IOM25" s="217"/>
      <c r="ION25" s="217"/>
      <c r="IOO25" s="217"/>
      <c r="IOP25" s="217"/>
      <c r="IOQ25" s="217"/>
      <c r="IOR25" s="217"/>
      <c r="IOS25" s="217"/>
      <c r="IOT25" s="217"/>
      <c r="IOU25" s="217"/>
      <c r="IOV25" s="217"/>
      <c r="IOW25" s="217"/>
      <c r="IOX25" s="217"/>
      <c r="IOY25" s="217"/>
      <c r="IOZ25" s="217"/>
      <c r="IPA25" s="217"/>
      <c r="IPB25" s="217"/>
      <c r="IPC25" s="217"/>
      <c r="IPD25" s="217"/>
      <c r="IPE25" s="217"/>
      <c r="IPF25" s="217"/>
      <c r="IPG25" s="217"/>
      <c r="IPH25" s="217"/>
      <c r="IPI25" s="217"/>
      <c r="IPJ25" s="217"/>
      <c r="IPK25" s="217"/>
      <c r="IPL25" s="217"/>
      <c r="IPM25" s="217"/>
      <c r="IPN25" s="217"/>
      <c r="IPO25" s="217"/>
      <c r="IPP25" s="217"/>
      <c r="IPQ25" s="217"/>
      <c r="IPR25" s="217"/>
      <c r="IPS25" s="217"/>
      <c r="IPT25" s="217"/>
      <c r="IPU25" s="217"/>
      <c r="IPV25" s="217"/>
      <c r="IPW25" s="217"/>
      <c r="IPX25" s="217"/>
      <c r="IPY25" s="217"/>
      <c r="IPZ25" s="217"/>
      <c r="IQA25" s="217"/>
      <c r="IQB25" s="217"/>
      <c r="IQC25" s="217"/>
      <c r="IQD25" s="217"/>
      <c r="IQE25" s="217"/>
      <c r="IQF25" s="217"/>
      <c r="IQG25" s="217"/>
      <c r="IQH25" s="217"/>
      <c r="IQI25" s="217"/>
      <c r="IQJ25" s="217"/>
      <c r="IQK25" s="217"/>
      <c r="IQL25" s="217"/>
      <c r="IQM25" s="217"/>
      <c r="IQN25" s="217"/>
      <c r="IQO25" s="217"/>
      <c r="IQP25" s="217"/>
      <c r="IQQ25" s="217"/>
      <c r="IQR25" s="217"/>
      <c r="IQS25" s="217"/>
      <c r="IQT25" s="217"/>
      <c r="IQU25" s="217"/>
      <c r="IQV25" s="217"/>
      <c r="IQW25" s="217"/>
      <c r="IQX25" s="217"/>
      <c r="IQY25" s="217"/>
      <c r="IQZ25" s="217"/>
      <c r="IRA25" s="217"/>
      <c r="IRB25" s="217"/>
      <c r="IRC25" s="217"/>
      <c r="IRD25" s="217"/>
      <c r="IRE25" s="217"/>
      <c r="IRF25" s="217"/>
      <c r="IRG25" s="217"/>
      <c r="IRH25" s="217"/>
      <c r="IRI25" s="217"/>
      <c r="IRJ25" s="217"/>
      <c r="IRK25" s="217"/>
      <c r="IRL25" s="217"/>
      <c r="IRM25" s="217"/>
      <c r="IRN25" s="217"/>
      <c r="IRO25" s="217"/>
      <c r="IRP25" s="217"/>
      <c r="IRQ25" s="217"/>
      <c r="IRR25" s="217"/>
      <c r="IRS25" s="217"/>
      <c r="IRT25" s="217"/>
      <c r="IRU25" s="217"/>
      <c r="IRV25" s="217"/>
      <c r="IRW25" s="217"/>
      <c r="IRX25" s="217"/>
      <c r="IRY25" s="217"/>
      <c r="IRZ25" s="217"/>
      <c r="ISA25" s="217"/>
      <c r="ISB25" s="217"/>
      <c r="ISC25" s="217"/>
      <c r="ISD25" s="217"/>
      <c r="ISE25" s="217"/>
      <c r="ISF25" s="217"/>
      <c r="ISG25" s="217"/>
      <c r="ISH25" s="217"/>
      <c r="ISI25" s="217"/>
      <c r="ISJ25" s="217"/>
      <c r="ISK25" s="217"/>
      <c r="ISL25" s="217"/>
      <c r="ISM25" s="217"/>
      <c r="ISN25" s="217"/>
      <c r="ISO25" s="217"/>
      <c r="ISP25" s="217"/>
      <c r="ISQ25" s="217"/>
      <c r="ISR25" s="217"/>
      <c r="ISS25" s="217"/>
      <c r="IST25" s="217"/>
      <c r="ISU25" s="217"/>
      <c r="ISV25" s="217"/>
      <c r="ISW25" s="217"/>
      <c r="ISX25" s="217"/>
      <c r="ISY25" s="217"/>
      <c r="ISZ25" s="217"/>
      <c r="ITA25" s="217"/>
      <c r="ITB25" s="217"/>
      <c r="ITC25" s="217"/>
      <c r="ITD25" s="217"/>
      <c r="ITE25" s="217"/>
      <c r="ITF25" s="217"/>
      <c r="ITG25" s="217"/>
      <c r="ITH25" s="217"/>
      <c r="ITI25" s="217"/>
      <c r="ITJ25" s="217"/>
      <c r="ITK25" s="217"/>
      <c r="ITL25" s="217"/>
      <c r="ITM25" s="217"/>
      <c r="ITN25" s="217"/>
      <c r="ITO25" s="217"/>
      <c r="ITP25" s="217"/>
      <c r="ITQ25" s="217"/>
      <c r="ITR25" s="217"/>
      <c r="ITS25" s="217"/>
      <c r="ITT25" s="217"/>
      <c r="ITU25" s="217"/>
      <c r="ITV25" s="217"/>
      <c r="ITW25" s="217"/>
      <c r="ITX25" s="217"/>
      <c r="ITY25" s="217"/>
      <c r="ITZ25" s="217"/>
      <c r="IUA25" s="217"/>
      <c r="IUB25" s="217"/>
      <c r="IUC25" s="217"/>
      <c r="IUD25" s="217"/>
      <c r="IUE25" s="217"/>
      <c r="IUF25" s="217"/>
      <c r="IUG25" s="217"/>
      <c r="IUH25" s="217"/>
      <c r="IUI25" s="217"/>
      <c r="IUJ25" s="217"/>
      <c r="IUK25" s="217"/>
      <c r="IUL25" s="217"/>
      <c r="IUM25" s="217"/>
      <c r="IUN25" s="217"/>
      <c r="IUO25" s="217"/>
      <c r="IUP25" s="217"/>
      <c r="IUQ25" s="217"/>
      <c r="IUR25" s="217"/>
      <c r="IUS25" s="217"/>
      <c r="IUT25" s="217"/>
      <c r="IUU25" s="217"/>
      <c r="IUV25" s="217"/>
      <c r="IUW25" s="217"/>
      <c r="IUX25" s="217"/>
      <c r="IUY25" s="217"/>
      <c r="IUZ25" s="217"/>
      <c r="IVA25" s="217"/>
      <c r="IVB25" s="217"/>
      <c r="IVC25" s="217"/>
      <c r="IVD25" s="217"/>
      <c r="IVE25" s="217"/>
      <c r="IVF25" s="217"/>
      <c r="IVG25" s="217"/>
      <c r="IVH25" s="217"/>
      <c r="IVI25" s="217"/>
      <c r="IVJ25" s="217"/>
      <c r="IVK25" s="217"/>
      <c r="IVL25" s="217"/>
      <c r="IVM25" s="217"/>
      <c r="IVN25" s="217"/>
      <c r="IVO25" s="217"/>
      <c r="IVP25" s="217"/>
      <c r="IVQ25" s="217"/>
      <c r="IVR25" s="217"/>
      <c r="IVS25" s="217"/>
      <c r="IVT25" s="217"/>
      <c r="IVU25" s="217"/>
      <c r="IVV25" s="217"/>
      <c r="IVW25" s="217"/>
      <c r="IVX25" s="217"/>
      <c r="IVY25" s="217"/>
      <c r="IVZ25" s="217"/>
      <c r="IWA25" s="217"/>
      <c r="IWB25" s="217"/>
      <c r="IWC25" s="217"/>
      <c r="IWD25" s="217"/>
      <c r="IWE25" s="217"/>
      <c r="IWF25" s="217"/>
      <c r="IWG25" s="217"/>
      <c r="IWH25" s="217"/>
      <c r="IWI25" s="217"/>
      <c r="IWJ25" s="217"/>
      <c r="IWK25" s="217"/>
      <c r="IWL25" s="217"/>
      <c r="IWM25" s="217"/>
      <c r="IWN25" s="217"/>
      <c r="IWO25" s="217"/>
      <c r="IWP25" s="217"/>
      <c r="IWQ25" s="217"/>
      <c r="IWR25" s="217"/>
      <c r="IWS25" s="217"/>
      <c r="IWT25" s="217"/>
      <c r="IWU25" s="217"/>
      <c r="IWV25" s="217"/>
      <c r="IWW25" s="217"/>
      <c r="IWX25" s="217"/>
      <c r="IWY25" s="217"/>
      <c r="IWZ25" s="217"/>
      <c r="IXA25" s="217"/>
      <c r="IXB25" s="217"/>
      <c r="IXC25" s="217"/>
      <c r="IXD25" s="217"/>
      <c r="IXE25" s="217"/>
      <c r="IXF25" s="217"/>
      <c r="IXG25" s="217"/>
      <c r="IXH25" s="217"/>
      <c r="IXI25" s="217"/>
      <c r="IXJ25" s="217"/>
      <c r="IXK25" s="217"/>
      <c r="IXL25" s="217"/>
      <c r="IXM25" s="217"/>
      <c r="IXN25" s="217"/>
      <c r="IXO25" s="217"/>
      <c r="IXP25" s="217"/>
      <c r="IXQ25" s="217"/>
      <c r="IXR25" s="217"/>
      <c r="IXS25" s="217"/>
      <c r="IXT25" s="217"/>
      <c r="IXU25" s="217"/>
      <c r="IXV25" s="217"/>
      <c r="IXW25" s="217"/>
      <c r="IXX25" s="217"/>
      <c r="IXY25" s="217"/>
      <c r="IXZ25" s="217"/>
      <c r="IYA25" s="217"/>
      <c r="IYB25" s="217"/>
      <c r="IYC25" s="217"/>
      <c r="IYD25" s="217"/>
      <c r="IYE25" s="217"/>
      <c r="IYF25" s="217"/>
      <c r="IYG25" s="217"/>
      <c r="IYH25" s="217"/>
      <c r="IYI25" s="217"/>
      <c r="IYJ25" s="217"/>
      <c r="IYK25" s="217"/>
      <c r="IYL25" s="217"/>
      <c r="IYM25" s="217"/>
      <c r="IYN25" s="217"/>
      <c r="IYO25" s="217"/>
      <c r="IYP25" s="217"/>
      <c r="IYQ25" s="217"/>
      <c r="IYR25" s="217"/>
      <c r="IYS25" s="217"/>
      <c r="IYT25" s="217"/>
      <c r="IYU25" s="217"/>
      <c r="IYV25" s="217"/>
      <c r="IYW25" s="217"/>
      <c r="IYX25" s="217"/>
      <c r="IYY25" s="217"/>
      <c r="IYZ25" s="217"/>
      <c r="IZA25" s="217"/>
      <c r="IZB25" s="217"/>
      <c r="IZC25" s="217"/>
      <c r="IZD25" s="217"/>
      <c r="IZE25" s="217"/>
      <c r="IZF25" s="217"/>
      <c r="IZG25" s="217"/>
      <c r="IZH25" s="217"/>
      <c r="IZI25" s="217"/>
      <c r="IZJ25" s="217"/>
      <c r="IZK25" s="217"/>
      <c r="IZL25" s="217"/>
      <c r="IZM25" s="217"/>
      <c r="IZN25" s="217"/>
      <c r="IZO25" s="217"/>
      <c r="IZP25" s="217"/>
      <c r="IZQ25" s="217"/>
      <c r="IZR25" s="217"/>
      <c r="IZS25" s="217"/>
      <c r="IZT25" s="217"/>
      <c r="IZU25" s="217"/>
      <c r="IZV25" s="217"/>
      <c r="IZW25" s="217"/>
      <c r="IZX25" s="217"/>
      <c r="IZY25" s="217"/>
      <c r="IZZ25" s="217"/>
      <c r="JAA25" s="217"/>
      <c r="JAB25" s="217"/>
      <c r="JAC25" s="217"/>
      <c r="JAD25" s="217"/>
      <c r="JAE25" s="217"/>
      <c r="JAF25" s="217"/>
      <c r="JAG25" s="217"/>
      <c r="JAH25" s="217"/>
      <c r="JAI25" s="217"/>
      <c r="JAJ25" s="217"/>
      <c r="JAK25" s="217"/>
      <c r="JAL25" s="217"/>
      <c r="JAM25" s="217"/>
      <c r="JAN25" s="217"/>
      <c r="JAO25" s="217"/>
      <c r="JAP25" s="217"/>
      <c r="JAQ25" s="217"/>
      <c r="JAR25" s="217"/>
      <c r="JAS25" s="217"/>
      <c r="JAT25" s="217"/>
      <c r="JAU25" s="217"/>
      <c r="JAV25" s="217"/>
      <c r="JAW25" s="217"/>
      <c r="JAX25" s="217"/>
      <c r="JAY25" s="217"/>
      <c r="JAZ25" s="217"/>
      <c r="JBA25" s="217"/>
      <c r="JBB25" s="217"/>
      <c r="JBC25" s="217"/>
      <c r="JBD25" s="217"/>
      <c r="JBE25" s="217"/>
      <c r="JBF25" s="217"/>
      <c r="JBG25" s="217"/>
      <c r="JBH25" s="217"/>
      <c r="JBI25" s="217"/>
      <c r="JBJ25" s="217"/>
      <c r="JBK25" s="217"/>
      <c r="JBL25" s="217"/>
      <c r="JBM25" s="217"/>
      <c r="JBN25" s="217"/>
      <c r="JBO25" s="217"/>
      <c r="JBP25" s="217"/>
      <c r="JBQ25" s="217"/>
      <c r="JBR25" s="217"/>
      <c r="JBS25" s="217"/>
      <c r="JBT25" s="217"/>
      <c r="JBU25" s="217"/>
      <c r="JBV25" s="217"/>
      <c r="JBW25" s="217"/>
      <c r="JBX25" s="217"/>
      <c r="JBY25" s="217"/>
      <c r="JBZ25" s="217"/>
      <c r="JCA25" s="217"/>
      <c r="JCB25" s="217"/>
      <c r="JCC25" s="217"/>
      <c r="JCD25" s="217"/>
      <c r="JCE25" s="217"/>
      <c r="JCF25" s="217"/>
      <c r="JCG25" s="217"/>
      <c r="JCH25" s="217"/>
      <c r="JCI25" s="217"/>
      <c r="JCJ25" s="217"/>
      <c r="JCK25" s="217"/>
      <c r="JCL25" s="217"/>
      <c r="JCM25" s="217"/>
      <c r="JCN25" s="217"/>
      <c r="JCO25" s="217"/>
      <c r="JCP25" s="217"/>
      <c r="JCQ25" s="217"/>
      <c r="JCR25" s="217"/>
      <c r="JCS25" s="217"/>
      <c r="JCT25" s="217"/>
      <c r="JCU25" s="217"/>
      <c r="JCV25" s="217"/>
      <c r="JCW25" s="217"/>
      <c r="JCX25" s="217"/>
      <c r="JCY25" s="217"/>
      <c r="JCZ25" s="217"/>
      <c r="JDA25" s="217"/>
      <c r="JDB25" s="217"/>
      <c r="JDC25" s="217"/>
      <c r="JDD25" s="217"/>
      <c r="JDE25" s="217"/>
      <c r="JDF25" s="217"/>
      <c r="JDG25" s="217"/>
      <c r="JDH25" s="217"/>
      <c r="JDI25" s="217"/>
      <c r="JDJ25" s="217"/>
      <c r="JDK25" s="217"/>
      <c r="JDL25" s="217"/>
      <c r="JDM25" s="217"/>
      <c r="JDN25" s="217"/>
      <c r="JDO25" s="217"/>
      <c r="JDP25" s="217"/>
      <c r="JDQ25" s="217"/>
      <c r="JDR25" s="217"/>
      <c r="JDS25" s="217"/>
      <c r="JDT25" s="217"/>
      <c r="JDU25" s="217"/>
      <c r="JDV25" s="217"/>
      <c r="JDW25" s="217"/>
      <c r="JDX25" s="217"/>
      <c r="JDY25" s="217"/>
      <c r="JDZ25" s="217"/>
      <c r="JEA25" s="217"/>
      <c r="JEB25" s="217"/>
      <c r="JEC25" s="217"/>
      <c r="JED25" s="217"/>
      <c r="JEE25" s="217"/>
      <c r="JEF25" s="217"/>
      <c r="JEG25" s="217"/>
      <c r="JEH25" s="217"/>
      <c r="JEI25" s="217"/>
      <c r="JEJ25" s="217"/>
      <c r="JEK25" s="217"/>
      <c r="JEL25" s="217"/>
      <c r="JEM25" s="217"/>
      <c r="JEN25" s="217"/>
      <c r="JEO25" s="217"/>
      <c r="JEP25" s="217"/>
      <c r="JEQ25" s="217"/>
      <c r="JER25" s="217"/>
      <c r="JES25" s="217"/>
      <c r="JET25" s="217"/>
      <c r="JEU25" s="217"/>
      <c r="JEV25" s="217"/>
      <c r="JEW25" s="217"/>
      <c r="JEX25" s="217"/>
      <c r="JEY25" s="217"/>
      <c r="JEZ25" s="217"/>
      <c r="JFA25" s="217"/>
      <c r="JFB25" s="217"/>
      <c r="JFC25" s="217"/>
      <c r="JFD25" s="217"/>
      <c r="JFE25" s="217"/>
      <c r="JFF25" s="217"/>
      <c r="JFG25" s="217"/>
      <c r="JFH25" s="217"/>
      <c r="JFI25" s="217"/>
      <c r="JFJ25" s="217"/>
      <c r="JFK25" s="217"/>
      <c r="JFL25" s="217"/>
      <c r="JFM25" s="217"/>
      <c r="JFN25" s="217"/>
      <c r="JFO25" s="217"/>
      <c r="JFP25" s="217"/>
      <c r="JFQ25" s="217"/>
      <c r="JFR25" s="217"/>
      <c r="JFS25" s="217"/>
      <c r="JFT25" s="217"/>
      <c r="JFU25" s="217"/>
      <c r="JFV25" s="217"/>
      <c r="JFW25" s="217"/>
      <c r="JFX25" s="217"/>
      <c r="JFY25" s="217"/>
      <c r="JFZ25" s="217"/>
      <c r="JGA25" s="217"/>
      <c r="JGB25" s="217"/>
      <c r="JGC25" s="217"/>
      <c r="JGD25" s="217"/>
      <c r="JGE25" s="217"/>
      <c r="JGF25" s="217"/>
      <c r="JGG25" s="217"/>
      <c r="JGH25" s="217"/>
      <c r="JGI25" s="217"/>
      <c r="JGJ25" s="217"/>
      <c r="JGK25" s="217"/>
      <c r="JGL25" s="217"/>
      <c r="JGM25" s="217"/>
      <c r="JGN25" s="217"/>
      <c r="JGO25" s="217"/>
      <c r="JGP25" s="217"/>
      <c r="JGQ25" s="217"/>
      <c r="JGR25" s="217"/>
      <c r="JGS25" s="217"/>
      <c r="JGT25" s="217"/>
      <c r="JGU25" s="217"/>
      <c r="JGV25" s="217"/>
      <c r="JGW25" s="217"/>
      <c r="JGX25" s="217"/>
      <c r="JGY25" s="217"/>
      <c r="JGZ25" s="217"/>
      <c r="JHA25" s="217"/>
      <c r="JHB25" s="217"/>
      <c r="JHC25" s="217"/>
      <c r="JHD25" s="217"/>
      <c r="JHE25" s="217"/>
      <c r="JHF25" s="217"/>
      <c r="JHG25" s="217"/>
      <c r="JHH25" s="217"/>
      <c r="JHI25" s="217"/>
      <c r="JHJ25" s="217"/>
      <c r="JHK25" s="217"/>
      <c r="JHL25" s="217"/>
      <c r="JHM25" s="217"/>
      <c r="JHN25" s="217"/>
      <c r="JHO25" s="217"/>
      <c r="JHP25" s="217"/>
      <c r="JHQ25" s="217"/>
      <c r="JHR25" s="217"/>
      <c r="JHS25" s="217"/>
      <c r="JHT25" s="217"/>
      <c r="JHU25" s="217"/>
      <c r="JHV25" s="217"/>
      <c r="JHW25" s="217"/>
      <c r="JHX25" s="217"/>
      <c r="JHY25" s="217"/>
      <c r="JHZ25" s="217"/>
      <c r="JIA25" s="217"/>
      <c r="JIB25" s="217"/>
      <c r="JIC25" s="217"/>
      <c r="JID25" s="217"/>
      <c r="JIE25" s="217"/>
      <c r="JIF25" s="217"/>
      <c r="JIG25" s="217"/>
      <c r="JIH25" s="217"/>
      <c r="JII25" s="217"/>
      <c r="JIJ25" s="217"/>
      <c r="JIK25" s="217"/>
      <c r="JIL25" s="217"/>
      <c r="JIM25" s="217"/>
      <c r="JIN25" s="217"/>
      <c r="JIO25" s="217"/>
      <c r="JIP25" s="217"/>
      <c r="JIQ25" s="217"/>
      <c r="JIR25" s="217"/>
      <c r="JIS25" s="217"/>
      <c r="JIT25" s="217"/>
      <c r="JIU25" s="217"/>
      <c r="JIV25" s="217"/>
      <c r="JIW25" s="217"/>
      <c r="JIX25" s="217"/>
      <c r="JIY25" s="217"/>
      <c r="JIZ25" s="217"/>
      <c r="JJA25" s="217"/>
      <c r="JJB25" s="217"/>
      <c r="JJC25" s="217"/>
      <c r="JJD25" s="217"/>
      <c r="JJE25" s="217"/>
      <c r="JJF25" s="217"/>
      <c r="JJG25" s="217"/>
      <c r="JJH25" s="217"/>
      <c r="JJI25" s="217"/>
      <c r="JJJ25" s="217"/>
      <c r="JJK25" s="217"/>
      <c r="JJL25" s="217"/>
      <c r="JJM25" s="217"/>
      <c r="JJN25" s="217"/>
      <c r="JJO25" s="217"/>
      <c r="JJP25" s="217"/>
      <c r="JJQ25" s="217"/>
      <c r="JJR25" s="217"/>
      <c r="JJS25" s="217"/>
      <c r="JJT25" s="217"/>
      <c r="JJU25" s="217"/>
      <c r="JJV25" s="217"/>
      <c r="JJW25" s="217"/>
      <c r="JJX25" s="217"/>
      <c r="JJY25" s="217"/>
      <c r="JJZ25" s="217"/>
      <c r="JKA25" s="217"/>
      <c r="JKB25" s="217"/>
      <c r="JKC25" s="217"/>
      <c r="JKD25" s="217"/>
      <c r="JKE25" s="217"/>
      <c r="JKF25" s="217"/>
      <c r="JKG25" s="217"/>
      <c r="JKH25" s="217"/>
      <c r="JKI25" s="217"/>
      <c r="JKJ25" s="217"/>
      <c r="JKK25" s="217"/>
      <c r="JKL25" s="217"/>
      <c r="JKM25" s="217"/>
      <c r="JKN25" s="217"/>
      <c r="JKO25" s="217"/>
      <c r="JKP25" s="217"/>
      <c r="JKQ25" s="217"/>
      <c r="JKR25" s="217"/>
      <c r="JKS25" s="217"/>
      <c r="JKT25" s="217"/>
      <c r="JKU25" s="217"/>
      <c r="JKV25" s="217"/>
      <c r="JKW25" s="217"/>
      <c r="JKX25" s="217"/>
      <c r="JKY25" s="217"/>
      <c r="JKZ25" s="217"/>
      <c r="JLA25" s="217"/>
      <c r="JLB25" s="217"/>
      <c r="JLC25" s="217"/>
      <c r="JLD25" s="217"/>
      <c r="JLE25" s="217"/>
      <c r="JLF25" s="217"/>
      <c r="JLG25" s="217"/>
      <c r="JLH25" s="217"/>
      <c r="JLI25" s="217"/>
      <c r="JLJ25" s="217"/>
      <c r="JLK25" s="217"/>
      <c r="JLL25" s="217"/>
      <c r="JLM25" s="217"/>
      <c r="JLN25" s="217"/>
      <c r="JLO25" s="217"/>
      <c r="JLP25" s="217"/>
      <c r="JLQ25" s="217"/>
      <c r="JLR25" s="217"/>
      <c r="JLS25" s="217"/>
      <c r="JLT25" s="217"/>
      <c r="JLU25" s="217"/>
      <c r="JLV25" s="217"/>
      <c r="JLW25" s="217"/>
      <c r="JLX25" s="217"/>
      <c r="JLY25" s="217"/>
      <c r="JLZ25" s="217"/>
      <c r="JMA25" s="217"/>
      <c r="JMB25" s="217"/>
      <c r="JMC25" s="217"/>
      <c r="JMD25" s="217"/>
      <c r="JME25" s="217"/>
      <c r="JMF25" s="217"/>
      <c r="JMG25" s="217"/>
      <c r="JMH25" s="217"/>
      <c r="JMI25" s="217"/>
      <c r="JMJ25" s="217"/>
      <c r="JMK25" s="217"/>
      <c r="JML25" s="217"/>
      <c r="JMM25" s="217"/>
      <c r="JMN25" s="217"/>
      <c r="JMO25" s="217"/>
      <c r="JMP25" s="217"/>
      <c r="JMQ25" s="217"/>
      <c r="JMR25" s="217"/>
      <c r="JMS25" s="217"/>
      <c r="JMT25" s="217"/>
      <c r="JMU25" s="217"/>
      <c r="JMV25" s="217"/>
      <c r="JMW25" s="217"/>
      <c r="JMX25" s="217"/>
      <c r="JMY25" s="217"/>
      <c r="JMZ25" s="217"/>
      <c r="JNA25" s="217"/>
      <c r="JNB25" s="217"/>
      <c r="JNC25" s="217"/>
      <c r="JND25" s="217"/>
      <c r="JNE25" s="217"/>
      <c r="JNF25" s="217"/>
      <c r="JNG25" s="217"/>
      <c r="JNH25" s="217"/>
      <c r="JNI25" s="217"/>
      <c r="JNJ25" s="217"/>
      <c r="JNK25" s="217"/>
      <c r="JNL25" s="217"/>
      <c r="JNM25" s="217"/>
      <c r="JNN25" s="217"/>
      <c r="JNO25" s="217"/>
      <c r="JNP25" s="217"/>
      <c r="JNQ25" s="217"/>
      <c r="JNR25" s="217"/>
      <c r="JNS25" s="217"/>
      <c r="JNT25" s="217"/>
      <c r="JNU25" s="217"/>
      <c r="JNV25" s="217"/>
      <c r="JNW25" s="217"/>
      <c r="JNX25" s="217"/>
      <c r="JNY25" s="217"/>
      <c r="JNZ25" s="217"/>
      <c r="JOA25" s="217"/>
      <c r="JOB25" s="217"/>
      <c r="JOC25" s="217"/>
      <c r="JOD25" s="217"/>
      <c r="JOE25" s="217"/>
      <c r="JOF25" s="217"/>
      <c r="JOG25" s="217"/>
      <c r="JOH25" s="217"/>
      <c r="JOI25" s="217"/>
      <c r="JOJ25" s="217"/>
      <c r="JOK25" s="217"/>
      <c r="JOL25" s="217"/>
      <c r="JOM25" s="217"/>
      <c r="JON25" s="217"/>
      <c r="JOO25" s="217"/>
      <c r="JOP25" s="217"/>
      <c r="JOQ25" s="217"/>
      <c r="JOR25" s="217"/>
      <c r="JOS25" s="217"/>
      <c r="JOT25" s="217"/>
      <c r="JOU25" s="217"/>
      <c r="JOV25" s="217"/>
      <c r="JOW25" s="217"/>
      <c r="JOX25" s="217"/>
      <c r="JOY25" s="217"/>
      <c r="JOZ25" s="217"/>
      <c r="JPA25" s="217"/>
      <c r="JPB25" s="217"/>
      <c r="JPC25" s="217"/>
      <c r="JPD25" s="217"/>
      <c r="JPE25" s="217"/>
      <c r="JPF25" s="217"/>
      <c r="JPG25" s="217"/>
      <c r="JPH25" s="217"/>
      <c r="JPI25" s="217"/>
      <c r="JPJ25" s="217"/>
      <c r="JPK25" s="217"/>
      <c r="JPL25" s="217"/>
      <c r="JPM25" s="217"/>
      <c r="JPN25" s="217"/>
      <c r="JPO25" s="217"/>
      <c r="JPP25" s="217"/>
      <c r="JPQ25" s="217"/>
      <c r="JPR25" s="217"/>
      <c r="JPS25" s="217"/>
      <c r="JPT25" s="217"/>
      <c r="JPU25" s="217"/>
      <c r="JPV25" s="217"/>
      <c r="JPW25" s="217"/>
      <c r="JPX25" s="217"/>
      <c r="JPY25" s="217"/>
      <c r="JPZ25" s="217"/>
      <c r="JQA25" s="217"/>
      <c r="JQB25" s="217"/>
      <c r="JQC25" s="217"/>
      <c r="JQD25" s="217"/>
      <c r="JQE25" s="217"/>
      <c r="JQF25" s="217"/>
      <c r="JQG25" s="217"/>
      <c r="JQH25" s="217"/>
      <c r="JQI25" s="217"/>
      <c r="JQJ25" s="217"/>
      <c r="JQK25" s="217"/>
      <c r="JQL25" s="217"/>
      <c r="JQM25" s="217"/>
      <c r="JQN25" s="217"/>
      <c r="JQO25" s="217"/>
      <c r="JQP25" s="217"/>
      <c r="JQQ25" s="217"/>
      <c r="JQR25" s="217"/>
      <c r="JQS25" s="217"/>
      <c r="JQT25" s="217"/>
      <c r="JQU25" s="217"/>
      <c r="JQV25" s="217"/>
      <c r="JQW25" s="217"/>
      <c r="JQX25" s="217"/>
      <c r="JQY25" s="217"/>
      <c r="JQZ25" s="217"/>
      <c r="JRA25" s="217"/>
      <c r="JRB25" s="217"/>
      <c r="JRC25" s="217"/>
      <c r="JRD25" s="217"/>
      <c r="JRE25" s="217"/>
      <c r="JRF25" s="217"/>
      <c r="JRG25" s="217"/>
      <c r="JRH25" s="217"/>
      <c r="JRI25" s="217"/>
      <c r="JRJ25" s="217"/>
      <c r="JRK25" s="217"/>
      <c r="JRL25" s="217"/>
      <c r="JRM25" s="217"/>
      <c r="JRN25" s="217"/>
      <c r="JRO25" s="217"/>
      <c r="JRP25" s="217"/>
      <c r="JRQ25" s="217"/>
      <c r="JRR25" s="217"/>
      <c r="JRS25" s="217"/>
      <c r="JRT25" s="217"/>
      <c r="JRU25" s="217"/>
      <c r="JRV25" s="217"/>
      <c r="JRW25" s="217"/>
      <c r="JRX25" s="217"/>
      <c r="JRY25" s="217"/>
      <c r="JRZ25" s="217"/>
      <c r="JSA25" s="217"/>
      <c r="JSB25" s="217"/>
      <c r="JSC25" s="217"/>
      <c r="JSD25" s="217"/>
      <c r="JSE25" s="217"/>
      <c r="JSF25" s="217"/>
      <c r="JSG25" s="217"/>
      <c r="JSH25" s="217"/>
      <c r="JSI25" s="217"/>
      <c r="JSJ25" s="217"/>
      <c r="JSK25" s="217"/>
      <c r="JSL25" s="217"/>
      <c r="JSM25" s="217"/>
      <c r="JSN25" s="217"/>
      <c r="JSO25" s="217"/>
      <c r="JSP25" s="217"/>
      <c r="JSQ25" s="217"/>
      <c r="JSR25" s="217"/>
      <c r="JSS25" s="217"/>
      <c r="JST25" s="217"/>
      <c r="JSU25" s="217"/>
      <c r="JSV25" s="217"/>
      <c r="JSW25" s="217"/>
      <c r="JSX25" s="217"/>
      <c r="JSY25" s="217"/>
      <c r="JSZ25" s="217"/>
      <c r="JTA25" s="217"/>
      <c r="JTB25" s="217"/>
      <c r="JTC25" s="217"/>
      <c r="JTD25" s="217"/>
      <c r="JTE25" s="217"/>
      <c r="JTF25" s="217"/>
      <c r="JTG25" s="217"/>
      <c r="JTH25" s="217"/>
      <c r="JTI25" s="217"/>
      <c r="JTJ25" s="217"/>
      <c r="JTK25" s="217"/>
      <c r="JTL25" s="217"/>
      <c r="JTM25" s="217"/>
      <c r="JTN25" s="217"/>
      <c r="JTO25" s="217"/>
      <c r="JTP25" s="217"/>
      <c r="JTQ25" s="217"/>
      <c r="JTR25" s="217"/>
      <c r="JTS25" s="217"/>
      <c r="JTT25" s="217"/>
      <c r="JTU25" s="217"/>
      <c r="JTV25" s="217"/>
      <c r="JTW25" s="217"/>
      <c r="JTX25" s="217"/>
      <c r="JTY25" s="217"/>
      <c r="JTZ25" s="217"/>
      <c r="JUA25" s="217"/>
      <c r="JUB25" s="217"/>
      <c r="JUC25" s="217"/>
      <c r="JUD25" s="217"/>
      <c r="JUE25" s="217"/>
      <c r="JUF25" s="217"/>
      <c r="JUG25" s="217"/>
      <c r="JUH25" s="217"/>
      <c r="JUI25" s="217"/>
      <c r="JUJ25" s="217"/>
      <c r="JUK25" s="217"/>
      <c r="JUL25" s="217"/>
      <c r="JUM25" s="217"/>
      <c r="JUN25" s="217"/>
      <c r="JUO25" s="217"/>
      <c r="JUP25" s="217"/>
      <c r="JUQ25" s="217"/>
      <c r="JUR25" s="217"/>
      <c r="JUS25" s="217"/>
      <c r="JUT25" s="217"/>
      <c r="JUU25" s="217"/>
      <c r="JUV25" s="217"/>
      <c r="JUW25" s="217"/>
      <c r="JUX25" s="217"/>
      <c r="JUY25" s="217"/>
      <c r="JUZ25" s="217"/>
      <c r="JVA25" s="217"/>
      <c r="JVB25" s="217"/>
      <c r="JVC25" s="217"/>
      <c r="JVD25" s="217"/>
      <c r="JVE25" s="217"/>
      <c r="JVF25" s="217"/>
      <c r="JVG25" s="217"/>
      <c r="JVH25" s="217"/>
      <c r="JVI25" s="217"/>
      <c r="JVJ25" s="217"/>
      <c r="JVK25" s="217"/>
      <c r="JVL25" s="217"/>
      <c r="JVM25" s="217"/>
      <c r="JVN25" s="217"/>
      <c r="JVO25" s="217"/>
      <c r="JVP25" s="217"/>
      <c r="JVQ25" s="217"/>
      <c r="JVR25" s="217"/>
      <c r="JVS25" s="217"/>
      <c r="JVT25" s="217"/>
      <c r="JVU25" s="217"/>
      <c r="JVV25" s="217"/>
      <c r="JVW25" s="217"/>
      <c r="JVX25" s="217"/>
      <c r="JVY25" s="217"/>
      <c r="JVZ25" s="217"/>
      <c r="JWA25" s="217"/>
      <c r="JWB25" s="217"/>
      <c r="JWC25" s="217"/>
      <c r="JWD25" s="217"/>
      <c r="JWE25" s="217"/>
      <c r="JWF25" s="217"/>
      <c r="JWG25" s="217"/>
      <c r="JWH25" s="217"/>
      <c r="JWI25" s="217"/>
      <c r="JWJ25" s="217"/>
      <c r="JWK25" s="217"/>
      <c r="JWL25" s="217"/>
      <c r="JWM25" s="217"/>
      <c r="JWN25" s="217"/>
      <c r="JWO25" s="217"/>
      <c r="JWP25" s="217"/>
      <c r="JWQ25" s="217"/>
      <c r="JWR25" s="217"/>
      <c r="JWS25" s="217"/>
      <c r="JWT25" s="217"/>
      <c r="JWU25" s="217"/>
      <c r="JWV25" s="217"/>
      <c r="JWW25" s="217"/>
      <c r="JWX25" s="217"/>
      <c r="JWY25" s="217"/>
      <c r="JWZ25" s="217"/>
      <c r="JXA25" s="217"/>
      <c r="JXB25" s="217"/>
      <c r="JXC25" s="217"/>
      <c r="JXD25" s="217"/>
      <c r="JXE25" s="217"/>
      <c r="JXF25" s="217"/>
      <c r="JXG25" s="217"/>
      <c r="JXH25" s="217"/>
      <c r="JXI25" s="217"/>
      <c r="JXJ25" s="217"/>
      <c r="JXK25" s="217"/>
      <c r="JXL25" s="217"/>
      <c r="JXM25" s="217"/>
      <c r="JXN25" s="217"/>
      <c r="JXO25" s="217"/>
      <c r="JXP25" s="217"/>
      <c r="JXQ25" s="217"/>
      <c r="JXR25" s="217"/>
      <c r="JXS25" s="217"/>
      <c r="JXT25" s="217"/>
      <c r="JXU25" s="217"/>
      <c r="JXV25" s="217"/>
      <c r="JXW25" s="217"/>
      <c r="JXX25" s="217"/>
      <c r="JXY25" s="217"/>
      <c r="JXZ25" s="217"/>
      <c r="JYA25" s="217"/>
      <c r="JYB25" s="217"/>
      <c r="JYC25" s="217"/>
      <c r="JYD25" s="217"/>
      <c r="JYE25" s="217"/>
      <c r="JYF25" s="217"/>
      <c r="JYG25" s="217"/>
      <c r="JYH25" s="217"/>
      <c r="JYI25" s="217"/>
      <c r="JYJ25" s="217"/>
      <c r="JYK25" s="217"/>
      <c r="JYL25" s="217"/>
      <c r="JYM25" s="217"/>
      <c r="JYN25" s="217"/>
      <c r="JYO25" s="217"/>
      <c r="JYP25" s="217"/>
      <c r="JYQ25" s="217"/>
      <c r="JYR25" s="217"/>
      <c r="JYS25" s="217"/>
      <c r="JYT25" s="217"/>
      <c r="JYU25" s="217"/>
      <c r="JYV25" s="217"/>
      <c r="JYW25" s="217"/>
      <c r="JYX25" s="217"/>
      <c r="JYY25" s="217"/>
      <c r="JYZ25" s="217"/>
      <c r="JZA25" s="217"/>
      <c r="JZB25" s="217"/>
      <c r="JZC25" s="217"/>
      <c r="JZD25" s="217"/>
      <c r="JZE25" s="217"/>
      <c r="JZF25" s="217"/>
      <c r="JZG25" s="217"/>
      <c r="JZH25" s="217"/>
      <c r="JZI25" s="217"/>
      <c r="JZJ25" s="217"/>
      <c r="JZK25" s="217"/>
      <c r="JZL25" s="217"/>
      <c r="JZM25" s="217"/>
      <c r="JZN25" s="217"/>
      <c r="JZO25" s="217"/>
      <c r="JZP25" s="217"/>
      <c r="JZQ25" s="217"/>
      <c r="JZR25" s="217"/>
      <c r="JZS25" s="217"/>
      <c r="JZT25" s="217"/>
      <c r="JZU25" s="217"/>
      <c r="JZV25" s="217"/>
      <c r="JZW25" s="217"/>
      <c r="JZX25" s="217"/>
      <c r="JZY25" s="217"/>
      <c r="JZZ25" s="217"/>
      <c r="KAA25" s="217"/>
      <c r="KAB25" s="217"/>
      <c r="KAC25" s="217"/>
      <c r="KAD25" s="217"/>
      <c r="KAE25" s="217"/>
      <c r="KAF25" s="217"/>
      <c r="KAG25" s="217"/>
      <c r="KAH25" s="217"/>
      <c r="KAI25" s="217"/>
      <c r="KAJ25" s="217"/>
      <c r="KAK25" s="217"/>
      <c r="KAL25" s="217"/>
      <c r="KAM25" s="217"/>
      <c r="KAN25" s="217"/>
      <c r="KAO25" s="217"/>
      <c r="KAP25" s="217"/>
      <c r="KAQ25" s="217"/>
      <c r="KAR25" s="217"/>
      <c r="KAS25" s="217"/>
      <c r="KAT25" s="217"/>
      <c r="KAU25" s="217"/>
      <c r="KAV25" s="217"/>
      <c r="KAW25" s="217"/>
      <c r="KAX25" s="217"/>
      <c r="KAY25" s="217"/>
      <c r="KAZ25" s="217"/>
      <c r="KBA25" s="217"/>
      <c r="KBB25" s="217"/>
      <c r="KBC25" s="217"/>
      <c r="KBD25" s="217"/>
      <c r="KBE25" s="217"/>
      <c r="KBF25" s="217"/>
      <c r="KBG25" s="217"/>
      <c r="KBH25" s="217"/>
      <c r="KBI25" s="217"/>
      <c r="KBJ25" s="217"/>
      <c r="KBK25" s="217"/>
      <c r="KBL25" s="217"/>
      <c r="KBM25" s="217"/>
      <c r="KBN25" s="217"/>
      <c r="KBO25" s="217"/>
      <c r="KBP25" s="217"/>
      <c r="KBQ25" s="217"/>
      <c r="KBR25" s="217"/>
      <c r="KBS25" s="217"/>
      <c r="KBT25" s="217"/>
      <c r="KBU25" s="217"/>
      <c r="KBV25" s="217"/>
      <c r="KBW25" s="217"/>
      <c r="KBX25" s="217"/>
      <c r="KBY25" s="217"/>
      <c r="KBZ25" s="217"/>
      <c r="KCA25" s="217"/>
      <c r="KCB25" s="217"/>
      <c r="KCC25" s="217"/>
      <c r="KCD25" s="217"/>
      <c r="KCE25" s="217"/>
      <c r="KCF25" s="217"/>
      <c r="KCG25" s="217"/>
      <c r="KCH25" s="217"/>
      <c r="KCI25" s="217"/>
      <c r="KCJ25" s="217"/>
      <c r="KCK25" s="217"/>
      <c r="KCL25" s="217"/>
      <c r="KCM25" s="217"/>
      <c r="KCN25" s="217"/>
      <c r="KCO25" s="217"/>
      <c r="KCP25" s="217"/>
      <c r="KCQ25" s="217"/>
      <c r="KCR25" s="217"/>
      <c r="KCS25" s="217"/>
      <c r="KCT25" s="217"/>
      <c r="KCU25" s="217"/>
      <c r="KCV25" s="217"/>
      <c r="KCW25" s="217"/>
      <c r="KCX25" s="217"/>
      <c r="KCY25" s="217"/>
      <c r="KCZ25" s="217"/>
      <c r="KDA25" s="217"/>
      <c r="KDB25" s="217"/>
      <c r="KDC25" s="217"/>
      <c r="KDD25" s="217"/>
      <c r="KDE25" s="217"/>
      <c r="KDF25" s="217"/>
      <c r="KDG25" s="217"/>
      <c r="KDH25" s="217"/>
      <c r="KDI25" s="217"/>
      <c r="KDJ25" s="217"/>
      <c r="KDK25" s="217"/>
      <c r="KDL25" s="217"/>
      <c r="KDM25" s="217"/>
      <c r="KDN25" s="217"/>
      <c r="KDO25" s="217"/>
      <c r="KDP25" s="217"/>
      <c r="KDQ25" s="217"/>
      <c r="KDR25" s="217"/>
      <c r="KDS25" s="217"/>
      <c r="KDT25" s="217"/>
      <c r="KDU25" s="217"/>
      <c r="KDV25" s="217"/>
      <c r="KDW25" s="217"/>
      <c r="KDX25" s="217"/>
      <c r="KDY25" s="217"/>
      <c r="KDZ25" s="217"/>
      <c r="KEA25" s="217"/>
      <c r="KEB25" s="217"/>
      <c r="KEC25" s="217"/>
      <c r="KED25" s="217"/>
      <c r="KEE25" s="217"/>
      <c r="KEF25" s="217"/>
      <c r="KEG25" s="217"/>
      <c r="KEH25" s="217"/>
      <c r="KEI25" s="217"/>
      <c r="KEJ25" s="217"/>
      <c r="KEK25" s="217"/>
      <c r="KEL25" s="217"/>
      <c r="KEM25" s="217"/>
      <c r="KEN25" s="217"/>
      <c r="KEO25" s="217"/>
      <c r="KEP25" s="217"/>
      <c r="KEQ25" s="217"/>
      <c r="KER25" s="217"/>
      <c r="KES25" s="217"/>
      <c r="KET25" s="217"/>
      <c r="KEU25" s="217"/>
      <c r="KEV25" s="217"/>
      <c r="KEW25" s="217"/>
      <c r="KEX25" s="217"/>
      <c r="KEY25" s="217"/>
      <c r="KEZ25" s="217"/>
      <c r="KFA25" s="217"/>
      <c r="KFB25" s="217"/>
      <c r="KFC25" s="217"/>
      <c r="KFD25" s="217"/>
      <c r="KFE25" s="217"/>
      <c r="KFF25" s="217"/>
      <c r="KFG25" s="217"/>
      <c r="KFH25" s="217"/>
      <c r="KFI25" s="217"/>
      <c r="KFJ25" s="217"/>
      <c r="KFK25" s="217"/>
      <c r="KFL25" s="217"/>
      <c r="KFM25" s="217"/>
      <c r="KFN25" s="217"/>
      <c r="KFO25" s="217"/>
      <c r="KFP25" s="217"/>
      <c r="KFQ25" s="217"/>
      <c r="KFR25" s="217"/>
      <c r="KFS25" s="217"/>
      <c r="KFT25" s="217"/>
      <c r="KFU25" s="217"/>
      <c r="KFV25" s="217"/>
      <c r="KFW25" s="217"/>
      <c r="KFX25" s="217"/>
      <c r="KFY25" s="217"/>
      <c r="KFZ25" s="217"/>
      <c r="KGA25" s="217"/>
      <c r="KGB25" s="217"/>
      <c r="KGC25" s="217"/>
      <c r="KGD25" s="217"/>
      <c r="KGE25" s="217"/>
      <c r="KGF25" s="217"/>
      <c r="KGG25" s="217"/>
      <c r="KGH25" s="217"/>
      <c r="KGI25" s="217"/>
      <c r="KGJ25" s="217"/>
      <c r="KGK25" s="217"/>
      <c r="KGL25" s="217"/>
      <c r="KGM25" s="217"/>
      <c r="KGN25" s="217"/>
      <c r="KGO25" s="217"/>
      <c r="KGP25" s="217"/>
      <c r="KGQ25" s="217"/>
      <c r="KGR25" s="217"/>
      <c r="KGS25" s="217"/>
      <c r="KGT25" s="217"/>
      <c r="KGU25" s="217"/>
      <c r="KGV25" s="217"/>
      <c r="KGW25" s="217"/>
      <c r="KGX25" s="217"/>
      <c r="KGY25" s="217"/>
      <c r="KGZ25" s="217"/>
      <c r="KHA25" s="217"/>
      <c r="KHB25" s="217"/>
      <c r="KHC25" s="217"/>
      <c r="KHD25" s="217"/>
      <c r="KHE25" s="217"/>
      <c r="KHF25" s="217"/>
      <c r="KHG25" s="217"/>
      <c r="KHH25" s="217"/>
      <c r="KHI25" s="217"/>
      <c r="KHJ25" s="217"/>
      <c r="KHK25" s="217"/>
      <c r="KHL25" s="217"/>
      <c r="KHM25" s="217"/>
      <c r="KHN25" s="217"/>
      <c r="KHO25" s="217"/>
      <c r="KHP25" s="217"/>
      <c r="KHQ25" s="217"/>
      <c r="KHR25" s="217"/>
      <c r="KHS25" s="217"/>
      <c r="KHT25" s="217"/>
      <c r="KHU25" s="217"/>
      <c r="KHV25" s="217"/>
      <c r="KHW25" s="217"/>
      <c r="KHX25" s="217"/>
      <c r="KHY25" s="217"/>
      <c r="KHZ25" s="217"/>
      <c r="KIA25" s="217"/>
      <c r="KIB25" s="217"/>
      <c r="KIC25" s="217"/>
      <c r="KID25" s="217"/>
      <c r="KIE25" s="217"/>
      <c r="KIF25" s="217"/>
      <c r="KIG25" s="217"/>
      <c r="KIH25" s="217"/>
      <c r="KII25" s="217"/>
      <c r="KIJ25" s="217"/>
      <c r="KIK25" s="217"/>
      <c r="KIL25" s="217"/>
      <c r="KIM25" s="217"/>
      <c r="KIN25" s="217"/>
      <c r="KIO25" s="217"/>
      <c r="KIP25" s="217"/>
      <c r="KIQ25" s="217"/>
      <c r="KIR25" s="217"/>
      <c r="KIS25" s="217"/>
      <c r="KIT25" s="217"/>
      <c r="KIU25" s="217"/>
      <c r="KIV25" s="217"/>
      <c r="KIW25" s="217"/>
      <c r="KIX25" s="217"/>
      <c r="KIY25" s="217"/>
      <c r="KIZ25" s="217"/>
      <c r="KJA25" s="217"/>
      <c r="KJB25" s="217"/>
      <c r="KJC25" s="217"/>
      <c r="KJD25" s="217"/>
      <c r="KJE25" s="217"/>
      <c r="KJF25" s="217"/>
      <c r="KJG25" s="217"/>
      <c r="KJH25" s="217"/>
      <c r="KJI25" s="217"/>
      <c r="KJJ25" s="217"/>
      <c r="KJK25" s="217"/>
      <c r="KJL25" s="217"/>
      <c r="KJM25" s="217"/>
      <c r="KJN25" s="217"/>
      <c r="KJO25" s="217"/>
      <c r="KJP25" s="217"/>
      <c r="KJQ25" s="217"/>
      <c r="KJR25" s="217"/>
      <c r="KJS25" s="217"/>
      <c r="KJT25" s="217"/>
      <c r="KJU25" s="217"/>
      <c r="KJV25" s="217"/>
      <c r="KJW25" s="217"/>
      <c r="KJX25" s="217"/>
      <c r="KJY25" s="217"/>
      <c r="KJZ25" s="217"/>
      <c r="KKA25" s="217"/>
      <c r="KKB25" s="217"/>
      <c r="KKC25" s="217"/>
      <c r="KKD25" s="217"/>
      <c r="KKE25" s="217"/>
      <c r="KKF25" s="217"/>
      <c r="KKG25" s="217"/>
      <c r="KKH25" s="217"/>
      <c r="KKI25" s="217"/>
      <c r="KKJ25" s="217"/>
      <c r="KKK25" s="217"/>
      <c r="KKL25" s="217"/>
      <c r="KKM25" s="217"/>
      <c r="KKN25" s="217"/>
      <c r="KKO25" s="217"/>
      <c r="KKP25" s="217"/>
      <c r="KKQ25" s="217"/>
      <c r="KKR25" s="217"/>
      <c r="KKS25" s="217"/>
      <c r="KKT25" s="217"/>
      <c r="KKU25" s="217"/>
      <c r="KKV25" s="217"/>
      <c r="KKW25" s="217"/>
      <c r="KKX25" s="217"/>
      <c r="KKY25" s="217"/>
      <c r="KKZ25" s="217"/>
      <c r="KLA25" s="217"/>
      <c r="KLB25" s="217"/>
      <c r="KLC25" s="217"/>
      <c r="KLD25" s="217"/>
      <c r="KLE25" s="217"/>
      <c r="KLF25" s="217"/>
      <c r="KLG25" s="217"/>
      <c r="KLH25" s="217"/>
      <c r="KLI25" s="217"/>
      <c r="KLJ25" s="217"/>
      <c r="KLK25" s="217"/>
      <c r="KLL25" s="217"/>
      <c r="KLM25" s="217"/>
      <c r="KLN25" s="217"/>
      <c r="KLO25" s="217"/>
      <c r="KLP25" s="217"/>
      <c r="KLQ25" s="217"/>
      <c r="KLR25" s="217"/>
      <c r="KLS25" s="217"/>
      <c r="KLT25" s="217"/>
      <c r="KLU25" s="217"/>
      <c r="KLV25" s="217"/>
      <c r="KLW25" s="217"/>
      <c r="KLX25" s="217"/>
      <c r="KLY25" s="217"/>
      <c r="KLZ25" s="217"/>
      <c r="KMA25" s="217"/>
      <c r="KMB25" s="217"/>
      <c r="KMC25" s="217"/>
      <c r="KMD25" s="217"/>
      <c r="KME25" s="217"/>
      <c r="KMF25" s="217"/>
      <c r="KMG25" s="217"/>
      <c r="KMH25" s="217"/>
      <c r="KMI25" s="217"/>
      <c r="KMJ25" s="217"/>
      <c r="KMK25" s="217"/>
      <c r="KML25" s="217"/>
      <c r="KMM25" s="217"/>
      <c r="KMN25" s="217"/>
      <c r="KMO25" s="217"/>
      <c r="KMP25" s="217"/>
      <c r="KMQ25" s="217"/>
      <c r="KMR25" s="217"/>
      <c r="KMS25" s="217"/>
      <c r="KMT25" s="217"/>
      <c r="KMU25" s="217"/>
      <c r="KMV25" s="217"/>
      <c r="KMW25" s="217"/>
      <c r="KMX25" s="217"/>
      <c r="KMY25" s="217"/>
      <c r="KMZ25" s="217"/>
      <c r="KNA25" s="217"/>
      <c r="KNB25" s="217"/>
      <c r="KNC25" s="217"/>
      <c r="KND25" s="217"/>
      <c r="KNE25" s="217"/>
      <c r="KNF25" s="217"/>
      <c r="KNG25" s="217"/>
      <c r="KNH25" s="217"/>
      <c r="KNI25" s="217"/>
      <c r="KNJ25" s="217"/>
      <c r="KNK25" s="217"/>
      <c r="KNL25" s="217"/>
      <c r="KNM25" s="217"/>
      <c r="KNN25" s="217"/>
      <c r="KNO25" s="217"/>
      <c r="KNP25" s="217"/>
      <c r="KNQ25" s="217"/>
      <c r="KNR25" s="217"/>
      <c r="KNS25" s="217"/>
      <c r="KNT25" s="217"/>
      <c r="KNU25" s="217"/>
      <c r="KNV25" s="217"/>
      <c r="KNW25" s="217"/>
      <c r="KNX25" s="217"/>
      <c r="KNY25" s="217"/>
      <c r="KNZ25" s="217"/>
      <c r="KOA25" s="217"/>
      <c r="KOB25" s="217"/>
      <c r="KOC25" s="217"/>
      <c r="KOD25" s="217"/>
      <c r="KOE25" s="217"/>
      <c r="KOF25" s="217"/>
      <c r="KOG25" s="217"/>
      <c r="KOH25" s="217"/>
      <c r="KOI25" s="217"/>
      <c r="KOJ25" s="217"/>
      <c r="KOK25" s="217"/>
      <c r="KOL25" s="217"/>
      <c r="KOM25" s="217"/>
      <c r="KON25" s="217"/>
      <c r="KOO25" s="217"/>
      <c r="KOP25" s="217"/>
      <c r="KOQ25" s="217"/>
      <c r="KOR25" s="217"/>
      <c r="KOS25" s="217"/>
      <c r="KOT25" s="217"/>
      <c r="KOU25" s="217"/>
      <c r="KOV25" s="217"/>
      <c r="KOW25" s="217"/>
      <c r="KOX25" s="217"/>
      <c r="KOY25" s="217"/>
      <c r="KOZ25" s="217"/>
      <c r="KPA25" s="217"/>
      <c r="KPB25" s="217"/>
      <c r="KPC25" s="217"/>
      <c r="KPD25" s="217"/>
      <c r="KPE25" s="217"/>
      <c r="KPF25" s="217"/>
      <c r="KPG25" s="217"/>
      <c r="KPH25" s="217"/>
      <c r="KPI25" s="217"/>
      <c r="KPJ25" s="217"/>
      <c r="KPK25" s="217"/>
      <c r="KPL25" s="217"/>
      <c r="KPM25" s="217"/>
      <c r="KPN25" s="217"/>
      <c r="KPO25" s="217"/>
      <c r="KPP25" s="217"/>
      <c r="KPQ25" s="217"/>
      <c r="KPR25" s="217"/>
      <c r="KPS25" s="217"/>
      <c r="KPT25" s="217"/>
      <c r="KPU25" s="217"/>
      <c r="KPV25" s="217"/>
      <c r="KPW25" s="217"/>
      <c r="KPX25" s="217"/>
      <c r="KPY25" s="217"/>
      <c r="KPZ25" s="217"/>
      <c r="KQA25" s="217"/>
      <c r="KQB25" s="217"/>
      <c r="KQC25" s="217"/>
      <c r="KQD25" s="217"/>
      <c r="KQE25" s="217"/>
      <c r="KQF25" s="217"/>
      <c r="KQG25" s="217"/>
      <c r="KQH25" s="217"/>
      <c r="KQI25" s="217"/>
      <c r="KQJ25" s="217"/>
      <c r="KQK25" s="217"/>
      <c r="KQL25" s="217"/>
      <c r="KQM25" s="217"/>
      <c r="KQN25" s="217"/>
      <c r="KQO25" s="217"/>
      <c r="KQP25" s="217"/>
      <c r="KQQ25" s="217"/>
      <c r="KQR25" s="217"/>
      <c r="KQS25" s="217"/>
      <c r="KQT25" s="217"/>
      <c r="KQU25" s="217"/>
      <c r="KQV25" s="217"/>
      <c r="KQW25" s="217"/>
      <c r="KQX25" s="217"/>
      <c r="KQY25" s="217"/>
      <c r="KQZ25" s="217"/>
      <c r="KRA25" s="217"/>
      <c r="KRB25" s="217"/>
      <c r="KRC25" s="217"/>
      <c r="KRD25" s="217"/>
      <c r="KRE25" s="217"/>
      <c r="KRF25" s="217"/>
      <c r="KRG25" s="217"/>
      <c r="KRH25" s="217"/>
      <c r="KRI25" s="217"/>
      <c r="KRJ25" s="217"/>
      <c r="KRK25" s="217"/>
      <c r="KRL25" s="217"/>
      <c r="KRM25" s="217"/>
      <c r="KRN25" s="217"/>
      <c r="KRO25" s="217"/>
      <c r="KRP25" s="217"/>
      <c r="KRQ25" s="217"/>
      <c r="KRR25" s="217"/>
      <c r="KRS25" s="217"/>
      <c r="KRT25" s="217"/>
      <c r="KRU25" s="217"/>
      <c r="KRV25" s="217"/>
      <c r="KRW25" s="217"/>
      <c r="KRX25" s="217"/>
      <c r="KRY25" s="217"/>
      <c r="KRZ25" s="217"/>
      <c r="KSA25" s="217"/>
      <c r="KSB25" s="217"/>
      <c r="KSC25" s="217"/>
      <c r="KSD25" s="217"/>
      <c r="KSE25" s="217"/>
      <c r="KSF25" s="217"/>
      <c r="KSG25" s="217"/>
      <c r="KSH25" s="217"/>
      <c r="KSI25" s="217"/>
      <c r="KSJ25" s="217"/>
      <c r="KSK25" s="217"/>
      <c r="KSL25" s="217"/>
      <c r="KSM25" s="217"/>
      <c r="KSN25" s="217"/>
      <c r="KSO25" s="217"/>
      <c r="KSP25" s="217"/>
      <c r="KSQ25" s="217"/>
      <c r="KSR25" s="217"/>
      <c r="KSS25" s="217"/>
      <c r="KST25" s="217"/>
      <c r="KSU25" s="217"/>
      <c r="KSV25" s="217"/>
      <c r="KSW25" s="217"/>
      <c r="KSX25" s="217"/>
      <c r="KSY25" s="217"/>
      <c r="KSZ25" s="217"/>
      <c r="KTA25" s="217"/>
      <c r="KTB25" s="217"/>
      <c r="KTC25" s="217"/>
      <c r="KTD25" s="217"/>
      <c r="KTE25" s="217"/>
      <c r="KTF25" s="217"/>
      <c r="KTG25" s="217"/>
      <c r="KTH25" s="217"/>
      <c r="KTI25" s="217"/>
      <c r="KTJ25" s="217"/>
      <c r="KTK25" s="217"/>
      <c r="KTL25" s="217"/>
      <c r="KTM25" s="217"/>
      <c r="KTN25" s="217"/>
      <c r="KTO25" s="217"/>
      <c r="KTP25" s="217"/>
      <c r="KTQ25" s="217"/>
      <c r="KTR25" s="217"/>
      <c r="KTS25" s="217"/>
      <c r="KTT25" s="217"/>
      <c r="KTU25" s="217"/>
      <c r="KTV25" s="217"/>
      <c r="KTW25" s="217"/>
      <c r="KTX25" s="217"/>
      <c r="KTY25" s="217"/>
      <c r="KTZ25" s="217"/>
      <c r="KUA25" s="217"/>
      <c r="KUB25" s="217"/>
      <c r="KUC25" s="217"/>
      <c r="KUD25" s="217"/>
      <c r="KUE25" s="217"/>
      <c r="KUF25" s="217"/>
      <c r="KUG25" s="217"/>
      <c r="KUH25" s="217"/>
      <c r="KUI25" s="217"/>
      <c r="KUJ25" s="217"/>
      <c r="KUK25" s="217"/>
      <c r="KUL25" s="217"/>
      <c r="KUM25" s="217"/>
      <c r="KUN25" s="217"/>
      <c r="KUO25" s="217"/>
      <c r="KUP25" s="217"/>
      <c r="KUQ25" s="217"/>
      <c r="KUR25" s="217"/>
      <c r="KUS25" s="217"/>
      <c r="KUT25" s="217"/>
      <c r="KUU25" s="217"/>
      <c r="KUV25" s="217"/>
      <c r="KUW25" s="217"/>
      <c r="KUX25" s="217"/>
      <c r="KUY25" s="217"/>
      <c r="KUZ25" s="217"/>
      <c r="KVA25" s="217"/>
      <c r="KVB25" s="217"/>
      <c r="KVC25" s="217"/>
      <c r="KVD25" s="217"/>
      <c r="KVE25" s="217"/>
      <c r="KVF25" s="217"/>
      <c r="KVG25" s="217"/>
      <c r="KVH25" s="217"/>
      <c r="KVI25" s="217"/>
      <c r="KVJ25" s="217"/>
      <c r="KVK25" s="217"/>
      <c r="KVL25" s="217"/>
      <c r="KVM25" s="217"/>
      <c r="KVN25" s="217"/>
      <c r="KVO25" s="217"/>
      <c r="KVP25" s="217"/>
      <c r="KVQ25" s="217"/>
      <c r="KVR25" s="217"/>
      <c r="KVS25" s="217"/>
      <c r="KVT25" s="217"/>
      <c r="KVU25" s="217"/>
      <c r="KVV25" s="217"/>
      <c r="KVW25" s="217"/>
      <c r="KVX25" s="217"/>
      <c r="KVY25" s="217"/>
      <c r="KVZ25" s="217"/>
      <c r="KWA25" s="217"/>
      <c r="KWB25" s="217"/>
      <c r="KWC25" s="217"/>
      <c r="KWD25" s="217"/>
      <c r="KWE25" s="217"/>
      <c r="KWF25" s="217"/>
      <c r="KWG25" s="217"/>
      <c r="KWH25" s="217"/>
      <c r="KWI25" s="217"/>
      <c r="KWJ25" s="217"/>
      <c r="KWK25" s="217"/>
      <c r="KWL25" s="217"/>
      <c r="KWM25" s="217"/>
      <c r="KWN25" s="217"/>
      <c r="KWO25" s="217"/>
      <c r="KWP25" s="217"/>
      <c r="KWQ25" s="217"/>
      <c r="KWR25" s="217"/>
      <c r="KWS25" s="217"/>
      <c r="KWT25" s="217"/>
      <c r="KWU25" s="217"/>
      <c r="KWV25" s="217"/>
      <c r="KWW25" s="217"/>
      <c r="KWX25" s="217"/>
      <c r="KWY25" s="217"/>
      <c r="KWZ25" s="217"/>
      <c r="KXA25" s="217"/>
      <c r="KXB25" s="217"/>
      <c r="KXC25" s="217"/>
      <c r="KXD25" s="217"/>
      <c r="KXE25" s="217"/>
      <c r="KXF25" s="217"/>
      <c r="KXG25" s="217"/>
      <c r="KXH25" s="217"/>
      <c r="KXI25" s="217"/>
      <c r="KXJ25" s="217"/>
      <c r="KXK25" s="217"/>
      <c r="KXL25" s="217"/>
      <c r="KXM25" s="217"/>
      <c r="KXN25" s="217"/>
      <c r="KXO25" s="217"/>
      <c r="KXP25" s="217"/>
      <c r="KXQ25" s="217"/>
      <c r="KXR25" s="217"/>
      <c r="KXS25" s="217"/>
      <c r="KXT25" s="217"/>
      <c r="KXU25" s="217"/>
      <c r="KXV25" s="217"/>
      <c r="KXW25" s="217"/>
      <c r="KXX25" s="217"/>
      <c r="KXY25" s="217"/>
      <c r="KXZ25" s="217"/>
      <c r="KYA25" s="217"/>
      <c r="KYB25" s="217"/>
      <c r="KYC25" s="217"/>
      <c r="KYD25" s="217"/>
      <c r="KYE25" s="217"/>
      <c r="KYF25" s="217"/>
      <c r="KYG25" s="217"/>
      <c r="KYH25" s="217"/>
      <c r="KYI25" s="217"/>
      <c r="KYJ25" s="217"/>
      <c r="KYK25" s="217"/>
      <c r="KYL25" s="217"/>
      <c r="KYM25" s="217"/>
      <c r="KYN25" s="217"/>
      <c r="KYO25" s="217"/>
      <c r="KYP25" s="217"/>
      <c r="KYQ25" s="217"/>
      <c r="KYR25" s="217"/>
      <c r="KYS25" s="217"/>
      <c r="KYT25" s="217"/>
      <c r="KYU25" s="217"/>
      <c r="KYV25" s="217"/>
      <c r="KYW25" s="217"/>
      <c r="KYX25" s="217"/>
      <c r="KYY25" s="217"/>
      <c r="KYZ25" s="217"/>
      <c r="KZA25" s="217"/>
      <c r="KZB25" s="217"/>
      <c r="KZC25" s="217"/>
      <c r="KZD25" s="217"/>
      <c r="KZE25" s="217"/>
      <c r="KZF25" s="217"/>
      <c r="KZG25" s="217"/>
      <c r="KZH25" s="217"/>
      <c r="KZI25" s="217"/>
      <c r="KZJ25" s="217"/>
      <c r="KZK25" s="217"/>
      <c r="KZL25" s="217"/>
      <c r="KZM25" s="217"/>
      <c r="KZN25" s="217"/>
      <c r="KZO25" s="217"/>
      <c r="KZP25" s="217"/>
      <c r="KZQ25" s="217"/>
      <c r="KZR25" s="217"/>
      <c r="KZS25" s="217"/>
      <c r="KZT25" s="217"/>
      <c r="KZU25" s="217"/>
      <c r="KZV25" s="217"/>
      <c r="KZW25" s="217"/>
      <c r="KZX25" s="217"/>
      <c r="KZY25" s="217"/>
      <c r="KZZ25" s="217"/>
      <c r="LAA25" s="217"/>
      <c r="LAB25" s="217"/>
      <c r="LAC25" s="217"/>
      <c r="LAD25" s="217"/>
      <c r="LAE25" s="217"/>
      <c r="LAF25" s="217"/>
      <c r="LAG25" s="217"/>
      <c r="LAH25" s="217"/>
      <c r="LAI25" s="217"/>
      <c r="LAJ25" s="217"/>
      <c r="LAK25" s="217"/>
      <c r="LAL25" s="217"/>
      <c r="LAM25" s="217"/>
      <c r="LAN25" s="217"/>
      <c r="LAO25" s="217"/>
      <c r="LAP25" s="217"/>
      <c r="LAQ25" s="217"/>
      <c r="LAR25" s="217"/>
      <c r="LAS25" s="217"/>
      <c r="LAT25" s="217"/>
      <c r="LAU25" s="217"/>
      <c r="LAV25" s="217"/>
      <c r="LAW25" s="217"/>
      <c r="LAX25" s="217"/>
      <c r="LAY25" s="217"/>
      <c r="LAZ25" s="217"/>
      <c r="LBA25" s="217"/>
      <c r="LBB25" s="217"/>
      <c r="LBC25" s="217"/>
      <c r="LBD25" s="217"/>
      <c r="LBE25" s="217"/>
      <c r="LBF25" s="217"/>
      <c r="LBG25" s="217"/>
      <c r="LBH25" s="217"/>
      <c r="LBI25" s="217"/>
      <c r="LBJ25" s="217"/>
      <c r="LBK25" s="217"/>
      <c r="LBL25" s="217"/>
      <c r="LBM25" s="217"/>
      <c r="LBN25" s="217"/>
      <c r="LBO25" s="217"/>
      <c r="LBP25" s="217"/>
      <c r="LBQ25" s="217"/>
      <c r="LBR25" s="217"/>
      <c r="LBS25" s="217"/>
      <c r="LBT25" s="217"/>
      <c r="LBU25" s="217"/>
      <c r="LBV25" s="217"/>
      <c r="LBW25" s="217"/>
      <c r="LBX25" s="217"/>
      <c r="LBY25" s="217"/>
      <c r="LBZ25" s="217"/>
      <c r="LCA25" s="217"/>
      <c r="LCB25" s="217"/>
      <c r="LCC25" s="217"/>
      <c r="LCD25" s="217"/>
      <c r="LCE25" s="217"/>
      <c r="LCF25" s="217"/>
      <c r="LCG25" s="217"/>
      <c r="LCH25" s="217"/>
      <c r="LCI25" s="217"/>
      <c r="LCJ25" s="217"/>
      <c r="LCK25" s="217"/>
      <c r="LCL25" s="217"/>
      <c r="LCM25" s="217"/>
      <c r="LCN25" s="217"/>
      <c r="LCO25" s="217"/>
      <c r="LCP25" s="217"/>
      <c r="LCQ25" s="217"/>
      <c r="LCR25" s="217"/>
      <c r="LCS25" s="217"/>
      <c r="LCT25" s="217"/>
      <c r="LCU25" s="217"/>
      <c r="LCV25" s="217"/>
      <c r="LCW25" s="217"/>
      <c r="LCX25" s="217"/>
      <c r="LCY25" s="217"/>
      <c r="LCZ25" s="217"/>
      <c r="LDA25" s="217"/>
      <c r="LDB25" s="217"/>
      <c r="LDC25" s="217"/>
      <c r="LDD25" s="217"/>
      <c r="LDE25" s="217"/>
      <c r="LDF25" s="217"/>
      <c r="LDG25" s="217"/>
      <c r="LDH25" s="217"/>
      <c r="LDI25" s="217"/>
      <c r="LDJ25" s="217"/>
      <c r="LDK25" s="217"/>
      <c r="LDL25" s="217"/>
      <c r="LDM25" s="217"/>
      <c r="LDN25" s="217"/>
      <c r="LDO25" s="217"/>
      <c r="LDP25" s="217"/>
      <c r="LDQ25" s="217"/>
      <c r="LDR25" s="217"/>
      <c r="LDS25" s="217"/>
      <c r="LDT25" s="217"/>
      <c r="LDU25" s="217"/>
      <c r="LDV25" s="217"/>
      <c r="LDW25" s="217"/>
      <c r="LDX25" s="217"/>
      <c r="LDY25" s="217"/>
      <c r="LDZ25" s="217"/>
      <c r="LEA25" s="217"/>
      <c r="LEB25" s="217"/>
      <c r="LEC25" s="217"/>
      <c r="LED25" s="217"/>
      <c r="LEE25" s="217"/>
      <c r="LEF25" s="217"/>
      <c r="LEG25" s="217"/>
      <c r="LEH25" s="217"/>
      <c r="LEI25" s="217"/>
      <c r="LEJ25" s="217"/>
      <c r="LEK25" s="217"/>
      <c r="LEL25" s="217"/>
      <c r="LEM25" s="217"/>
      <c r="LEN25" s="217"/>
      <c r="LEO25" s="217"/>
      <c r="LEP25" s="217"/>
      <c r="LEQ25" s="217"/>
      <c r="LER25" s="217"/>
      <c r="LES25" s="217"/>
      <c r="LET25" s="217"/>
      <c r="LEU25" s="217"/>
      <c r="LEV25" s="217"/>
      <c r="LEW25" s="217"/>
      <c r="LEX25" s="217"/>
      <c r="LEY25" s="217"/>
      <c r="LEZ25" s="217"/>
      <c r="LFA25" s="217"/>
      <c r="LFB25" s="217"/>
      <c r="LFC25" s="217"/>
      <c r="LFD25" s="217"/>
      <c r="LFE25" s="217"/>
      <c r="LFF25" s="217"/>
      <c r="LFG25" s="217"/>
      <c r="LFH25" s="217"/>
      <c r="LFI25" s="217"/>
      <c r="LFJ25" s="217"/>
      <c r="LFK25" s="217"/>
      <c r="LFL25" s="217"/>
      <c r="LFM25" s="217"/>
      <c r="LFN25" s="217"/>
      <c r="LFO25" s="217"/>
      <c r="LFP25" s="217"/>
      <c r="LFQ25" s="217"/>
      <c r="LFR25" s="217"/>
      <c r="LFS25" s="217"/>
      <c r="LFT25" s="217"/>
      <c r="LFU25" s="217"/>
      <c r="LFV25" s="217"/>
      <c r="LFW25" s="217"/>
      <c r="LFX25" s="217"/>
      <c r="LFY25" s="217"/>
      <c r="LFZ25" s="217"/>
      <c r="LGA25" s="217"/>
      <c r="LGB25" s="217"/>
      <c r="LGC25" s="217"/>
      <c r="LGD25" s="217"/>
      <c r="LGE25" s="217"/>
      <c r="LGF25" s="217"/>
      <c r="LGG25" s="217"/>
      <c r="LGH25" s="217"/>
      <c r="LGI25" s="217"/>
      <c r="LGJ25" s="217"/>
      <c r="LGK25" s="217"/>
      <c r="LGL25" s="217"/>
      <c r="LGM25" s="217"/>
      <c r="LGN25" s="217"/>
      <c r="LGO25" s="217"/>
      <c r="LGP25" s="217"/>
      <c r="LGQ25" s="217"/>
      <c r="LGR25" s="217"/>
      <c r="LGS25" s="217"/>
      <c r="LGT25" s="217"/>
      <c r="LGU25" s="217"/>
      <c r="LGV25" s="217"/>
      <c r="LGW25" s="217"/>
      <c r="LGX25" s="217"/>
      <c r="LGY25" s="217"/>
      <c r="LGZ25" s="217"/>
      <c r="LHA25" s="217"/>
      <c r="LHB25" s="217"/>
      <c r="LHC25" s="217"/>
      <c r="LHD25" s="217"/>
      <c r="LHE25" s="217"/>
      <c r="LHF25" s="217"/>
      <c r="LHG25" s="217"/>
      <c r="LHH25" s="217"/>
      <c r="LHI25" s="217"/>
      <c r="LHJ25" s="217"/>
      <c r="LHK25" s="217"/>
      <c r="LHL25" s="217"/>
      <c r="LHM25" s="217"/>
      <c r="LHN25" s="217"/>
      <c r="LHO25" s="217"/>
      <c r="LHP25" s="217"/>
      <c r="LHQ25" s="217"/>
      <c r="LHR25" s="217"/>
      <c r="LHS25" s="217"/>
      <c r="LHT25" s="217"/>
      <c r="LHU25" s="217"/>
      <c r="LHV25" s="217"/>
      <c r="LHW25" s="217"/>
      <c r="LHX25" s="217"/>
      <c r="LHY25" s="217"/>
      <c r="LHZ25" s="217"/>
      <c r="LIA25" s="217"/>
      <c r="LIB25" s="217"/>
      <c r="LIC25" s="217"/>
      <c r="LID25" s="217"/>
      <c r="LIE25" s="217"/>
      <c r="LIF25" s="217"/>
      <c r="LIG25" s="217"/>
      <c r="LIH25" s="217"/>
      <c r="LII25" s="217"/>
      <c r="LIJ25" s="217"/>
      <c r="LIK25" s="217"/>
      <c r="LIL25" s="217"/>
      <c r="LIM25" s="217"/>
      <c r="LIN25" s="217"/>
      <c r="LIO25" s="217"/>
      <c r="LIP25" s="217"/>
      <c r="LIQ25" s="217"/>
      <c r="LIR25" s="217"/>
      <c r="LIS25" s="217"/>
      <c r="LIT25" s="217"/>
      <c r="LIU25" s="217"/>
      <c r="LIV25" s="217"/>
      <c r="LIW25" s="217"/>
      <c r="LIX25" s="217"/>
      <c r="LIY25" s="217"/>
      <c r="LIZ25" s="217"/>
      <c r="LJA25" s="217"/>
      <c r="LJB25" s="217"/>
      <c r="LJC25" s="217"/>
      <c r="LJD25" s="217"/>
      <c r="LJE25" s="217"/>
      <c r="LJF25" s="217"/>
      <c r="LJG25" s="217"/>
      <c r="LJH25" s="217"/>
      <c r="LJI25" s="217"/>
      <c r="LJJ25" s="217"/>
      <c r="LJK25" s="217"/>
      <c r="LJL25" s="217"/>
      <c r="LJM25" s="217"/>
      <c r="LJN25" s="217"/>
      <c r="LJO25" s="217"/>
      <c r="LJP25" s="217"/>
      <c r="LJQ25" s="217"/>
      <c r="LJR25" s="217"/>
      <c r="LJS25" s="217"/>
      <c r="LJT25" s="217"/>
      <c r="LJU25" s="217"/>
      <c r="LJV25" s="217"/>
      <c r="LJW25" s="217"/>
      <c r="LJX25" s="217"/>
      <c r="LJY25" s="217"/>
      <c r="LJZ25" s="217"/>
      <c r="LKA25" s="217"/>
      <c r="LKB25" s="217"/>
      <c r="LKC25" s="217"/>
      <c r="LKD25" s="217"/>
      <c r="LKE25" s="217"/>
      <c r="LKF25" s="217"/>
      <c r="LKG25" s="217"/>
      <c r="LKH25" s="217"/>
      <c r="LKI25" s="217"/>
      <c r="LKJ25" s="217"/>
      <c r="LKK25" s="217"/>
      <c r="LKL25" s="217"/>
      <c r="LKM25" s="217"/>
      <c r="LKN25" s="217"/>
      <c r="LKO25" s="217"/>
      <c r="LKP25" s="217"/>
      <c r="LKQ25" s="217"/>
      <c r="LKR25" s="217"/>
      <c r="LKS25" s="217"/>
      <c r="LKT25" s="217"/>
      <c r="LKU25" s="217"/>
      <c r="LKV25" s="217"/>
      <c r="LKW25" s="217"/>
      <c r="LKX25" s="217"/>
      <c r="LKY25" s="217"/>
      <c r="LKZ25" s="217"/>
      <c r="LLA25" s="217"/>
      <c r="LLB25" s="217"/>
      <c r="LLC25" s="217"/>
      <c r="LLD25" s="217"/>
      <c r="LLE25" s="217"/>
      <c r="LLF25" s="217"/>
      <c r="LLG25" s="217"/>
      <c r="LLH25" s="217"/>
      <c r="LLI25" s="217"/>
      <c r="LLJ25" s="217"/>
      <c r="LLK25" s="217"/>
      <c r="LLL25" s="217"/>
      <c r="LLM25" s="217"/>
      <c r="LLN25" s="217"/>
      <c r="LLO25" s="217"/>
      <c r="LLP25" s="217"/>
      <c r="LLQ25" s="217"/>
      <c r="LLR25" s="217"/>
      <c r="LLS25" s="217"/>
      <c r="LLT25" s="217"/>
      <c r="LLU25" s="217"/>
      <c r="LLV25" s="217"/>
      <c r="LLW25" s="217"/>
      <c r="LLX25" s="217"/>
      <c r="LLY25" s="217"/>
      <c r="LLZ25" s="217"/>
      <c r="LMA25" s="217"/>
      <c r="LMB25" s="217"/>
      <c r="LMC25" s="217"/>
      <c r="LMD25" s="217"/>
      <c r="LME25" s="217"/>
      <c r="LMF25" s="217"/>
      <c r="LMG25" s="217"/>
      <c r="LMH25" s="217"/>
      <c r="LMI25" s="217"/>
      <c r="LMJ25" s="217"/>
      <c r="LMK25" s="217"/>
      <c r="LML25" s="217"/>
      <c r="LMM25" s="217"/>
      <c r="LMN25" s="217"/>
      <c r="LMO25" s="217"/>
      <c r="LMP25" s="217"/>
      <c r="LMQ25" s="217"/>
      <c r="LMR25" s="217"/>
      <c r="LMS25" s="217"/>
      <c r="LMT25" s="217"/>
      <c r="LMU25" s="217"/>
      <c r="LMV25" s="217"/>
      <c r="LMW25" s="217"/>
      <c r="LMX25" s="217"/>
      <c r="LMY25" s="217"/>
      <c r="LMZ25" s="217"/>
      <c r="LNA25" s="217"/>
      <c r="LNB25" s="217"/>
      <c r="LNC25" s="217"/>
      <c r="LND25" s="217"/>
      <c r="LNE25" s="217"/>
      <c r="LNF25" s="217"/>
      <c r="LNG25" s="217"/>
      <c r="LNH25" s="217"/>
      <c r="LNI25" s="217"/>
      <c r="LNJ25" s="217"/>
      <c r="LNK25" s="217"/>
      <c r="LNL25" s="217"/>
      <c r="LNM25" s="217"/>
      <c r="LNN25" s="217"/>
      <c r="LNO25" s="217"/>
      <c r="LNP25" s="217"/>
      <c r="LNQ25" s="217"/>
      <c r="LNR25" s="217"/>
      <c r="LNS25" s="217"/>
      <c r="LNT25" s="217"/>
      <c r="LNU25" s="217"/>
      <c r="LNV25" s="217"/>
      <c r="LNW25" s="217"/>
      <c r="LNX25" s="217"/>
      <c r="LNY25" s="217"/>
      <c r="LNZ25" s="217"/>
      <c r="LOA25" s="217"/>
      <c r="LOB25" s="217"/>
      <c r="LOC25" s="217"/>
      <c r="LOD25" s="217"/>
      <c r="LOE25" s="217"/>
      <c r="LOF25" s="217"/>
      <c r="LOG25" s="217"/>
      <c r="LOH25" s="217"/>
      <c r="LOI25" s="217"/>
      <c r="LOJ25" s="217"/>
      <c r="LOK25" s="217"/>
      <c r="LOL25" s="217"/>
      <c r="LOM25" s="217"/>
      <c r="LON25" s="217"/>
      <c r="LOO25" s="217"/>
      <c r="LOP25" s="217"/>
      <c r="LOQ25" s="217"/>
      <c r="LOR25" s="217"/>
      <c r="LOS25" s="217"/>
      <c r="LOT25" s="217"/>
      <c r="LOU25" s="217"/>
      <c r="LOV25" s="217"/>
      <c r="LOW25" s="217"/>
      <c r="LOX25" s="217"/>
      <c r="LOY25" s="217"/>
      <c r="LOZ25" s="217"/>
      <c r="LPA25" s="217"/>
      <c r="LPB25" s="217"/>
      <c r="LPC25" s="217"/>
      <c r="LPD25" s="217"/>
      <c r="LPE25" s="217"/>
      <c r="LPF25" s="217"/>
      <c r="LPG25" s="217"/>
      <c r="LPH25" s="217"/>
      <c r="LPI25" s="217"/>
      <c r="LPJ25" s="217"/>
      <c r="LPK25" s="217"/>
      <c r="LPL25" s="217"/>
      <c r="LPM25" s="217"/>
      <c r="LPN25" s="217"/>
      <c r="LPO25" s="217"/>
      <c r="LPP25" s="217"/>
      <c r="LPQ25" s="217"/>
      <c r="LPR25" s="217"/>
      <c r="LPS25" s="217"/>
      <c r="LPT25" s="217"/>
      <c r="LPU25" s="217"/>
      <c r="LPV25" s="217"/>
      <c r="LPW25" s="217"/>
      <c r="LPX25" s="217"/>
      <c r="LPY25" s="217"/>
      <c r="LPZ25" s="217"/>
      <c r="LQA25" s="217"/>
      <c r="LQB25" s="217"/>
      <c r="LQC25" s="217"/>
      <c r="LQD25" s="217"/>
      <c r="LQE25" s="217"/>
      <c r="LQF25" s="217"/>
      <c r="LQG25" s="217"/>
      <c r="LQH25" s="217"/>
      <c r="LQI25" s="217"/>
      <c r="LQJ25" s="217"/>
      <c r="LQK25" s="217"/>
      <c r="LQL25" s="217"/>
      <c r="LQM25" s="217"/>
      <c r="LQN25" s="217"/>
      <c r="LQO25" s="217"/>
      <c r="LQP25" s="217"/>
      <c r="LQQ25" s="217"/>
      <c r="LQR25" s="217"/>
      <c r="LQS25" s="217"/>
      <c r="LQT25" s="217"/>
      <c r="LQU25" s="217"/>
      <c r="LQV25" s="217"/>
      <c r="LQW25" s="217"/>
      <c r="LQX25" s="217"/>
      <c r="LQY25" s="217"/>
      <c r="LQZ25" s="217"/>
      <c r="LRA25" s="217"/>
      <c r="LRB25" s="217"/>
      <c r="LRC25" s="217"/>
      <c r="LRD25" s="217"/>
      <c r="LRE25" s="217"/>
      <c r="LRF25" s="217"/>
      <c r="LRG25" s="217"/>
      <c r="LRH25" s="217"/>
      <c r="LRI25" s="217"/>
      <c r="LRJ25" s="217"/>
      <c r="LRK25" s="217"/>
      <c r="LRL25" s="217"/>
      <c r="LRM25" s="217"/>
      <c r="LRN25" s="217"/>
      <c r="LRO25" s="217"/>
      <c r="LRP25" s="217"/>
      <c r="LRQ25" s="217"/>
      <c r="LRR25" s="217"/>
      <c r="LRS25" s="217"/>
      <c r="LRT25" s="217"/>
      <c r="LRU25" s="217"/>
      <c r="LRV25" s="217"/>
      <c r="LRW25" s="217"/>
      <c r="LRX25" s="217"/>
      <c r="LRY25" s="217"/>
      <c r="LRZ25" s="217"/>
      <c r="LSA25" s="217"/>
      <c r="LSB25" s="217"/>
      <c r="LSC25" s="217"/>
      <c r="LSD25" s="217"/>
      <c r="LSE25" s="217"/>
      <c r="LSF25" s="217"/>
      <c r="LSG25" s="217"/>
      <c r="LSH25" s="217"/>
      <c r="LSI25" s="217"/>
      <c r="LSJ25" s="217"/>
      <c r="LSK25" s="217"/>
      <c r="LSL25" s="217"/>
      <c r="LSM25" s="217"/>
      <c r="LSN25" s="217"/>
      <c r="LSO25" s="217"/>
      <c r="LSP25" s="217"/>
      <c r="LSQ25" s="217"/>
      <c r="LSR25" s="217"/>
      <c r="LSS25" s="217"/>
      <c r="LST25" s="217"/>
      <c r="LSU25" s="217"/>
      <c r="LSV25" s="217"/>
      <c r="LSW25" s="217"/>
      <c r="LSX25" s="217"/>
      <c r="LSY25" s="217"/>
      <c r="LSZ25" s="217"/>
      <c r="LTA25" s="217"/>
      <c r="LTB25" s="217"/>
      <c r="LTC25" s="217"/>
      <c r="LTD25" s="217"/>
      <c r="LTE25" s="217"/>
      <c r="LTF25" s="217"/>
      <c r="LTG25" s="217"/>
      <c r="LTH25" s="217"/>
      <c r="LTI25" s="217"/>
      <c r="LTJ25" s="217"/>
      <c r="LTK25" s="217"/>
      <c r="LTL25" s="217"/>
      <c r="LTM25" s="217"/>
      <c r="LTN25" s="217"/>
      <c r="LTO25" s="217"/>
      <c r="LTP25" s="217"/>
      <c r="LTQ25" s="217"/>
      <c r="LTR25" s="217"/>
      <c r="LTS25" s="217"/>
      <c r="LTT25" s="217"/>
      <c r="LTU25" s="217"/>
      <c r="LTV25" s="217"/>
      <c r="LTW25" s="217"/>
      <c r="LTX25" s="217"/>
      <c r="LTY25" s="217"/>
      <c r="LTZ25" s="217"/>
      <c r="LUA25" s="217"/>
      <c r="LUB25" s="217"/>
      <c r="LUC25" s="217"/>
      <c r="LUD25" s="217"/>
      <c r="LUE25" s="217"/>
      <c r="LUF25" s="217"/>
      <c r="LUG25" s="217"/>
      <c r="LUH25" s="217"/>
      <c r="LUI25" s="217"/>
      <c r="LUJ25" s="217"/>
      <c r="LUK25" s="217"/>
      <c r="LUL25" s="217"/>
      <c r="LUM25" s="217"/>
      <c r="LUN25" s="217"/>
      <c r="LUO25" s="217"/>
      <c r="LUP25" s="217"/>
      <c r="LUQ25" s="217"/>
      <c r="LUR25" s="217"/>
      <c r="LUS25" s="217"/>
      <c r="LUT25" s="217"/>
      <c r="LUU25" s="217"/>
      <c r="LUV25" s="217"/>
      <c r="LUW25" s="217"/>
      <c r="LUX25" s="217"/>
      <c r="LUY25" s="217"/>
      <c r="LUZ25" s="217"/>
      <c r="LVA25" s="217"/>
      <c r="LVB25" s="217"/>
      <c r="LVC25" s="217"/>
      <c r="LVD25" s="217"/>
      <c r="LVE25" s="217"/>
      <c r="LVF25" s="217"/>
      <c r="LVG25" s="217"/>
      <c r="LVH25" s="217"/>
      <c r="LVI25" s="217"/>
      <c r="LVJ25" s="217"/>
      <c r="LVK25" s="217"/>
      <c r="LVL25" s="217"/>
      <c r="LVM25" s="217"/>
      <c r="LVN25" s="217"/>
      <c r="LVO25" s="217"/>
      <c r="LVP25" s="217"/>
      <c r="LVQ25" s="217"/>
      <c r="LVR25" s="217"/>
      <c r="LVS25" s="217"/>
      <c r="LVT25" s="217"/>
      <c r="LVU25" s="217"/>
      <c r="LVV25" s="217"/>
      <c r="LVW25" s="217"/>
      <c r="LVX25" s="217"/>
      <c r="LVY25" s="217"/>
      <c r="LVZ25" s="217"/>
      <c r="LWA25" s="217"/>
      <c r="LWB25" s="217"/>
      <c r="LWC25" s="217"/>
      <c r="LWD25" s="217"/>
      <c r="LWE25" s="217"/>
      <c r="LWF25" s="217"/>
      <c r="LWG25" s="217"/>
      <c r="LWH25" s="217"/>
      <c r="LWI25" s="217"/>
      <c r="LWJ25" s="217"/>
      <c r="LWK25" s="217"/>
      <c r="LWL25" s="217"/>
      <c r="LWM25" s="217"/>
      <c r="LWN25" s="217"/>
      <c r="LWO25" s="217"/>
      <c r="LWP25" s="217"/>
      <c r="LWQ25" s="217"/>
      <c r="LWR25" s="217"/>
      <c r="LWS25" s="217"/>
      <c r="LWT25" s="217"/>
      <c r="LWU25" s="217"/>
      <c r="LWV25" s="217"/>
      <c r="LWW25" s="217"/>
      <c r="LWX25" s="217"/>
      <c r="LWY25" s="217"/>
      <c r="LWZ25" s="217"/>
      <c r="LXA25" s="217"/>
      <c r="LXB25" s="217"/>
      <c r="LXC25" s="217"/>
      <c r="LXD25" s="217"/>
      <c r="LXE25" s="217"/>
      <c r="LXF25" s="217"/>
      <c r="LXG25" s="217"/>
      <c r="LXH25" s="217"/>
      <c r="LXI25" s="217"/>
      <c r="LXJ25" s="217"/>
      <c r="LXK25" s="217"/>
      <c r="LXL25" s="217"/>
      <c r="LXM25" s="217"/>
      <c r="LXN25" s="217"/>
      <c r="LXO25" s="217"/>
      <c r="LXP25" s="217"/>
      <c r="LXQ25" s="217"/>
      <c r="LXR25" s="217"/>
      <c r="LXS25" s="217"/>
      <c r="LXT25" s="217"/>
      <c r="LXU25" s="217"/>
      <c r="LXV25" s="217"/>
      <c r="LXW25" s="217"/>
      <c r="LXX25" s="217"/>
      <c r="LXY25" s="217"/>
      <c r="LXZ25" s="217"/>
      <c r="LYA25" s="217"/>
      <c r="LYB25" s="217"/>
      <c r="LYC25" s="217"/>
      <c r="LYD25" s="217"/>
      <c r="LYE25" s="217"/>
      <c r="LYF25" s="217"/>
      <c r="LYG25" s="217"/>
      <c r="LYH25" s="217"/>
      <c r="LYI25" s="217"/>
      <c r="LYJ25" s="217"/>
      <c r="LYK25" s="217"/>
      <c r="LYL25" s="217"/>
      <c r="LYM25" s="217"/>
      <c r="LYN25" s="217"/>
      <c r="LYO25" s="217"/>
      <c r="LYP25" s="217"/>
      <c r="LYQ25" s="217"/>
      <c r="LYR25" s="217"/>
      <c r="LYS25" s="217"/>
      <c r="LYT25" s="217"/>
      <c r="LYU25" s="217"/>
      <c r="LYV25" s="217"/>
      <c r="LYW25" s="217"/>
      <c r="LYX25" s="217"/>
      <c r="LYY25" s="217"/>
      <c r="LYZ25" s="217"/>
      <c r="LZA25" s="217"/>
      <c r="LZB25" s="217"/>
      <c r="LZC25" s="217"/>
      <c r="LZD25" s="217"/>
      <c r="LZE25" s="217"/>
      <c r="LZF25" s="217"/>
      <c r="LZG25" s="217"/>
      <c r="LZH25" s="217"/>
      <c r="LZI25" s="217"/>
      <c r="LZJ25" s="217"/>
      <c r="LZK25" s="217"/>
      <c r="LZL25" s="217"/>
      <c r="LZM25" s="217"/>
      <c r="LZN25" s="217"/>
      <c r="LZO25" s="217"/>
      <c r="LZP25" s="217"/>
      <c r="LZQ25" s="217"/>
      <c r="LZR25" s="217"/>
      <c r="LZS25" s="217"/>
      <c r="LZT25" s="217"/>
      <c r="LZU25" s="217"/>
      <c r="LZV25" s="217"/>
      <c r="LZW25" s="217"/>
      <c r="LZX25" s="217"/>
      <c r="LZY25" s="217"/>
      <c r="LZZ25" s="217"/>
      <c r="MAA25" s="217"/>
      <c r="MAB25" s="217"/>
      <c r="MAC25" s="217"/>
      <c r="MAD25" s="217"/>
      <c r="MAE25" s="217"/>
      <c r="MAF25" s="217"/>
      <c r="MAG25" s="217"/>
      <c r="MAH25" s="217"/>
      <c r="MAI25" s="217"/>
      <c r="MAJ25" s="217"/>
      <c r="MAK25" s="217"/>
      <c r="MAL25" s="217"/>
      <c r="MAM25" s="217"/>
      <c r="MAN25" s="217"/>
      <c r="MAO25" s="217"/>
      <c r="MAP25" s="217"/>
      <c r="MAQ25" s="217"/>
      <c r="MAR25" s="217"/>
      <c r="MAS25" s="217"/>
      <c r="MAT25" s="217"/>
      <c r="MAU25" s="217"/>
      <c r="MAV25" s="217"/>
      <c r="MAW25" s="217"/>
      <c r="MAX25" s="217"/>
      <c r="MAY25" s="217"/>
      <c r="MAZ25" s="217"/>
      <c r="MBA25" s="217"/>
      <c r="MBB25" s="217"/>
      <c r="MBC25" s="217"/>
      <c r="MBD25" s="217"/>
      <c r="MBE25" s="217"/>
      <c r="MBF25" s="217"/>
      <c r="MBG25" s="217"/>
      <c r="MBH25" s="217"/>
      <c r="MBI25" s="217"/>
      <c r="MBJ25" s="217"/>
      <c r="MBK25" s="217"/>
      <c r="MBL25" s="217"/>
      <c r="MBM25" s="217"/>
      <c r="MBN25" s="217"/>
      <c r="MBO25" s="217"/>
      <c r="MBP25" s="217"/>
      <c r="MBQ25" s="217"/>
      <c r="MBR25" s="217"/>
      <c r="MBS25" s="217"/>
      <c r="MBT25" s="217"/>
      <c r="MBU25" s="217"/>
      <c r="MBV25" s="217"/>
      <c r="MBW25" s="217"/>
      <c r="MBX25" s="217"/>
      <c r="MBY25" s="217"/>
      <c r="MBZ25" s="217"/>
      <c r="MCA25" s="217"/>
      <c r="MCB25" s="217"/>
      <c r="MCC25" s="217"/>
      <c r="MCD25" s="217"/>
      <c r="MCE25" s="217"/>
      <c r="MCF25" s="217"/>
      <c r="MCG25" s="217"/>
      <c r="MCH25" s="217"/>
      <c r="MCI25" s="217"/>
      <c r="MCJ25" s="217"/>
      <c r="MCK25" s="217"/>
      <c r="MCL25" s="217"/>
      <c r="MCM25" s="217"/>
      <c r="MCN25" s="217"/>
      <c r="MCO25" s="217"/>
      <c r="MCP25" s="217"/>
      <c r="MCQ25" s="217"/>
      <c r="MCR25" s="217"/>
      <c r="MCS25" s="217"/>
      <c r="MCT25" s="217"/>
      <c r="MCU25" s="217"/>
      <c r="MCV25" s="217"/>
      <c r="MCW25" s="217"/>
      <c r="MCX25" s="217"/>
      <c r="MCY25" s="217"/>
      <c r="MCZ25" s="217"/>
      <c r="MDA25" s="217"/>
      <c r="MDB25" s="217"/>
      <c r="MDC25" s="217"/>
      <c r="MDD25" s="217"/>
      <c r="MDE25" s="217"/>
      <c r="MDF25" s="217"/>
      <c r="MDG25" s="217"/>
      <c r="MDH25" s="217"/>
      <c r="MDI25" s="217"/>
      <c r="MDJ25" s="217"/>
      <c r="MDK25" s="217"/>
      <c r="MDL25" s="217"/>
      <c r="MDM25" s="217"/>
      <c r="MDN25" s="217"/>
      <c r="MDO25" s="217"/>
      <c r="MDP25" s="217"/>
      <c r="MDQ25" s="217"/>
      <c r="MDR25" s="217"/>
      <c r="MDS25" s="217"/>
      <c r="MDT25" s="217"/>
      <c r="MDU25" s="217"/>
      <c r="MDV25" s="217"/>
      <c r="MDW25" s="217"/>
      <c r="MDX25" s="217"/>
      <c r="MDY25" s="217"/>
      <c r="MDZ25" s="217"/>
      <c r="MEA25" s="217"/>
      <c r="MEB25" s="217"/>
      <c r="MEC25" s="217"/>
      <c r="MED25" s="217"/>
      <c r="MEE25" s="217"/>
      <c r="MEF25" s="217"/>
      <c r="MEG25" s="217"/>
      <c r="MEH25" s="217"/>
      <c r="MEI25" s="217"/>
      <c r="MEJ25" s="217"/>
      <c r="MEK25" s="217"/>
      <c r="MEL25" s="217"/>
      <c r="MEM25" s="217"/>
      <c r="MEN25" s="217"/>
      <c r="MEO25" s="217"/>
      <c r="MEP25" s="217"/>
      <c r="MEQ25" s="217"/>
      <c r="MER25" s="217"/>
      <c r="MES25" s="217"/>
      <c r="MET25" s="217"/>
      <c r="MEU25" s="217"/>
      <c r="MEV25" s="217"/>
      <c r="MEW25" s="217"/>
      <c r="MEX25" s="217"/>
      <c r="MEY25" s="217"/>
      <c r="MEZ25" s="217"/>
      <c r="MFA25" s="217"/>
      <c r="MFB25" s="217"/>
      <c r="MFC25" s="217"/>
      <c r="MFD25" s="217"/>
      <c r="MFE25" s="217"/>
      <c r="MFF25" s="217"/>
      <c r="MFG25" s="217"/>
      <c r="MFH25" s="217"/>
      <c r="MFI25" s="217"/>
      <c r="MFJ25" s="217"/>
      <c r="MFK25" s="217"/>
      <c r="MFL25" s="217"/>
      <c r="MFM25" s="217"/>
      <c r="MFN25" s="217"/>
      <c r="MFO25" s="217"/>
      <c r="MFP25" s="217"/>
      <c r="MFQ25" s="217"/>
      <c r="MFR25" s="217"/>
      <c r="MFS25" s="217"/>
      <c r="MFT25" s="217"/>
      <c r="MFU25" s="217"/>
      <c r="MFV25" s="217"/>
      <c r="MFW25" s="217"/>
      <c r="MFX25" s="217"/>
      <c r="MFY25" s="217"/>
      <c r="MFZ25" s="217"/>
      <c r="MGA25" s="217"/>
      <c r="MGB25" s="217"/>
      <c r="MGC25" s="217"/>
      <c r="MGD25" s="217"/>
      <c r="MGE25" s="217"/>
      <c r="MGF25" s="217"/>
      <c r="MGG25" s="217"/>
      <c r="MGH25" s="217"/>
      <c r="MGI25" s="217"/>
      <c r="MGJ25" s="217"/>
      <c r="MGK25" s="217"/>
      <c r="MGL25" s="217"/>
      <c r="MGM25" s="217"/>
      <c r="MGN25" s="217"/>
      <c r="MGO25" s="217"/>
      <c r="MGP25" s="217"/>
      <c r="MGQ25" s="217"/>
      <c r="MGR25" s="217"/>
      <c r="MGS25" s="217"/>
      <c r="MGT25" s="217"/>
      <c r="MGU25" s="217"/>
      <c r="MGV25" s="217"/>
      <c r="MGW25" s="217"/>
      <c r="MGX25" s="217"/>
      <c r="MGY25" s="217"/>
      <c r="MGZ25" s="217"/>
      <c r="MHA25" s="217"/>
      <c r="MHB25" s="217"/>
      <c r="MHC25" s="217"/>
      <c r="MHD25" s="217"/>
      <c r="MHE25" s="217"/>
      <c r="MHF25" s="217"/>
      <c r="MHG25" s="217"/>
      <c r="MHH25" s="217"/>
      <c r="MHI25" s="217"/>
      <c r="MHJ25" s="217"/>
      <c r="MHK25" s="217"/>
      <c r="MHL25" s="217"/>
      <c r="MHM25" s="217"/>
      <c r="MHN25" s="217"/>
      <c r="MHO25" s="217"/>
      <c r="MHP25" s="217"/>
      <c r="MHQ25" s="217"/>
      <c r="MHR25" s="217"/>
      <c r="MHS25" s="217"/>
      <c r="MHT25" s="217"/>
      <c r="MHU25" s="217"/>
      <c r="MHV25" s="217"/>
      <c r="MHW25" s="217"/>
      <c r="MHX25" s="217"/>
      <c r="MHY25" s="217"/>
      <c r="MHZ25" s="217"/>
      <c r="MIA25" s="217"/>
      <c r="MIB25" s="217"/>
      <c r="MIC25" s="217"/>
      <c r="MID25" s="217"/>
      <c r="MIE25" s="217"/>
      <c r="MIF25" s="217"/>
      <c r="MIG25" s="217"/>
      <c r="MIH25" s="217"/>
      <c r="MII25" s="217"/>
      <c r="MIJ25" s="217"/>
      <c r="MIK25" s="217"/>
      <c r="MIL25" s="217"/>
      <c r="MIM25" s="217"/>
      <c r="MIN25" s="217"/>
      <c r="MIO25" s="217"/>
      <c r="MIP25" s="217"/>
      <c r="MIQ25" s="217"/>
      <c r="MIR25" s="217"/>
      <c r="MIS25" s="217"/>
      <c r="MIT25" s="217"/>
      <c r="MIU25" s="217"/>
      <c r="MIV25" s="217"/>
      <c r="MIW25" s="217"/>
      <c r="MIX25" s="217"/>
      <c r="MIY25" s="217"/>
      <c r="MIZ25" s="217"/>
      <c r="MJA25" s="217"/>
      <c r="MJB25" s="217"/>
      <c r="MJC25" s="217"/>
      <c r="MJD25" s="217"/>
      <c r="MJE25" s="217"/>
      <c r="MJF25" s="217"/>
      <c r="MJG25" s="217"/>
      <c r="MJH25" s="217"/>
      <c r="MJI25" s="217"/>
      <c r="MJJ25" s="217"/>
      <c r="MJK25" s="217"/>
      <c r="MJL25" s="217"/>
      <c r="MJM25" s="217"/>
      <c r="MJN25" s="217"/>
      <c r="MJO25" s="217"/>
      <c r="MJP25" s="217"/>
      <c r="MJQ25" s="217"/>
      <c r="MJR25" s="217"/>
      <c r="MJS25" s="217"/>
      <c r="MJT25" s="217"/>
      <c r="MJU25" s="217"/>
      <c r="MJV25" s="217"/>
      <c r="MJW25" s="217"/>
      <c r="MJX25" s="217"/>
      <c r="MJY25" s="217"/>
      <c r="MJZ25" s="217"/>
      <c r="MKA25" s="217"/>
      <c r="MKB25" s="217"/>
      <c r="MKC25" s="217"/>
      <c r="MKD25" s="217"/>
      <c r="MKE25" s="217"/>
      <c r="MKF25" s="217"/>
      <c r="MKG25" s="217"/>
      <c r="MKH25" s="217"/>
      <c r="MKI25" s="217"/>
      <c r="MKJ25" s="217"/>
      <c r="MKK25" s="217"/>
      <c r="MKL25" s="217"/>
      <c r="MKM25" s="217"/>
      <c r="MKN25" s="217"/>
      <c r="MKO25" s="217"/>
      <c r="MKP25" s="217"/>
      <c r="MKQ25" s="217"/>
      <c r="MKR25" s="217"/>
      <c r="MKS25" s="217"/>
      <c r="MKT25" s="217"/>
      <c r="MKU25" s="217"/>
      <c r="MKV25" s="217"/>
      <c r="MKW25" s="217"/>
      <c r="MKX25" s="217"/>
      <c r="MKY25" s="217"/>
      <c r="MKZ25" s="217"/>
      <c r="MLA25" s="217"/>
      <c r="MLB25" s="217"/>
      <c r="MLC25" s="217"/>
      <c r="MLD25" s="217"/>
      <c r="MLE25" s="217"/>
      <c r="MLF25" s="217"/>
      <c r="MLG25" s="217"/>
      <c r="MLH25" s="217"/>
      <c r="MLI25" s="217"/>
      <c r="MLJ25" s="217"/>
      <c r="MLK25" s="217"/>
      <c r="MLL25" s="217"/>
      <c r="MLM25" s="217"/>
      <c r="MLN25" s="217"/>
      <c r="MLO25" s="217"/>
      <c r="MLP25" s="217"/>
      <c r="MLQ25" s="217"/>
      <c r="MLR25" s="217"/>
      <c r="MLS25" s="217"/>
      <c r="MLT25" s="217"/>
      <c r="MLU25" s="217"/>
      <c r="MLV25" s="217"/>
      <c r="MLW25" s="217"/>
      <c r="MLX25" s="217"/>
      <c r="MLY25" s="217"/>
      <c r="MLZ25" s="217"/>
      <c r="MMA25" s="217"/>
      <c r="MMB25" s="217"/>
      <c r="MMC25" s="217"/>
      <c r="MMD25" s="217"/>
      <c r="MME25" s="217"/>
      <c r="MMF25" s="217"/>
      <c r="MMG25" s="217"/>
      <c r="MMH25" s="217"/>
      <c r="MMI25" s="217"/>
      <c r="MMJ25" s="217"/>
      <c r="MMK25" s="217"/>
      <c r="MML25" s="217"/>
      <c r="MMM25" s="217"/>
      <c r="MMN25" s="217"/>
      <c r="MMO25" s="217"/>
      <c r="MMP25" s="217"/>
      <c r="MMQ25" s="217"/>
      <c r="MMR25" s="217"/>
      <c r="MMS25" s="217"/>
      <c r="MMT25" s="217"/>
      <c r="MMU25" s="217"/>
      <c r="MMV25" s="217"/>
      <c r="MMW25" s="217"/>
      <c r="MMX25" s="217"/>
      <c r="MMY25" s="217"/>
      <c r="MMZ25" s="217"/>
      <c r="MNA25" s="217"/>
      <c r="MNB25" s="217"/>
      <c r="MNC25" s="217"/>
      <c r="MND25" s="217"/>
      <c r="MNE25" s="217"/>
      <c r="MNF25" s="217"/>
      <c r="MNG25" s="217"/>
      <c r="MNH25" s="217"/>
      <c r="MNI25" s="217"/>
      <c r="MNJ25" s="217"/>
      <c r="MNK25" s="217"/>
      <c r="MNL25" s="217"/>
      <c r="MNM25" s="217"/>
      <c r="MNN25" s="217"/>
      <c r="MNO25" s="217"/>
      <c r="MNP25" s="217"/>
      <c r="MNQ25" s="217"/>
      <c r="MNR25" s="217"/>
      <c r="MNS25" s="217"/>
      <c r="MNT25" s="217"/>
      <c r="MNU25" s="217"/>
      <c r="MNV25" s="217"/>
      <c r="MNW25" s="217"/>
      <c r="MNX25" s="217"/>
      <c r="MNY25" s="217"/>
      <c r="MNZ25" s="217"/>
      <c r="MOA25" s="217"/>
      <c r="MOB25" s="217"/>
      <c r="MOC25" s="217"/>
      <c r="MOD25" s="217"/>
      <c r="MOE25" s="217"/>
      <c r="MOF25" s="217"/>
      <c r="MOG25" s="217"/>
      <c r="MOH25" s="217"/>
      <c r="MOI25" s="217"/>
      <c r="MOJ25" s="217"/>
      <c r="MOK25" s="217"/>
      <c r="MOL25" s="217"/>
      <c r="MOM25" s="217"/>
      <c r="MON25" s="217"/>
      <c r="MOO25" s="217"/>
      <c r="MOP25" s="217"/>
      <c r="MOQ25" s="217"/>
      <c r="MOR25" s="217"/>
      <c r="MOS25" s="217"/>
      <c r="MOT25" s="217"/>
      <c r="MOU25" s="217"/>
      <c r="MOV25" s="217"/>
      <c r="MOW25" s="217"/>
      <c r="MOX25" s="217"/>
      <c r="MOY25" s="217"/>
      <c r="MOZ25" s="217"/>
      <c r="MPA25" s="217"/>
      <c r="MPB25" s="217"/>
      <c r="MPC25" s="217"/>
      <c r="MPD25" s="217"/>
      <c r="MPE25" s="217"/>
      <c r="MPF25" s="217"/>
      <c r="MPG25" s="217"/>
      <c r="MPH25" s="217"/>
      <c r="MPI25" s="217"/>
      <c r="MPJ25" s="217"/>
      <c r="MPK25" s="217"/>
      <c r="MPL25" s="217"/>
      <c r="MPM25" s="217"/>
      <c r="MPN25" s="217"/>
      <c r="MPO25" s="217"/>
      <c r="MPP25" s="217"/>
      <c r="MPQ25" s="217"/>
      <c r="MPR25" s="217"/>
      <c r="MPS25" s="217"/>
      <c r="MPT25" s="217"/>
      <c r="MPU25" s="217"/>
      <c r="MPV25" s="217"/>
      <c r="MPW25" s="217"/>
      <c r="MPX25" s="217"/>
      <c r="MPY25" s="217"/>
      <c r="MPZ25" s="217"/>
      <c r="MQA25" s="217"/>
      <c r="MQB25" s="217"/>
      <c r="MQC25" s="217"/>
      <c r="MQD25" s="217"/>
      <c r="MQE25" s="217"/>
      <c r="MQF25" s="217"/>
      <c r="MQG25" s="217"/>
      <c r="MQH25" s="217"/>
      <c r="MQI25" s="217"/>
      <c r="MQJ25" s="217"/>
      <c r="MQK25" s="217"/>
      <c r="MQL25" s="217"/>
      <c r="MQM25" s="217"/>
      <c r="MQN25" s="217"/>
      <c r="MQO25" s="217"/>
      <c r="MQP25" s="217"/>
      <c r="MQQ25" s="217"/>
      <c r="MQR25" s="217"/>
      <c r="MQS25" s="217"/>
      <c r="MQT25" s="217"/>
      <c r="MQU25" s="217"/>
      <c r="MQV25" s="217"/>
      <c r="MQW25" s="217"/>
      <c r="MQX25" s="217"/>
      <c r="MQY25" s="217"/>
      <c r="MQZ25" s="217"/>
      <c r="MRA25" s="217"/>
      <c r="MRB25" s="217"/>
      <c r="MRC25" s="217"/>
      <c r="MRD25" s="217"/>
      <c r="MRE25" s="217"/>
      <c r="MRF25" s="217"/>
      <c r="MRG25" s="217"/>
      <c r="MRH25" s="217"/>
      <c r="MRI25" s="217"/>
      <c r="MRJ25" s="217"/>
      <c r="MRK25" s="217"/>
      <c r="MRL25" s="217"/>
      <c r="MRM25" s="217"/>
      <c r="MRN25" s="217"/>
      <c r="MRO25" s="217"/>
      <c r="MRP25" s="217"/>
      <c r="MRQ25" s="217"/>
      <c r="MRR25" s="217"/>
      <c r="MRS25" s="217"/>
      <c r="MRT25" s="217"/>
      <c r="MRU25" s="217"/>
      <c r="MRV25" s="217"/>
      <c r="MRW25" s="217"/>
      <c r="MRX25" s="217"/>
      <c r="MRY25" s="217"/>
      <c r="MRZ25" s="217"/>
      <c r="MSA25" s="217"/>
      <c r="MSB25" s="217"/>
      <c r="MSC25" s="217"/>
      <c r="MSD25" s="217"/>
      <c r="MSE25" s="217"/>
      <c r="MSF25" s="217"/>
      <c r="MSG25" s="217"/>
      <c r="MSH25" s="217"/>
      <c r="MSI25" s="217"/>
      <c r="MSJ25" s="217"/>
      <c r="MSK25" s="217"/>
      <c r="MSL25" s="217"/>
      <c r="MSM25" s="217"/>
      <c r="MSN25" s="217"/>
      <c r="MSO25" s="217"/>
      <c r="MSP25" s="217"/>
      <c r="MSQ25" s="217"/>
      <c r="MSR25" s="217"/>
      <c r="MSS25" s="217"/>
      <c r="MST25" s="217"/>
      <c r="MSU25" s="217"/>
      <c r="MSV25" s="217"/>
      <c r="MSW25" s="217"/>
      <c r="MSX25" s="217"/>
      <c r="MSY25" s="217"/>
      <c r="MSZ25" s="217"/>
      <c r="MTA25" s="217"/>
      <c r="MTB25" s="217"/>
      <c r="MTC25" s="217"/>
      <c r="MTD25" s="217"/>
      <c r="MTE25" s="217"/>
      <c r="MTF25" s="217"/>
      <c r="MTG25" s="217"/>
      <c r="MTH25" s="217"/>
      <c r="MTI25" s="217"/>
      <c r="MTJ25" s="217"/>
      <c r="MTK25" s="217"/>
      <c r="MTL25" s="217"/>
      <c r="MTM25" s="217"/>
      <c r="MTN25" s="217"/>
      <c r="MTO25" s="217"/>
      <c r="MTP25" s="217"/>
      <c r="MTQ25" s="217"/>
      <c r="MTR25" s="217"/>
      <c r="MTS25" s="217"/>
      <c r="MTT25" s="217"/>
      <c r="MTU25" s="217"/>
      <c r="MTV25" s="217"/>
      <c r="MTW25" s="217"/>
      <c r="MTX25" s="217"/>
      <c r="MTY25" s="217"/>
      <c r="MTZ25" s="217"/>
      <c r="MUA25" s="217"/>
      <c r="MUB25" s="217"/>
      <c r="MUC25" s="217"/>
      <c r="MUD25" s="217"/>
      <c r="MUE25" s="217"/>
      <c r="MUF25" s="217"/>
      <c r="MUG25" s="217"/>
      <c r="MUH25" s="217"/>
      <c r="MUI25" s="217"/>
      <c r="MUJ25" s="217"/>
      <c r="MUK25" s="217"/>
      <c r="MUL25" s="217"/>
      <c r="MUM25" s="217"/>
      <c r="MUN25" s="217"/>
      <c r="MUO25" s="217"/>
      <c r="MUP25" s="217"/>
      <c r="MUQ25" s="217"/>
      <c r="MUR25" s="217"/>
      <c r="MUS25" s="217"/>
      <c r="MUT25" s="217"/>
      <c r="MUU25" s="217"/>
      <c r="MUV25" s="217"/>
      <c r="MUW25" s="217"/>
      <c r="MUX25" s="217"/>
      <c r="MUY25" s="217"/>
      <c r="MUZ25" s="217"/>
      <c r="MVA25" s="217"/>
      <c r="MVB25" s="217"/>
      <c r="MVC25" s="217"/>
      <c r="MVD25" s="217"/>
      <c r="MVE25" s="217"/>
      <c r="MVF25" s="217"/>
      <c r="MVG25" s="217"/>
      <c r="MVH25" s="217"/>
      <c r="MVI25" s="217"/>
      <c r="MVJ25" s="217"/>
      <c r="MVK25" s="217"/>
      <c r="MVL25" s="217"/>
      <c r="MVM25" s="217"/>
      <c r="MVN25" s="217"/>
      <c r="MVO25" s="217"/>
      <c r="MVP25" s="217"/>
      <c r="MVQ25" s="217"/>
      <c r="MVR25" s="217"/>
      <c r="MVS25" s="217"/>
      <c r="MVT25" s="217"/>
      <c r="MVU25" s="217"/>
      <c r="MVV25" s="217"/>
      <c r="MVW25" s="217"/>
      <c r="MVX25" s="217"/>
      <c r="MVY25" s="217"/>
      <c r="MVZ25" s="217"/>
      <c r="MWA25" s="217"/>
      <c r="MWB25" s="217"/>
      <c r="MWC25" s="217"/>
      <c r="MWD25" s="217"/>
      <c r="MWE25" s="217"/>
      <c r="MWF25" s="217"/>
      <c r="MWG25" s="217"/>
      <c r="MWH25" s="217"/>
      <c r="MWI25" s="217"/>
      <c r="MWJ25" s="217"/>
      <c r="MWK25" s="217"/>
      <c r="MWL25" s="217"/>
      <c r="MWM25" s="217"/>
      <c r="MWN25" s="217"/>
      <c r="MWO25" s="217"/>
      <c r="MWP25" s="217"/>
      <c r="MWQ25" s="217"/>
      <c r="MWR25" s="217"/>
      <c r="MWS25" s="217"/>
      <c r="MWT25" s="217"/>
      <c r="MWU25" s="217"/>
      <c r="MWV25" s="217"/>
      <c r="MWW25" s="217"/>
      <c r="MWX25" s="217"/>
      <c r="MWY25" s="217"/>
      <c r="MWZ25" s="217"/>
      <c r="MXA25" s="217"/>
      <c r="MXB25" s="217"/>
      <c r="MXC25" s="217"/>
      <c r="MXD25" s="217"/>
      <c r="MXE25" s="217"/>
      <c r="MXF25" s="217"/>
      <c r="MXG25" s="217"/>
      <c r="MXH25" s="217"/>
      <c r="MXI25" s="217"/>
      <c r="MXJ25" s="217"/>
      <c r="MXK25" s="217"/>
      <c r="MXL25" s="217"/>
      <c r="MXM25" s="217"/>
      <c r="MXN25" s="217"/>
      <c r="MXO25" s="217"/>
      <c r="MXP25" s="217"/>
      <c r="MXQ25" s="217"/>
      <c r="MXR25" s="217"/>
      <c r="MXS25" s="217"/>
      <c r="MXT25" s="217"/>
      <c r="MXU25" s="217"/>
      <c r="MXV25" s="217"/>
      <c r="MXW25" s="217"/>
      <c r="MXX25" s="217"/>
      <c r="MXY25" s="217"/>
      <c r="MXZ25" s="217"/>
      <c r="MYA25" s="217"/>
      <c r="MYB25" s="217"/>
      <c r="MYC25" s="217"/>
      <c r="MYD25" s="217"/>
      <c r="MYE25" s="217"/>
      <c r="MYF25" s="217"/>
      <c r="MYG25" s="217"/>
      <c r="MYH25" s="217"/>
      <c r="MYI25" s="217"/>
      <c r="MYJ25" s="217"/>
      <c r="MYK25" s="217"/>
      <c r="MYL25" s="217"/>
      <c r="MYM25" s="217"/>
      <c r="MYN25" s="217"/>
      <c r="MYO25" s="217"/>
      <c r="MYP25" s="217"/>
      <c r="MYQ25" s="217"/>
      <c r="MYR25" s="217"/>
      <c r="MYS25" s="217"/>
      <c r="MYT25" s="217"/>
      <c r="MYU25" s="217"/>
      <c r="MYV25" s="217"/>
      <c r="MYW25" s="217"/>
      <c r="MYX25" s="217"/>
      <c r="MYY25" s="217"/>
      <c r="MYZ25" s="217"/>
      <c r="MZA25" s="217"/>
      <c r="MZB25" s="217"/>
      <c r="MZC25" s="217"/>
      <c r="MZD25" s="217"/>
      <c r="MZE25" s="217"/>
      <c r="MZF25" s="217"/>
      <c r="MZG25" s="217"/>
      <c r="MZH25" s="217"/>
      <c r="MZI25" s="217"/>
      <c r="MZJ25" s="217"/>
      <c r="MZK25" s="217"/>
      <c r="MZL25" s="217"/>
      <c r="MZM25" s="217"/>
      <c r="MZN25" s="217"/>
      <c r="MZO25" s="217"/>
      <c r="MZP25" s="217"/>
      <c r="MZQ25" s="217"/>
      <c r="MZR25" s="217"/>
      <c r="MZS25" s="217"/>
      <c r="MZT25" s="217"/>
      <c r="MZU25" s="217"/>
      <c r="MZV25" s="217"/>
      <c r="MZW25" s="217"/>
      <c r="MZX25" s="217"/>
      <c r="MZY25" s="217"/>
      <c r="MZZ25" s="217"/>
      <c r="NAA25" s="217"/>
      <c r="NAB25" s="217"/>
      <c r="NAC25" s="217"/>
      <c r="NAD25" s="217"/>
      <c r="NAE25" s="217"/>
      <c r="NAF25" s="217"/>
      <c r="NAG25" s="217"/>
      <c r="NAH25" s="217"/>
      <c r="NAI25" s="217"/>
      <c r="NAJ25" s="217"/>
      <c r="NAK25" s="217"/>
      <c r="NAL25" s="217"/>
      <c r="NAM25" s="217"/>
      <c r="NAN25" s="217"/>
      <c r="NAO25" s="217"/>
      <c r="NAP25" s="217"/>
      <c r="NAQ25" s="217"/>
      <c r="NAR25" s="217"/>
      <c r="NAS25" s="217"/>
      <c r="NAT25" s="217"/>
      <c r="NAU25" s="217"/>
      <c r="NAV25" s="217"/>
      <c r="NAW25" s="217"/>
      <c r="NAX25" s="217"/>
      <c r="NAY25" s="217"/>
      <c r="NAZ25" s="217"/>
      <c r="NBA25" s="217"/>
      <c r="NBB25" s="217"/>
      <c r="NBC25" s="217"/>
      <c r="NBD25" s="217"/>
      <c r="NBE25" s="217"/>
      <c r="NBF25" s="217"/>
      <c r="NBG25" s="217"/>
      <c r="NBH25" s="217"/>
      <c r="NBI25" s="217"/>
      <c r="NBJ25" s="217"/>
      <c r="NBK25" s="217"/>
      <c r="NBL25" s="217"/>
      <c r="NBM25" s="217"/>
      <c r="NBN25" s="217"/>
      <c r="NBO25" s="217"/>
      <c r="NBP25" s="217"/>
      <c r="NBQ25" s="217"/>
      <c r="NBR25" s="217"/>
      <c r="NBS25" s="217"/>
      <c r="NBT25" s="217"/>
      <c r="NBU25" s="217"/>
      <c r="NBV25" s="217"/>
      <c r="NBW25" s="217"/>
      <c r="NBX25" s="217"/>
      <c r="NBY25" s="217"/>
      <c r="NBZ25" s="217"/>
      <c r="NCA25" s="217"/>
      <c r="NCB25" s="217"/>
      <c r="NCC25" s="217"/>
      <c r="NCD25" s="217"/>
      <c r="NCE25" s="217"/>
      <c r="NCF25" s="217"/>
      <c r="NCG25" s="217"/>
      <c r="NCH25" s="217"/>
      <c r="NCI25" s="217"/>
      <c r="NCJ25" s="217"/>
      <c r="NCK25" s="217"/>
      <c r="NCL25" s="217"/>
      <c r="NCM25" s="217"/>
      <c r="NCN25" s="217"/>
      <c r="NCO25" s="217"/>
      <c r="NCP25" s="217"/>
      <c r="NCQ25" s="217"/>
      <c r="NCR25" s="217"/>
      <c r="NCS25" s="217"/>
      <c r="NCT25" s="217"/>
      <c r="NCU25" s="217"/>
      <c r="NCV25" s="217"/>
      <c r="NCW25" s="217"/>
      <c r="NCX25" s="217"/>
      <c r="NCY25" s="217"/>
      <c r="NCZ25" s="217"/>
      <c r="NDA25" s="217"/>
      <c r="NDB25" s="217"/>
      <c r="NDC25" s="217"/>
      <c r="NDD25" s="217"/>
      <c r="NDE25" s="217"/>
      <c r="NDF25" s="217"/>
      <c r="NDG25" s="217"/>
      <c r="NDH25" s="217"/>
      <c r="NDI25" s="217"/>
      <c r="NDJ25" s="217"/>
      <c r="NDK25" s="217"/>
      <c r="NDL25" s="217"/>
      <c r="NDM25" s="217"/>
      <c r="NDN25" s="217"/>
      <c r="NDO25" s="217"/>
      <c r="NDP25" s="217"/>
      <c r="NDQ25" s="217"/>
      <c r="NDR25" s="217"/>
      <c r="NDS25" s="217"/>
      <c r="NDT25" s="217"/>
      <c r="NDU25" s="217"/>
      <c r="NDV25" s="217"/>
      <c r="NDW25" s="217"/>
      <c r="NDX25" s="217"/>
      <c r="NDY25" s="217"/>
      <c r="NDZ25" s="217"/>
      <c r="NEA25" s="217"/>
      <c r="NEB25" s="217"/>
      <c r="NEC25" s="217"/>
      <c r="NED25" s="217"/>
      <c r="NEE25" s="217"/>
      <c r="NEF25" s="217"/>
      <c r="NEG25" s="217"/>
      <c r="NEH25" s="217"/>
      <c r="NEI25" s="217"/>
      <c r="NEJ25" s="217"/>
      <c r="NEK25" s="217"/>
      <c r="NEL25" s="217"/>
      <c r="NEM25" s="217"/>
      <c r="NEN25" s="217"/>
      <c r="NEO25" s="217"/>
      <c r="NEP25" s="217"/>
      <c r="NEQ25" s="217"/>
      <c r="NER25" s="217"/>
      <c r="NES25" s="217"/>
      <c r="NET25" s="217"/>
      <c r="NEU25" s="217"/>
      <c r="NEV25" s="217"/>
      <c r="NEW25" s="217"/>
      <c r="NEX25" s="217"/>
      <c r="NEY25" s="217"/>
      <c r="NEZ25" s="217"/>
      <c r="NFA25" s="217"/>
      <c r="NFB25" s="217"/>
      <c r="NFC25" s="217"/>
      <c r="NFD25" s="217"/>
      <c r="NFE25" s="217"/>
      <c r="NFF25" s="217"/>
      <c r="NFG25" s="217"/>
      <c r="NFH25" s="217"/>
      <c r="NFI25" s="217"/>
      <c r="NFJ25" s="217"/>
      <c r="NFK25" s="217"/>
      <c r="NFL25" s="217"/>
      <c r="NFM25" s="217"/>
      <c r="NFN25" s="217"/>
      <c r="NFO25" s="217"/>
      <c r="NFP25" s="217"/>
      <c r="NFQ25" s="217"/>
      <c r="NFR25" s="217"/>
      <c r="NFS25" s="217"/>
      <c r="NFT25" s="217"/>
      <c r="NFU25" s="217"/>
      <c r="NFV25" s="217"/>
      <c r="NFW25" s="217"/>
      <c r="NFX25" s="217"/>
      <c r="NFY25" s="217"/>
      <c r="NFZ25" s="217"/>
      <c r="NGA25" s="217"/>
      <c r="NGB25" s="217"/>
      <c r="NGC25" s="217"/>
      <c r="NGD25" s="217"/>
      <c r="NGE25" s="217"/>
      <c r="NGF25" s="217"/>
      <c r="NGG25" s="217"/>
      <c r="NGH25" s="217"/>
      <c r="NGI25" s="217"/>
      <c r="NGJ25" s="217"/>
      <c r="NGK25" s="217"/>
      <c r="NGL25" s="217"/>
      <c r="NGM25" s="217"/>
      <c r="NGN25" s="217"/>
      <c r="NGO25" s="217"/>
      <c r="NGP25" s="217"/>
      <c r="NGQ25" s="217"/>
      <c r="NGR25" s="217"/>
      <c r="NGS25" s="217"/>
      <c r="NGT25" s="217"/>
      <c r="NGU25" s="217"/>
      <c r="NGV25" s="217"/>
      <c r="NGW25" s="217"/>
      <c r="NGX25" s="217"/>
      <c r="NGY25" s="217"/>
      <c r="NGZ25" s="217"/>
      <c r="NHA25" s="217"/>
      <c r="NHB25" s="217"/>
      <c r="NHC25" s="217"/>
      <c r="NHD25" s="217"/>
      <c r="NHE25" s="217"/>
      <c r="NHF25" s="217"/>
      <c r="NHG25" s="217"/>
      <c r="NHH25" s="217"/>
      <c r="NHI25" s="217"/>
      <c r="NHJ25" s="217"/>
      <c r="NHK25" s="217"/>
      <c r="NHL25" s="217"/>
      <c r="NHM25" s="217"/>
      <c r="NHN25" s="217"/>
      <c r="NHO25" s="217"/>
      <c r="NHP25" s="217"/>
      <c r="NHQ25" s="217"/>
      <c r="NHR25" s="217"/>
      <c r="NHS25" s="217"/>
      <c r="NHT25" s="217"/>
      <c r="NHU25" s="217"/>
      <c r="NHV25" s="217"/>
      <c r="NHW25" s="217"/>
      <c r="NHX25" s="217"/>
      <c r="NHY25" s="217"/>
      <c r="NHZ25" s="217"/>
      <c r="NIA25" s="217"/>
      <c r="NIB25" s="217"/>
      <c r="NIC25" s="217"/>
      <c r="NID25" s="217"/>
      <c r="NIE25" s="217"/>
      <c r="NIF25" s="217"/>
      <c r="NIG25" s="217"/>
      <c r="NIH25" s="217"/>
      <c r="NII25" s="217"/>
      <c r="NIJ25" s="217"/>
      <c r="NIK25" s="217"/>
      <c r="NIL25" s="217"/>
      <c r="NIM25" s="217"/>
      <c r="NIN25" s="217"/>
      <c r="NIO25" s="217"/>
      <c r="NIP25" s="217"/>
      <c r="NIQ25" s="217"/>
      <c r="NIR25" s="217"/>
      <c r="NIS25" s="217"/>
      <c r="NIT25" s="217"/>
      <c r="NIU25" s="217"/>
      <c r="NIV25" s="217"/>
      <c r="NIW25" s="217"/>
      <c r="NIX25" s="217"/>
      <c r="NIY25" s="217"/>
      <c r="NIZ25" s="217"/>
      <c r="NJA25" s="217"/>
      <c r="NJB25" s="217"/>
      <c r="NJC25" s="217"/>
      <c r="NJD25" s="217"/>
      <c r="NJE25" s="217"/>
      <c r="NJF25" s="217"/>
      <c r="NJG25" s="217"/>
      <c r="NJH25" s="217"/>
      <c r="NJI25" s="217"/>
      <c r="NJJ25" s="217"/>
      <c r="NJK25" s="217"/>
      <c r="NJL25" s="217"/>
      <c r="NJM25" s="217"/>
      <c r="NJN25" s="217"/>
      <c r="NJO25" s="217"/>
      <c r="NJP25" s="217"/>
      <c r="NJQ25" s="217"/>
      <c r="NJR25" s="217"/>
      <c r="NJS25" s="217"/>
      <c r="NJT25" s="217"/>
      <c r="NJU25" s="217"/>
      <c r="NJV25" s="217"/>
      <c r="NJW25" s="217"/>
      <c r="NJX25" s="217"/>
      <c r="NJY25" s="217"/>
      <c r="NJZ25" s="217"/>
      <c r="NKA25" s="217"/>
      <c r="NKB25" s="217"/>
      <c r="NKC25" s="217"/>
      <c r="NKD25" s="217"/>
      <c r="NKE25" s="217"/>
      <c r="NKF25" s="217"/>
      <c r="NKG25" s="217"/>
      <c r="NKH25" s="217"/>
      <c r="NKI25" s="217"/>
      <c r="NKJ25" s="217"/>
      <c r="NKK25" s="217"/>
      <c r="NKL25" s="217"/>
      <c r="NKM25" s="217"/>
      <c r="NKN25" s="217"/>
      <c r="NKO25" s="217"/>
      <c r="NKP25" s="217"/>
      <c r="NKQ25" s="217"/>
      <c r="NKR25" s="217"/>
      <c r="NKS25" s="217"/>
      <c r="NKT25" s="217"/>
      <c r="NKU25" s="217"/>
      <c r="NKV25" s="217"/>
      <c r="NKW25" s="217"/>
      <c r="NKX25" s="217"/>
      <c r="NKY25" s="217"/>
      <c r="NKZ25" s="217"/>
      <c r="NLA25" s="217"/>
      <c r="NLB25" s="217"/>
      <c r="NLC25" s="217"/>
      <c r="NLD25" s="217"/>
      <c r="NLE25" s="217"/>
      <c r="NLF25" s="217"/>
      <c r="NLG25" s="217"/>
      <c r="NLH25" s="217"/>
      <c r="NLI25" s="217"/>
      <c r="NLJ25" s="217"/>
      <c r="NLK25" s="217"/>
      <c r="NLL25" s="217"/>
      <c r="NLM25" s="217"/>
      <c r="NLN25" s="217"/>
      <c r="NLO25" s="217"/>
      <c r="NLP25" s="217"/>
      <c r="NLQ25" s="217"/>
      <c r="NLR25" s="217"/>
      <c r="NLS25" s="217"/>
      <c r="NLT25" s="217"/>
      <c r="NLU25" s="217"/>
      <c r="NLV25" s="217"/>
      <c r="NLW25" s="217"/>
      <c r="NLX25" s="217"/>
      <c r="NLY25" s="217"/>
      <c r="NLZ25" s="217"/>
      <c r="NMA25" s="217"/>
      <c r="NMB25" s="217"/>
      <c r="NMC25" s="217"/>
      <c r="NMD25" s="217"/>
      <c r="NME25" s="217"/>
      <c r="NMF25" s="217"/>
      <c r="NMG25" s="217"/>
      <c r="NMH25" s="217"/>
      <c r="NMI25" s="217"/>
      <c r="NMJ25" s="217"/>
      <c r="NMK25" s="217"/>
      <c r="NML25" s="217"/>
      <c r="NMM25" s="217"/>
      <c r="NMN25" s="217"/>
      <c r="NMO25" s="217"/>
      <c r="NMP25" s="217"/>
      <c r="NMQ25" s="217"/>
      <c r="NMR25" s="217"/>
      <c r="NMS25" s="217"/>
      <c r="NMT25" s="217"/>
      <c r="NMU25" s="217"/>
      <c r="NMV25" s="217"/>
      <c r="NMW25" s="217"/>
      <c r="NMX25" s="217"/>
      <c r="NMY25" s="217"/>
      <c r="NMZ25" s="217"/>
      <c r="NNA25" s="217"/>
      <c r="NNB25" s="217"/>
      <c r="NNC25" s="217"/>
      <c r="NND25" s="217"/>
      <c r="NNE25" s="217"/>
      <c r="NNF25" s="217"/>
      <c r="NNG25" s="217"/>
      <c r="NNH25" s="217"/>
      <c r="NNI25" s="217"/>
      <c r="NNJ25" s="217"/>
      <c r="NNK25" s="217"/>
      <c r="NNL25" s="217"/>
      <c r="NNM25" s="217"/>
      <c r="NNN25" s="217"/>
      <c r="NNO25" s="217"/>
      <c r="NNP25" s="217"/>
      <c r="NNQ25" s="217"/>
      <c r="NNR25" s="217"/>
      <c r="NNS25" s="217"/>
      <c r="NNT25" s="217"/>
      <c r="NNU25" s="217"/>
      <c r="NNV25" s="217"/>
      <c r="NNW25" s="217"/>
      <c r="NNX25" s="217"/>
      <c r="NNY25" s="217"/>
      <c r="NNZ25" s="217"/>
      <c r="NOA25" s="217"/>
      <c r="NOB25" s="217"/>
      <c r="NOC25" s="217"/>
      <c r="NOD25" s="217"/>
      <c r="NOE25" s="217"/>
      <c r="NOF25" s="217"/>
      <c r="NOG25" s="217"/>
      <c r="NOH25" s="217"/>
      <c r="NOI25" s="217"/>
      <c r="NOJ25" s="217"/>
      <c r="NOK25" s="217"/>
      <c r="NOL25" s="217"/>
      <c r="NOM25" s="217"/>
      <c r="NON25" s="217"/>
      <c r="NOO25" s="217"/>
      <c r="NOP25" s="217"/>
      <c r="NOQ25" s="217"/>
      <c r="NOR25" s="217"/>
      <c r="NOS25" s="217"/>
      <c r="NOT25" s="217"/>
      <c r="NOU25" s="217"/>
      <c r="NOV25" s="217"/>
      <c r="NOW25" s="217"/>
      <c r="NOX25" s="217"/>
      <c r="NOY25" s="217"/>
      <c r="NOZ25" s="217"/>
      <c r="NPA25" s="217"/>
      <c r="NPB25" s="217"/>
      <c r="NPC25" s="217"/>
      <c r="NPD25" s="217"/>
      <c r="NPE25" s="217"/>
      <c r="NPF25" s="217"/>
      <c r="NPG25" s="217"/>
      <c r="NPH25" s="217"/>
      <c r="NPI25" s="217"/>
      <c r="NPJ25" s="217"/>
      <c r="NPK25" s="217"/>
      <c r="NPL25" s="217"/>
      <c r="NPM25" s="217"/>
      <c r="NPN25" s="217"/>
      <c r="NPO25" s="217"/>
      <c r="NPP25" s="217"/>
      <c r="NPQ25" s="217"/>
      <c r="NPR25" s="217"/>
      <c r="NPS25" s="217"/>
      <c r="NPT25" s="217"/>
      <c r="NPU25" s="217"/>
      <c r="NPV25" s="217"/>
      <c r="NPW25" s="217"/>
      <c r="NPX25" s="217"/>
      <c r="NPY25" s="217"/>
      <c r="NPZ25" s="217"/>
      <c r="NQA25" s="217"/>
      <c r="NQB25" s="217"/>
      <c r="NQC25" s="217"/>
      <c r="NQD25" s="217"/>
      <c r="NQE25" s="217"/>
      <c r="NQF25" s="217"/>
      <c r="NQG25" s="217"/>
      <c r="NQH25" s="217"/>
      <c r="NQI25" s="217"/>
      <c r="NQJ25" s="217"/>
      <c r="NQK25" s="217"/>
      <c r="NQL25" s="217"/>
      <c r="NQM25" s="217"/>
      <c r="NQN25" s="217"/>
      <c r="NQO25" s="217"/>
      <c r="NQP25" s="217"/>
      <c r="NQQ25" s="217"/>
      <c r="NQR25" s="217"/>
      <c r="NQS25" s="217"/>
      <c r="NQT25" s="217"/>
      <c r="NQU25" s="217"/>
      <c r="NQV25" s="217"/>
      <c r="NQW25" s="217"/>
      <c r="NQX25" s="217"/>
      <c r="NQY25" s="217"/>
      <c r="NQZ25" s="217"/>
      <c r="NRA25" s="217"/>
      <c r="NRB25" s="217"/>
      <c r="NRC25" s="217"/>
      <c r="NRD25" s="217"/>
      <c r="NRE25" s="217"/>
      <c r="NRF25" s="217"/>
      <c r="NRG25" s="217"/>
      <c r="NRH25" s="217"/>
      <c r="NRI25" s="217"/>
      <c r="NRJ25" s="217"/>
      <c r="NRK25" s="217"/>
      <c r="NRL25" s="217"/>
      <c r="NRM25" s="217"/>
      <c r="NRN25" s="217"/>
      <c r="NRO25" s="217"/>
      <c r="NRP25" s="217"/>
      <c r="NRQ25" s="217"/>
      <c r="NRR25" s="217"/>
      <c r="NRS25" s="217"/>
      <c r="NRT25" s="217"/>
      <c r="NRU25" s="217"/>
      <c r="NRV25" s="217"/>
      <c r="NRW25" s="217"/>
      <c r="NRX25" s="217"/>
      <c r="NRY25" s="217"/>
      <c r="NRZ25" s="217"/>
      <c r="NSA25" s="217"/>
      <c r="NSB25" s="217"/>
      <c r="NSC25" s="217"/>
      <c r="NSD25" s="217"/>
      <c r="NSE25" s="217"/>
      <c r="NSF25" s="217"/>
      <c r="NSG25" s="217"/>
      <c r="NSH25" s="217"/>
      <c r="NSI25" s="217"/>
      <c r="NSJ25" s="217"/>
      <c r="NSK25" s="217"/>
      <c r="NSL25" s="217"/>
      <c r="NSM25" s="217"/>
      <c r="NSN25" s="217"/>
      <c r="NSO25" s="217"/>
      <c r="NSP25" s="217"/>
      <c r="NSQ25" s="217"/>
      <c r="NSR25" s="217"/>
      <c r="NSS25" s="217"/>
      <c r="NST25" s="217"/>
      <c r="NSU25" s="217"/>
      <c r="NSV25" s="217"/>
      <c r="NSW25" s="217"/>
      <c r="NSX25" s="217"/>
      <c r="NSY25" s="217"/>
      <c r="NSZ25" s="217"/>
      <c r="NTA25" s="217"/>
      <c r="NTB25" s="217"/>
      <c r="NTC25" s="217"/>
      <c r="NTD25" s="217"/>
      <c r="NTE25" s="217"/>
      <c r="NTF25" s="217"/>
      <c r="NTG25" s="217"/>
      <c r="NTH25" s="217"/>
      <c r="NTI25" s="217"/>
      <c r="NTJ25" s="217"/>
      <c r="NTK25" s="217"/>
      <c r="NTL25" s="217"/>
      <c r="NTM25" s="217"/>
      <c r="NTN25" s="217"/>
      <c r="NTO25" s="217"/>
      <c r="NTP25" s="217"/>
      <c r="NTQ25" s="217"/>
      <c r="NTR25" s="217"/>
      <c r="NTS25" s="217"/>
      <c r="NTT25" s="217"/>
      <c r="NTU25" s="217"/>
      <c r="NTV25" s="217"/>
      <c r="NTW25" s="217"/>
      <c r="NTX25" s="217"/>
      <c r="NTY25" s="217"/>
      <c r="NTZ25" s="217"/>
      <c r="NUA25" s="217"/>
      <c r="NUB25" s="217"/>
      <c r="NUC25" s="217"/>
      <c r="NUD25" s="217"/>
      <c r="NUE25" s="217"/>
      <c r="NUF25" s="217"/>
      <c r="NUG25" s="217"/>
      <c r="NUH25" s="217"/>
      <c r="NUI25" s="217"/>
      <c r="NUJ25" s="217"/>
      <c r="NUK25" s="217"/>
      <c r="NUL25" s="217"/>
      <c r="NUM25" s="217"/>
      <c r="NUN25" s="217"/>
      <c r="NUO25" s="217"/>
      <c r="NUP25" s="217"/>
      <c r="NUQ25" s="217"/>
      <c r="NUR25" s="217"/>
      <c r="NUS25" s="217"/>
      <c r="NUT25" s="217"/>
      <c r="NUU25" s="217"/>
      <c r="NUV25" s="217"/>
      <c r="NUW25" s="217"/>
      <c r="NUX25" s="217"/>
      <c r="NUY25" s="217"/>
      <c r="NUZ25" s="217"/>
      <c r="NVA25" s="217"/>
      <c r="NVB25" s="217"/>
      <c r="NVC25" s="217"/>
      <c r="NVD25" s="217"/>
      <c r="NVE25" s="217"/>
      <c r="NVF25" s="217"/>
      <c r="NVG25" s="217"/>
      <c r="NVH25" s="217"/>
      <c r="NVI25" s="217"/>
      <c r="NVJ25" s="217"/>
      <c r="NVK25" s="217"/>
      <c r="NVL25" s="217"/>
      <c r="NVM25" s="217"/>
      <c r="NVN25" s="217"/>
      <c r="NVO25" s="217"/>
      <c r="NVP25" s="217"/>
      <c r="NVQ25" s="217"/>
      <c r="NVR25" s="217"/>
      <c r="NVS25" s="217"/>
      <c r="NVT25" s="217"/>
      <c r="NVU25" s="217"/>
      <c r="NVV25" s="217"/>
      <c r="NVW25" s="217"/>
      <c r="NVX25" s="217"/>
      <c r="NVY25" s="217"/>
      <c r="NVZ25" s="217"/>
      <c r="NWA25" s="217"/>
      <c r="NWB25" s="217"/>
      <c r="NWC25" s="217"/>
      <c r="NWD25" s="217"/>
      <c r="NWE25" s="217"/>
      <c r="NWF25" s="217"/>
      <c r="NWG25" s="217"/>
      <c r="NWH25" s="217"/>
      <c r="NWI25" s="217"/>
      <c r="NWJ25" s="217"/>
      <c r="NWK25" s="217"/>
      <c r="NWL25" s="217"/>
      <c r="NWM25" s="217"/>
      <c r="NWN25" s="217"/>
      <c r="NWO25" s="217"/>
      <c r="NWP25" s="217"/>
      <c r="NWQ25" s="217"/>
      <c r="NWR25" s="217"/>
      <c r="NWS25" s="217"/>
      <c r="NWT25" s="217"/>
      <c r="NWU25" s="217"/>
      <c r="NWV25" s="217"/>
      <c r="NWW25" s="217"/>
      <c r="NWX25" s="217"/>
      <c r="NWY25" s="217"/>
      <c r="NWZ25" s="217"/>
      <c r="NXA25" s="217"/>
      <c r="NXB25" s="217"/>
      <c r="NXC25" s="217"/>
      <c r="NXD25" s="217"/>
      <c r="NXE25" s="217"/>
      <c r="NXF25" s="217"/>
      <c r="NXG25" s="217"/>
      <c r="NXH25" s="217"/>
      <c r="NXI25" s="217"/>
      <c r="NXJ25" s="217"/>
      <c r="NXK25" s="217"/>
      <c r="NXL25" s="217"/>
      <c r="NXM25" s="217"/>
      <c r="NXN25" s="217"/>
      <c r="NXO25" s="217"/>
      <c r="NXP25" s="217"/>
      <c r="NXQ25" s="217"/>
      <c r="NXR25" s="217"/>
      <c r="NXS25" s="217"/>
      <c r="NXT25" s="217"/>
      <c r="NXU25" s="217"/>
      <c r="NXV25" s="217"/>
      <c r="NXW25" s="217"/>
      <c r="NXX25" s="217"/>
      <c r="NXY25" s="217"/>
      <c r="NXZ25" s="217"/>
      <c r="NYA25" s="217"/>
      <c r="NYB25" s="217"/>
      <c r="NYC25" s="217"/>
      <c r="NYD25" s="217"/>
      <c r="NYE25" s="217"/>
      <c r="NYF25" s="217"/>
      <c r="NYG25" s="217"/>
      <c r="NYH25" s="217"/>
      <c r="NYI25" s="217"/>
      <c r="NYJ25" s="217"/>
      <c r="NYK25" s="217"/>
      <c r="NYL25" s="217"/>
      <c r="NYM25" s="217"/>
      <c r="NYN25" s="217"/>
      <c r="NYO25" s="217"/>
      <c r="NYP25" s="217"/>
      <c r="NYQ25" s="217"/>
      <c r="NYR25" s="217"/>
      <c r="NYS25" s="217"/>
      <c r="NYT25" s="217"/>
      <c r="NYU25" s="217"/>
      <c r="NYV25" s="217"/>
      <c r="NYW25" s="217"/>
      <c r="NYX25" s="217"/>
      <c r="NYY25" s="217"/>
      <c r="NYZ25" s="217"/>
      <c r="NZA25" s="217"/>
      <c r="NZB25" s="217"/>
      <c r="NZC25" s="217"/>
      <c r="NZD25" s="217"/>
      <c r="NZE25" s="217"/>
      <c r="NZF25" s="217"/>
      <c r="NZG25" s="217"/>
      <c r="NZH25" s="217"/>
      <c r="NZI25" s="217"/>
      <c r="NZJ25" s="217"/>
      <c r="NZK25" s="217"/>
      <c r="NZL25" s="217"/>
      <c r="NZM25" s="217"/>
      <c r="NZN25" s="217"/>
      <c r="NZO25" s="217"/>
      <c r="NZP25" s="217"/>
      <c r="NZQ25" s="217"/>
      <c r="NZR25" s="217"/>
      <c r="NZS25" s="217"/>
      <c r="NZT25" s="217"/>
      <c r="NZU25" s="217"/>
      <c r="NZV25" s="217"/>
      <c r="NZW25" s="217"/>
      <c r="NZX25" s="217"/>
      <c r="NZY25" s="217"/>
      <c r="NZZ25" s="217"/>
      <c r="OAA25" s="217"/>
      <c r="OAB25" s="217"/>
      <c r="OAC25" s="217"/>
      <c r="OAD25" s="217"/>
      <c r="OAE25" s="217"/>
      <c r="OAF25" s="217"/>
      <c r="OAG25" s="217"/>
      <c r="OAH25" s="217"/>
      <c r="OAI25" s="217"/>
      <c r="OAJ25" s="217"/>
      <c r="OAK25" s="217"/>
      <c r="OAL25" s="217"/>
      <c r="OAM25" s="217"/>
      <c r="OAN25" s="217"/>
      <c r="OAO25" s="217"/>
      <c r="OAP25" s="217"/>
      <c r="OAQ25" s="217"/>
      <c r="OAR25" s="217"/>
      <c r="OAS25" s="217"/>
      <c r="OAT25" s="217"/>
      <c r="OAU25" s="217"/>
      <c r="OAV25" s="217"/>
      <c r="OAW25" s="217"/>
      <c r="OAX25" s="217"/>
      <c r="OAY25" s="217"/>
      <c r="OAZ25" s="217"/>
      <c r="OBA25" s="217"/>
      <c r="OBB25" s="217"/>
      <c r="OBC25" s="217"/>
      <c r="OBD25" s="217"/>
      <c r="OBE25" s="217"/>
      <c r="OBF25" s="217"/>
      <c r="OBG25" s="217"/>
      <c r="OBH25" s="217"/>
      <c r="OBI25" s="217"/>
      <c r="OBJ25" s="217"/>
      <c r="OBK25" s="217"/>
      <c r="OBL25" s="217"/>
      <c r="OBM25" s="217"/>
      <c r="OBN25" s="217"/>
      <c r="OBO25" s="217"/>
      <c r="OBP25" s="217"/>
      <c r="OBQ25" s="217"/>
      <c r="OBR25" s="217"/>
      <c r="OBS25" s="217"/>
      <c r="OBT25" s="217"/>
      <c r="OBU25" s="217"/>
      <c r="OBV25" s="217"/>
      <c r="OBW25" s="217"/>
      <c r="OBX25" s="217"/>
      <c r="OBY25" s="217"/>
      <c r="OBZ25" s="217"/>
      <c r="OCA25" s="217"/>
      <c r="OCB25" s="217"/>
      <c r="OCC25" s="217"/>
      <c r="OCD25" s="217"/>
      <c r="OCE25" s="217"/>
      <c r="OCF25" s="217"/>
      <c r="OCG25" s="217"/>
      <c r="OCH25" s="217"/>
      <c r="OCI25" s="217"/>
      <c r="OCJ25" s="217"/>
      <c r="OCK25" s="217"/>
      <c r="OCL25" s="217"/>
      <c r="OCM25" s="217"/>
      <c r="OCN25" s="217"/>
      <c r="OCO25" s="217"/>
      <c r="OCP25" s="217"/>
      <c r="OCQ25" s="217"/>
      <c r="OCR25" s="217"/>
      <c r="OCS25" s="217"/>
      <c r="OCT25" s="217"/>
      <c r="OCU25" s="217"/>
      <c r="OCV25" s="217"/>
      <c r="OCW25" s="217"/>
      <c r="OCX25" s="217"/>
      <c r="OCY25" s="217"/>
      <c r="OCZ25" s="217"/>
      <c r="ODA25" s="217"/>
      <c r="ODB25" s="217"/>
      <c r="ODC25" s="217"/>
      <c r="ODD25" s="217"/>
      <c r="ODE25" s="217"/>
      <c r="ODF25" s="217"/>
      <c r="ODG25" s="217"/>
      <c r="ODH25" s="217"/>
      <c r="ODI25" s="217"/>
      <c r="ODJ25" s="217"/>
      <c r="ODK25" s="217"/>
      <c r="ODL25" s="217"/>
      <c r="ODM25" s="217"/>
      <c r="ODN25" s="217"/>
      <c r="ODO25" s="217"/>
      <c r="ODP25" s="217"/>
      <c r="ODQ25" s="217"/>
      <c r="ODR25" s="217"/>
      <c r="ODS25" s="217"/>
      <c r="ODT25" s="217"/>
      <c r="ODU25" s="217"/>
      <c r="ODV25" s="217"/>
      <c r="ODW25" s="217"/>
      <c r="ODX25" s="217"/>
      <c r="ODY25" s="217"/>
      <c r="ODZ25" s="217"/>
      <c r="OEA25" s="217"/>
      <c r="OEB25" s="217"/>
      <c r="OEC25" s="217"/>
      <c r="OED25" s="217"/>
      <c r="OEE25" s="217"/>
      <c r="OEF25" s="217"/>
      <c r="OEG25" s="217"/>
      <c r="OEH25" s="217"/>
      <c r="OEI25" s="217"/>
      <c r="OEJ25" s="217"/>
      <c r="OEK25" s="217"/>
      <c r="OEL25" s="217"/>
      <c r="OEM25" s="217"/>
      <c r="OEN25" s="217"/>
      <c r="OEO25" s="217"/>
      <c r="OEP25" s="217"/>
      <c r="OEQ25" s="217"/>
      <c r="OER25" s="217"/>
      <c r="OES25" s="217"/>
      <c r="OET25" s="217"/>
      <c r="OEU25" s="217"/>
      <c r="OEV25" s="217"/>
      <c r="OEW25" s="217"/>
      <c r="OEX25" s="217"/>
      <c r="OEY25" s="217"/>
      <c r="OEZ25" s="217"/>
      <c r="OFA25" s="217"/>
      <c r="OFB25" s="217"/>
      <c r="OFC25" s="217"/>
      <c r="OFD25" s="217"/>
      <c r="OFE25" s="217"/>
      <c r="OFF25" s="217"/>
      <c r="OFG25" s="217"/>
      <c r="OFH25" s="217"/>
      <c r="OFI25" s="217"/>
      <c r="OFJ25" s="217"/>
      <c r="OFK25" s="217"/>
      <c r="OFL25" s="217"/>
      <c r="OFM25" s="217"/>
      <c r="OFN25" s="217"/>
      <c r="OFO25" s="217"/>
      <c r="OFP25" s="217"/>
      <c r="OFQ25" s="217"/>
      <c r="OFR25" s="217"/>
      <c r="OFS25" s="217"/>
      <c r="OFT25" s="217"/>
      <c r="OFU25" s="217"/>
      <c r="OFV25" s="217"/>
      <c r="OFW25" s="217"/>
      <c r="OFX25" s="217"/>
      <c r="OFY25" s="217"/>
      <c r="OFZ25" s="217"/>
      <c r="OGA25" s="217"/>
      <c r="OGB25" s="217"/>
      <c r="OGC25" s="217"/>
      <c r="OGD25" s="217"/>
      <c r="OGE25" s="217"/>
      <c r="OGF25" s="217"/>
      <c r="OGG25" s="217"/>
      <c r="OGH25" s="217"/>
      <c r="OGI25" s="217"/>
      <c r="OGJ25" s="217"/>
      <c r="OGK25" s="217"/>
      <c r="OGL25" s="217"/>
      <c r="OGM25" s="217"/>
      <c r="OGN25" s="217"/>
      <c r="OGO25" s="217"/>
      <c r="OGP25" s="217"/>
      <c r="OGQ25" s="217"/>
      <c r="OGR25" s="217"/>
      <c r="OGS25" s="217"/>
      <c r="OGT25" s="217"/>
      <c r="OGU25" s="217"/>
      <c r="OGV25" s="217"/>
      <c r="OGW25" s="217"/>
      <c r="OGX25" s="217"/>
      <c r="OGY25" s="217"/>
      <c r="OGZ25" s="217"/>
      <c r="OHA25" s="217"/>
      <c r="OHB25" s="217"/>
      <c r="OHC25" s="217"/>
      <c r="OHD25" s="217"/>
      <c r="OHE25" s="217"/>
      <c r="OHF25" s="217"/>
      <c r="OHG25" s="217"/>
      <c r="OHH25" s="217"/>
      <c r="OHI25" s="217"/>
      <c r="OHJ25" s="217"/>
      <c r="OHK25" s="217"/>
      <c r="OHL25" s="217"/>
      <c r="OHM25" s="217"/>
      <c r="OHN25" s="217"/>
      <c r="OHO25" s="217"/>
      <c r="OHP25" s="217"/>
      <c r="OHQ25" s="217"/>
      <c r="OHR25" s="217"/>
      <c r="OHS25" s="217"/>
      <c r="OHT25" s="217"/>
      <c r="OHU25" s="217"/>
      <c r="OHV25" s="217"/>
      <c r="OHW25" s="217"/>
      <c r="OHX25" s="217"/>
      <c r="OHY25" s="217"/>
      <c r="OHZ25" s="217"/>
      <c r="OIA25" s="217"/>
      <c r="OIB25" s="217"/>
      <c r="OIC25" s="217"/>
      <c r="OID25" s="217"/>
      <c r="OIE25" s="217"/>
      <c r="OIF25" s="217"/>
      <c r="OIG25" s="217"/>
      <c r="OIH25" s="217"/>
      <c r="OII25" s="217"/>
      <c r="OIJ25" s="217"/>
      <c r="OIK25" s="217"/>
      <c r="OIL25" s="217"/>
      <c r="OIM25" s="217"/>
      <c r="OIN25" s="217"/>
      <c r="OIO25" s="217"/>
      <c r="OIP25" s="217"/>
      <c r="OIQ25" s="217"/>
      <c r="OIR25" s="217"/>
      <c r="OIS25" s="217"/>
      <c r="OIT25" s="217"/>
      <c r="OIU25" s="217"/>
      <c r="OIV25" s="217"/>
      <c r="OIW25" s="217"/>
      <c r="OIX25" s="217"/>
      <c r="OIY25" s="217"/>
      <c r="OIZ25" s="217"/>
      <c r="OJA25" s="217"/>
      <c r="OJB25" s="217"/>
      <c r="OJC25" s="217"/>
      <c r="OJD25" s="217"/>
      <c r="OJE25" s="217"/>
      <c r="OJF25" s="217"/>
      <c r="OJG25" s="217"/>
      <c r="OJH25" s="217"/>
      <c r="OJI25" s="217"/>
      <c r="OJJ25" s="217"/>
      <c r="OJK25" s="217"/>
      <c r="OJL25" s="217"/>
      <c r="OJM25" s="217"/>
      <c r="OJN25" s="217"/>
      <c r="OJO25" s="217"/>
      <c r="OJP25" s="217"/>
      <c r="OJQ25" s="217"/>
      <c r="OJR25" s="217"/>
      <c r="OJS25" s="217"/>
      <c r="OJT25" s="217"/>
      <c r="OJU25" s="217"/>
      <c r="OJV25" s="217"/>
      <c r="OJW25" s="217"/>
      <c r="OJX25" s="217"/>
      <c r="OJY25" s="217"/>
      <c r="OJZ25" s="217"/>
      <c r="OKA25" s="217"/>
      <c r="OKB25" s="217"/>
      <c r="OKC25" s="217"/>
      <c r="OKD25" s="217"/>
      <c r="OKE25" s="217"/>
      <c r="OKF25" s="217"/>
      <c r="OKG25" s="217"/>
      <c r="OKH25" s="217"/>
      <c r="OKI25" s="217"/>
      <c r="OKJ25" s="217"/>
      <c r="OKK25" s="217"/>
      <c r="OKL25" s="217"/>
      <c r="OKM25" s="217"/>
      <c r="OKN25" s="217"/>
      <c r="OKO25" s="217"/>
      <c r="OKP25" s="217"/>
      <c r="OKQ25" s="217"/>
      <c r="OKR25" s="217"/>
      <c r="OKS25" s="217"/>
      <c r="OKT25" s="217"/>
      <c r="OKU25" s="217"/>
      <c r="OKV25" s="217"/>
      <c r="OKW25" s="217"/>
      <c r="OKX25" s="217"/>
      <c r="OKY25" s="217"/>
      <c r="OKZ25" s="217"/>
      <c r="OLA25" s="217"/>
      <c r="OLB25" s="217"/>
      <c r="OLC25" s="217"/>
      <c r="OLD25" s="217"/>
      <c r="OLE25" s="217"/>
      <c r="OLF25" s="217"/>
      <c r="OLG25" s="217"/>
      <c r="OLH25" s="217"/>
      <c r="OLI25" s="217"/>
      <c r="OLJ25" s="217"/>
      <c r="OLK25" s="217"/>
      <c r="OLL25" s="217"/>
      <c r="OLM25" s="217"/>
      <c r="OLN25" s="217"/>
      <c r="OLO25" s="217"/>
      <c r="OLP25" s="217"/>
      <c r="OLQ25" s="217"/>
      <c r="OLR25" s="217"/>
      <c r="OLS25" s="217"/>
      <c r="OLT25" s="217"/>
      <c r="OLU25" s="217"/>
      <c r="OLV25" s="217"/>
      <c r="OLW25" s="217"/>
      <c r="OLX25" s="217"/>
      <c r="OLY25" s="217"/>
      <c r="OLZ25" s="217"/>
      <c r="OMA25" s="217"/>
      <c r="OMB25" s="217"/>
      <c r="OMC25" s="217"/>
      <c r="OMD25" s="217"/>
      <c r="OME25" s="217"/>
      <c r="OMF25" s="217"/>
      <c r="OMG25" s="217"/>
      <c r="OMH25" s="217"/>
      <c r="OMI25" s="217"/>
      <c r="OMJ25" s="217"/>
      <c r="OMK25" s="217"/>
      <c r="OML25" s="217"/>
      <c r="OMM25" s="217"/>
      <c r="OMN25" s="217"/>
      <c r="OMO25" s="217"/>
      <c r="OMP25" s="217"/>
      <c r="OMQ25" s="217"/>
      <c r="OMR25" s="217"/>
      <c r="OMS25" s="217"/>
      <c r="OMT25" s="217"/>
      <c r="OMU25" s="217"/>
      <c r="OMV25" s="217"/>
      <c r="OMW25" s="217"/>
      <c r="OMX25" s="217"/>
      <c r="OMY25" s="217"/>
      <c r="OMZ25" s="217"/>
      <c r="ONA25" s="217"/>
      <c r="ONB25" s="217"/>
      <c r="ONC25" s="217"/>
      <c r="OND25" s="217"/>
      <c r="ONE25" s="217"/>
      <c r="ONF25" s="217"/>
      <c r="ONG25" s="217"/>
      <c r="ONH25" s="217"/>
      <c r="ONI25" s="217"/>
      <c r="ONJ25" s="217"/>
      <c r="ONK25" s="217"/>
      <c r="ONL25" s="217"/>
      <c r="ONM25" s="217"/>
      <c r="ONN25" s="217"/>
      <c r="ONO25" s="217"/>
      <c r="ONP25" s="217"/>
      <c r="ONQ25" s="217"/>
      <c r="ONR25" s="217"/>
      <c r="ONS25" s="217"/>
      <c r="ONT25" s="217"/>
      <c r="ONU25" s="217"/>
      <c r="ONV25" s="217"/>
      <c r="ONW25" s="217"/>
      <c r="ONX25" s="217"/>
      <c r="ONY25" s="217"/>
      <c r="ONZ25" s="217"/>
      <c r="OOA25" s="217"/>
      <c r="OOB25" s="217"/>
      <c r="OOC25" s="217"/>
      <c r="OOD25" s="217"/>
      <c r="OOE25" s="217"/>
      <c r="OOF25" s="217"/>
      <c r="OOG25" s="217"/>
      <c r="OOH25" s="217"/>
      <c r="OOI25" s="217"/>
      <c r="OOJ25" s="217"/>
      <c r="OOK25" s="217"/>
      <c r="OOL25" s="217"/>
      <c r="OOM25" s="217"/>
      <c r="OON25" s="217"/>
      <c r="OOO25" s="217"/>
      <c r="OOP25" s="217"/>
      <c r="OOQ25" s="217"/>
      <c r="OOR25" s="217"/>
      <c r="OOS25" s="217"/>
      <c r="OOT25" s="217"/>
      <c r="OOU25" s="217"/>
      <c r="OOV25" s="217"/>
      <c r="OOW25" s="217"/>
      <c r="OOX25" s="217"/>
      <c r="OOY25" s="217"/>
      <c r="OOZ25" s="217"/>
      <c r="OPA25" s="217"/>
      <c r="OPB25" s="217"/>
      <c r="OPC25" s="217"/>
      <c r="OPD25" s="217"/>
      <c r="OPE25" s="217"/>
      <c r="OPF25" s="217"/>
      <c r="OPG25" s="217"/>
      <c r="OPH25" s="217"/>
      <c r="OPI25" s="217"/>
      <c r="OPJ25" s="217"/>
      <c r="OPK25" s="217"/>
      <c r="OPL25" s="217"/>
      <c r="OPM25" s="217"/>
      <c r="OPN25" s="217"/>
      <c r="OPO25" s="217"/>
      <c r="OPP25" s="217"/>
      <c r="OPQ25" s="217"/>
      <c r="OPR25" s="217"/>
      <c r="OPS25" s="217"/>
      <c r="OPT25" s="217"/>
      <c r="OPU25" s="217"/>
      <c r="OPV25" s="217"/>
      <c r="OPW25" s="217"/>
      <c r="OPX25" s="217"/>
      <c r="OPY25" s="217"/>
      <c r="OPZ25" s="217"/>
      <c r="OQA25" s="217"/>
      <c r="OQB25" s="217"/>
      <c r="OQC25" s="217"/>
      <c r="OQD25" s="217"/>
      <c r="OQE25" s="217"/>
      <c r="OQF25" s="217"/>
      <c r="OQG25" s="217"/>
      <c r="OQH25" s="217"/>
      <c r="OQI25" s="217"/>
      <c r="OQJ25" s="217"/>
      <c r="OQK25" s="217"/>
      <c r="OQL25" s="217"/>
      <c r="OQM25" s="217"/>
      <c r="OQN25" s="217"/>
      <c r="OQO25" s="217"/>
      <c r="OQP25" s="217"/>
      <c r="OQQ25" s="217"/>
      <c r="OQR25" s="217"/>
      <c r="OQS25" s="217"/>
      <c r="OQT25" s="217"/>
      <c r="OQU25" s="217"/>
      <c r="OQV25" s="217"/>
      <c r="OQW25" s="217"/>
      <c r="OQX25" s="217"/>
      <c r="OQY25" s="217"/>
      <c r="OQZ25" s="217"/>
      <c r="ORA25" s="217"/>
      <c r="ORB25" s="217"/>
      <c r="ORC25" s="217"/>
      <c r="ORD25" s="217"/>
      <c r="ORE25" s="217"/>
      <c r="ORF25" s="217"/>
      <c r="ORG25" s="217"/>
      <c r="ORH25" s="217"/>
      <c r="ORI25" s="217"/>
      <c r="ORJ25" s="217"/>
      <c r="ORK25" s="217"/>
      <c r="ORL25" s="217"/>
      <c r="ORM25" s="217"/>
      <c r="ORN25" s="217"/>
      <c r="ORO25" s="217"/>
      <c r="ORP25" s="217"/>
      <c r="ORQ25" s="217"/>
      <c r="ORR25" s="217"/>
      <c r="ORS25" s="217"/>
      <c r="ORT25" s="217"/>
      <c r="ORU25" s="217"/>
      <c r="ORV25" s="217"/>
      <c r="ORW25" s="217"/>
      <c r="ORX25" s="217"/>
      <c r="ORY25" s="217"/>
      <c r="ORZ25" s="217"/>
      <c r="OSA25" s="217"/>
      <c r="OSB25" s="217"/>
      <c r="OSC25" s="217"/>
      <c r="OSD25" s="217"/>
      <c r="OSE25" s="217"/>
      <c r="OSF25" s="217"/>
      <c r="OSG25" s="217"/>
      <c r="OSH25" s="217"/>
      <c r="OSI25" s="217"/>
      <c r="OSJ25" s="217"/>
      <c r="OSK25" s="217"/>
      <c r="OSL25" s="217"/>
      <c r="OSM25" s="217"/>
      <c r="OSN25" s="217"/>
      <c r="OSO25" s="217"/>
      <c r="OSP25" s="217"/>
      <c r="OSQ25" s="217"/>
      <c r="OSR25" s="217"/>
      <c r="OSS25" s="217"/>
      <c r="OST25" s="217"/>
      <c r="OSU25" s="217"/>
      <c r="OSV25" s="217"/>
      <c r="OSW25" s="217"/>
      <c r="OSX25" s="217"/>
      <c r="OSY25" s="217"/>
      <c r="OSZ25" s="217"/>
      <c r="OTA25" s="217"/>
      <c r="OTB25" s="217"/>
      <c r="OTC25" s="217"/>
      <c r="OTD25" s="217"/>
      <c r="OTE25" s="217"/>
      <c r="OTF25" s="217"/>
      <c r="OTG25" s="217"/>
      <c r="OTH25" s="217"/>
      <c r="OTI25" s="217"/>
      <c r="OTJ25" s="217"/>
      <c r="OTK25" s="217"/>
      <c r="OTL25" s="217"/>
      <c r="OTM25" s="217"/>
      <c r="OTN25" s="217"/>
      <c r="OTO25" s="217"/>
      <c r="OTP25" s="217"/>
      <c r="OTQ25" s="217"/>
      <c r="OTR25" s="217"/>
      <c r="OTS25" s="217"/>
      <c r="OTT25" s="217"/>
      <c r="OTU25" s="217"/>
      <c r="OTV25" s="217"/>
      <c r="OTW25" s="217"/>
      <c r="OTX25" s="217"/>
      <c r="OTY25" s="217"/>
      <c r="OTZ25" s="217"/>
      <c r="OUA25" s="217"/>
      <c r="OUB25" s="217"/>
      <c r="OUC25" s="217"/>
      <c r="OUD25" s="217"/>
      <c r="OUE25" s="217"/>
      <c r="OUF25" s="217"/>
      <c r="OUG25" s="217"/>
      <c r="OUH25" s="217"/>
      <c r="OUI25" s="217"/>
      <c r="OUJ25" s="217"/>
      <c r="OUK25" s="217"/>
      <c r="OUL25" s="217"/>
      <c r="OUM25" s="217"/>
      <c r="OUN25" s="217"/>
      <c r="OUO25" s="217"/>
      <c r="OUP25" s="217"/>
      <c r="OUQ25" s="217"/>
      <c r="OUR25" s="217"/>
      <c r="OUS25" s="217"/>
      <c r="OUT25" s="217"/>
      <c r="OUU25" s="217"/>
      <c r="OUV25" s="217"/>
      <c r="OUW25" s="217"/>
      <c r="OUX25" s="217"/>
      <c r="OUY25" s="217"/>
      <c r="OUZ25" s="217"/>
      <c r="OVA25" s="217"/>
      <c r="OVB25" s="217"/>
      <c r="OVC25" s="217"/>
      <c r="OVD25" s="217"/>
      <c r="OVE25" s="217"/>
      <c r="OVF25" s="217"/>
      <c r="OVG25" s="217"/>
      <c r="OVH25" s="217"/>
      <c r="OVI25" s="217"/>
      <c r="OVJ25" s="217"/>
      <c r="OVK25" s="217"/>
      <c r="OVL25" s="217"/>
      <c r="OVM25" s="217"/>
      <c r="OVN25" s="217"/>
      <c r="OVO25" s="217"/>
      <c r="OVP25" s="217"/>
      <c r="OVQ25" s="217"/>
      <c r="OVR25" s="217"/>
      <c r="OVS25" s="217"/>
      <c r="OVT25" s="217"/>
      <c r="OVU25" s="217"/>
      <c r="OVV25" s="217"/>
      <c r="OVW25" s="217"/>
      <c r="OVX25" s="217"/>
      <c r="OVY25" s="217"/>
      <c r="OVZ25" s="217"/>
      <c r="OWA25" s="217"/>
      <c r="OWB25" s="217"/>
      <c r="OWC25" s="217"/>
      <c r="OWD25" s="217"/>
      <c r="OWE25" s="217"/>
      <c r="OWF25" s="217"/>
      <c r="OWG25" s="217"/>
      <c r="OWH25" s="217"/>
      <c r="OWI25" s="217"/>
      <c r="OWJ25" s="217"/>
      <c r="OWK25" s="217"/>
      <c r="OWL25" s="217"/>
      <c r="OWM25" s="217"/>
      <c r="OWN25" s="217"/>
      <c r="OWO25" s="217"/>
      <c r="OWP25" s="217"/>
      <c r="OWQ25" s="217"/>
      <c r="OWR25" s="217"/>
      <c r="OWS25" s="217"/>
      <c r="OWT25" s="217"/>
      <c r="OWU25" s="217"/>
      <c r="OWV25" s="217"/>
      <c r="OWW25" s="217"/>
      <c r="OWX25" s="217"/>
      <c r="OWY25" s="217"/>
      <c r="OWZ25" s="217"/>
      <c r="OXA25" s="217"/>
      <c r="OXB25" s="217"/>
      <c r="OXC25" s="217"/>
      <c r="OXD25" s="217"/>
      <c r="OXE25" s="217"/>
      <c r="OXF25" s="217"/>
      <c r="OXG25" s="217"/>
      <c r="OXH25" s="217"/>
      <c r="OXI25" s="217"/>
      <c r="OXJ25" s="217"/>
      <c r="OXK25" s="217"/>
      <c r="OXL25" s="217"/>
      <c r="OXM25" s="217"/>
      <c r="OXN25" s="217"/>
      <c r="OXO25" s="217"/>
      <c r="OXP25" s="217"/>
      <c r="OXQ25" s="217"/>
      <c r="OXR25" s="217"/>
      <c r="OXS25" s="217"/>
      <c r="OXT25" s="217"/>
      <c r="OXU25" s="217"/>
      <c r="OXV25" s="217"/>
      <c r="OXW25" s="217"/>
      <c r="OXX25" s="217"/>
      <c r="OXY25" s="217"/>
      <c r="OXZ25" s="217"/>
      <c r="OYA25" s="217"/>
      <c r="OYB25" s="217"/>
      <c r="OYC25" s="217"/>
      <c r="OYD25" s="217"/>
      <c r="OYE25" s="217"/>
      <c r="OYF25" s="217"/>
      <c r="OYG25" s="217"/>
      <c r="OYH25" s="217"/>
      <c r="OYI25" s="217"/>
      <c r="OYJ25" s="217"/>
      <c r="OYK25" s="217"/>
      <c r="OYL25" s="217"/>
      <c r="OYM25" s="217"/>
      <c r="OYN25" s="217"/>
      <c r="OYO25" s="217"/>
      <c r="OYP25" s="217"/>
      <c r="OYQ25" s="217"/>
      <c r="OYR25" s="217"/>
      <c r="OYS25" s="217"/>
      <c r="OYT25" s="217"/>
      <c r="OYU25" s="217"/>
      <c r="OYV25" s="217"/>
      <c r="OYW25" s="217"/>
      <c r="OYX25" s="217"/>
      <c r="OYY25" s="217"/>
      <c r="OYZ25" s="217"/>
      <c r="OZA25" s="217"/>
      <c r="OZB25" s="217"/>
      <c r="OZC25" s="217"/>
      <c r="OZD25" s="217"/>
      <c r="OZE25" s="217"/>
      <c r="OZF25" s="217"/>
      <c r="OZG25" s="217"/>
      <c r="OZH25" s="217"/>
      <c r="OZI25" s="217"/>
      <c r="OZJ25" s="217"/>
      <c r="OZK25" s="217"/>
      <c r="OZL25" s="217"/>
      <c r="OZM25" s="217"/>
      <c r="OZN25" s="217"/>
      <c r="OZO25" s="217"/>
      <c r="OZP25" s="217"/>
      <c r="OZQ25" s="217"/>
      <c r="OZR25" s="217"/>
      <c r="OZS25" s="217"/>
      <c r="OZT25" s="217"/>
      <c r="OZU25" s="217"/>
      <c r="OZV25" s="217"/>
      <c r="OZW25" s="217"/>
      <c r="OZX25" s="217"/>
      <c r="OZY25" s="217"/>
      <c r="OZZ25" s="217"/>
      <c r="PAA25" s="217"/>
      <c r="PAB25" s="217"/>
      <c r="PAC25" s="217"/>
      <c r="PAD25" s="217"/>
      <c r="PAE25" s="217"/>
      <c r="PAF25" s="217"/>
      <c r="PAG25" s="217"/>
      <c r="PAH25" s="217"/>
      <c r="PAI25" s="217"/>
      <c r="PAJ25" s="217"/>
      <c r="PAK25" s="217"/>
      <c r="PAL25" s="217"/>
      <c r="PAM25" s="217"/>
      <c r="PAN25" s="217"/>
      <c r="PAO25" s="217"/>
      <c r="PAP25" s="217"/>
      <c r="PAQ25" s="217"/>
      <c r="PAR25" s="217"/>
      <c r="PAS25" s="217"/>
      <c r="PAT25" s="217"/>
      <c r="PAU25" s="217"/>
      <c r="PAV25" s="217"/>
      <c r="PAW25" s="217"/>
      <c r="PAX25" s="217"/>
      <c r="PAY25" s="217"/>
      <c r="PAZ25" s="217"/>
      <c r="PBA25" s="217"/>
      <c r="PBB25" s="217"/>
      <c r="PBC25" s="217"/>
      <c r="PBD25" s="217"/>
      <c r="PBE25" s="217"/>
      <c r="PBF25" s="217"/>
      <c r="PBG25" s="217"/>
      <c r="PBH25" s="217"/>
      <c r="PBI25" s="217"/>
      <c r="PBJ25" s="217"/>
      <c r="PBK25" s="217"/>
      <c r="PBL25" s="217"/>
      <c r="PBM25" s="217"/>
      <c r="PBN25" s="217"/>
      <c r="PBO25" s="217"/>
      <c r="PBP25" s="217"/>
      <c r="PBQ25" s="217"/>
      <c r="PBR25" s="217"/>
      <c r="PBS25" s="217"/>
      <c r="PBT25" s="217"/>
      <c r="PBU25" s="217"/>
      <c r="PBV25" s="217"/>
      <c r="PBW25" s="217"/>
      <c r="PBX25" s="217"/>
      <c r="PBY25" s="217"/>
      <c r="PBZ25" s="217"/>
      <c r="PCA25" s="217"/>
      <c r="PCB25" s="217"/>
      <c r="PCC25" s="217"/>
      <c r="PCD25" s="217"/>
      <c r="PCE25" s="217"/>
      <c r="PCF25" s="217"/>
      <c r="PCG25" s="217"/>
      <c r="PCH25" s="217"/>
      <c r="PCI25" s="217"/>
      <c r="PCJ25" s="217"/>
      <c r="PCK25" s="217"/>
      <c r="PCL25" s="217"/>
      <c r="PCM25" s="217"/>
      <c r="PCN25" s="217"/>
      <c r="PCO25" s="217"/>
      <c r="PCP25" s="217"/>
      <c r="PCQ25" s="217"/>
      <c r="PCR25" s="217"/>
      <c r="PCS25" s="217"/>
      <c r="PCT25" s="217"/>
      <c r="PCU25" s="217"/>
      <c r="PCV25" s="217"/>
      <c r="PCW25" s="217"/>
      <c r="PCX25" s="217"/>
      <c r="PCY25" s="217"/>
      <c r="PCZ25" s="217"/>
      <c r="PDA25" s="217"/>
      <c r="PDB25" s="217"/>
      <c r="PDC25" s="217"/>
      <c r="PDD25" s="217"/>
      <c r="PDE25" s="217"/>
      <c r="PDF25" s="217"/>
      <c r="PDG25" s="217"/>
      <c r="PDH25" s="217"/>
      <c r="PDI25" s="217"/>
      <c r="PDJ25" s="217"/>
      <c r="PDK25" s="217"/>
      <c r="PDL25" s="217"/>
      <c r="PDM25" s="217"/>
      <c r="PDN25" s="217"/>
      <c r="PDO25" s="217"/>
      <c r="PDP25" s="217"/>
      <c r="PDQ25" s="217"/>
      <c r="PDR25" s="217"/>
      <c r="PDS25" s="217"/>
      <c r="PDT25" s="217"/>
      <c r="PDU25" s="217"/>
      <c r="PDV25" s="217"/>
      <c r="PDW25" s="217"/>
      <c r="PDX25" s="217"/>
      <c r="PDY25" s="217"/>
      <c r="PDZ25" s="217"/>
      <c r="PEA25" s="217"/>
      <c r="PEB25" s="217"/>
      <c r="PEC25" s="217"/>
      <c r="PED25" s="217"/>
      <c r="PEE25" s="217"/>
      <c r="PEF25" s="217"/>
      <c r="PEG25" s="217"/>
      <c r="PEH25" s="217"/>
      <c r="PEI25" s="217"/>
      <c r="PEJ25" s="217"/>
      <c r="PEK25" s="217"/>
      <c r="PEL25" s="217"/>
      <c r="PEM25" s="217"/>
      <c r="PEN25" s="217"/>
      <c r="PEO25" s="217"/>
      <c r="PEP25" s="217"/>
      <c r="PEQ25" s="217"/>
      <c r="PER25" s="217"/>
      <c r="PES25" s="217"/>
      <c r="PET25" s="217"/>
      <c r="PEU25" s="217"/>
      <c r="PEV25" s="217"/>
      <c r="PEW25" s="217"/>
      <c r="PEX25" s="217"/>
      <c r="PEY25" s="217"/>
      <c r="PEZ25" s="217"/>
      <c r="PFA25" s="217"/>
      <c r="PFB25" s="217"/>
      <c r="PFC25" s="217"/>
      <c r="PFD25" s="217"/>
      <c r="PFE25" s="217"/>
      <c r="PFF25" s="217"/>
      <c r="PFG25" s="217"/>
      <c r="PFH25" s="217"/>
      <c r="PFI25" s="217"/>
      <c r="PFJ25" s="217"/>
      <c r="PFK25" s="217"/>
      <c r="PFL25" s="217"/>
      <c r="PFM25" s="217"/>
      <c r="PFN25" s="217"/>
      <c r="PFO25" s="217"/>
      <c r="PFP25" s="217"/>
      <c r="PFQ25" s="217"/>
      <c r="PFR25" s="217"/>
      <c r="PFS25" s="217"/>
      <c r="PFT25" s="217"/>
      <c r="PFU25" s="217"/>
      <c r="PFV25" s="217"/>
      <c r="PFW25" s="217"/>
      <c r="PFX25" s="217"/>
      <c r="PFY25" s="217"/>
      <c r="PFZ25" s="217"/>
      <c r="PGA25" s="217"/>
      <c r="PGB25" s="217"/>
      <c r="PGC25" s="217"/>
      <c r="PGD25" s="217"/>
      <c r="PGE25" s="217"/>
      <c r="PGF25" s="217"/>
      <c r="PGG25" s="217"/>
      <c r="PGH25" s="217"/>
      <c r="PGI25" s="217"/>
      <c r="PGJ25" s="217"/>
      <c r="PGK25" s="217"/>
      <c r="PGL25" s="217"/>
      <c r="PGM25" s="217"/>
      <c r="PGN25" s="217"/>
      <c r="PGO25" s="217"/>
      <c r="PGP25" s="217"/>
      <c r="PGQ25" s="217"/>
      <c r="PGR25" s="217"/>
      <c r="PGS25" s="217"/>
      <c r="PGT25" s="217"/>
      <c r="PGU25" s="217"/>
      <c r="PGV25" s="217"/>
      <c r="PGW25" s="217"/>
      <c r="PGX25" s="217"/>
      <c r="PGY25" s="217"/>
      <c r="PGZ25" s="217"/>
      <c r="PHA25" s="217"/>
      <c r="PHB25" s="217"/>
      <c r="PHC25" s="217"/>
      <c r="PHD25" s="217"/>
      <c r="PHE25" s="217"/>
      <c r="PHF25" s="217"/>
      <c r="PHG25" s="217"/>
      <c r="PHH25" s="217"/>
      <c r="PHI25" s="217"/>
      <c r="PHJ25" s="217"/>
      <c r="PHK25" s="217"/>
      <c r="PHL25" s="217"/>
      <c r="PHM25" s="217"/>
      <c r="PHN25" s="217"/>
      <c r="PHO25" s="217"/>
      <c r="PHP25" s="217"/>
      <c r="PHQ25" s="217"/>
      <c r="PHR25" s="217"/>
      <c r="PHS25" s="217"/>
      <c r="PHT25" s="217"/>
      <c r="PHU25" s="217"/>
      <c r="PHV25" s="217"/>
      <c r="PHW25" s="217"/>
      <c r="PHX25" s="217"/>
      <c r="PHY25" s="217"/>
      <c r="PHZ25" s="217"/>
      <c r="PIA25" s="217"/>
      <c r="PIB25" s="217"/>
      <c r="PIC25" s="217"/>
      <c r="PID25" s="217"/>
      <c r="PIE25" s="217"/>
      <c r="PIF25" s="217"/>
      <c r="PIG25" s="217"/>
      <c r="PIH25" s="217"/>
      <c r="PII25" s="217"/>
      <c r="PIJ25" s="217"/>
      <c r="PIK25" s="217"/>
      <c r="PIL25" s="217"/>
      <c r="PIM25" s="217"/>
      <c r="PIN25" s="217"/>
      <c r="PIO25" s="217"/>
      <c r="PIP25" s="217"/>
      <c r="PIQ25" s="217"/>
      <c r="PIR25" s="217"/>
      <c r="PIS25" s="217"/>
      <c r="PIT25" s="217"/>
      <c r="PIU25" s="217"/>
      <c r="PIV25" s="217"/>
      <c r="PIW25" s="217"/>
      <c r="PIX25" s="217"/>
      <c r="PIY25" s="217"/>
      <c r="PIZ25" s="217"/>
      <c r="PJA25" s="217"/>
      <c r="PJB25" s="217"/>
      <c r="PJC25" s="217"/>
      <c r="PJD25" s="217"/>
      <c r="PJE25" s="217"/>
      <c r="PJF25" s="217"/>
      <c r="PJG25" s="217"/>
      <c r="PJH25" s="217"/>
      <c r="PJI25" s="217"/>
      <c r="PJJ25" s="217"/>
      <c r="PJK25" s="217"/>
      <c r="PJL25" s="217"/>
      <c r="PJM25" s="217"/>
      <c r="PJN25" s="217"/>
      <c r="PJO25" s="217"/>
      <c r="PJP25" s="217"/>
      <c r="PJQ25" s="217"/>
      <c r="PJR25" s="217"/>
      <c r="PJS25" s="217"/>
      <c r="PJT25" s="217"/>
      <c r="PJU25" s="217"/>
      <c r="PJV25" s="217"/>
      <c r="PJW25" s="217"/>
      <c r="PJX25" s="217"/>
      <c r="PJY25" s="217"/>
      <c r="PJZ25" s="217"/>
      <c r="PKA25" s="217"/>
      <c r="PKB25" s="217"/>
      <c r="PKC25" s="217"/>
      <c r="PKD25" s="217"/>
      <c r="PKE25" s="217"/>
      <c r="PKF25" s="217"/>
      <c r="PKG25" s="217"/>
      <c r="PKH25" s="217"/>
      <c r="PKI25" s="217"/>
      <c r="PKJ25" s="217"/>
      <c r="PKK25" s="217"/>
      <c r="PKL25" s="217"/>
      <c r="PKM25" s="217"/>
      <c r="PKN25" s="217"/>
      <c r="PKO25" s="217"/>
      <c r="PKP25" s="217"/>
      <c r="PKQ25" s="217"/>
      <c r="PKR25" s="217"/>
      <c r="PKS25" s="217"/>
      <c r="PKT25" s="217"/>
      <c r="PKU25" s="217"/>
      <c r="PKV25" s="217"/>
      <c r="PKW25" s="217"/>
      <c r="PKX25" s="217"/>
      <c r="PKY25" s="217"/>
      <c r="PKZ25" s="217"/>
      <c r="PLA25" s="217"/>
      <c r="PLB25" s="217"/>
      <c r="PLC25" s="217"/>
      <c r="PLD25" s="217"/>
      <c r="PLE25" s="217"/>
      <c r="PLF25" s="217"/>
      <c r="PLG25" s="217"/>
      <c r="PLH25" s="217"/>
      <c r="PLI25" s="217"/>
      <c r="PLJ25" s="217"/>
      <c r="PLK25" s="217"/>
      <c r="PLL25" s="217"/>
      <c r="PLM25" s="217"/>
      <c r="PLN25" s="217"/>
      <c r="PLO25" s="217"/>
      <c r="PLP25" s="217"/>
      <c r="PLQ25" s="217"/>
      <c r="PLR25" s="217"/>
      <c r="PLS25" s="217"/>
      <c r="PLT25" s="217"/>
      <c r="PLU25" s="217"/>
      <c r="PLV25" s="217"/>
      <c r="PLW25" s="217"/>
      <c r="PLX25" s="217"/>
      <c r="PLY25" s="217"/>
      <c r="PLZ25" s="217"/>
      <c r="PMA25" s="217"/>
      <c r="PMB25" s="217"/>
      <c r="PMC25" s="217"/>
      <c r="PMD25" s="217"/>
      <c r="PME25" s="217"/>
      <c r="PMF25" s="217"/>
      <c r="PMG25" s="217"/>
      <c r="PMH25" s="217"/>
      <c r="PMI25" s="217"/>
      <c r="PMJ25" s="217"/>
      <c r="PMK25" s="217"/>
      <c r="PML25" s="217"/>
      <c r="PMM25" s="217"/>
      <c r="PMN25" s="217"/>
      <c r="PMO25" s="217"/>
      <c r="PMP25" s="217"/>
      <c r="PMQ25" s="217"/>
      <c r="PMR25" s="217"/>
      <c r="PMS25" s="217"/>
      <c r="PMT25" s="217"/>
      <c r="PMU25" s="217"/>
      <c r="PMV25" s="217"/>
      <c r="PMW25" s="217"/>
      <c r="PMX25" s="217"/>
      <c r="PMY25" s="217"/>
      <c r="PMZ25" s="217"/>
      <c r="PNA25" s="217"/>
      <c r="PNB25" s="217"/>
      <c r="PNC25" s="217"/>
      <c r="PND25" s="217"/>
      <c r="PNE25" s="217"/>
      <c r="PNF25" s="217"/>
      <c r="PNG25" s="217"/>
      <c r="PNH25" s="217"/>
      <c r="PNI25" s="217"/>
      <c r="PNJ25" s="217"/>
      <c r="PNK25" s="217"/>
      <c r="PNL25" s="217"/>
      <c r="PNM25" s="217"/>
      <c r="PNN25" s="217"/>
      <c r="PNO25" s="217"/>
      <c r="PNP25" s="217"/>
      <c r="PNQ25" s="217"/>
      <c r="PNR25" s="217"/>
      <c r="PNS25" s="217"/>
      <c r="PNT25" s="217"/>
      <c r="PNU25" s="217"/>
      <c r="PNV25" s="217"/>
      <c r="PNW25" s="217"/>
      <c r="PNX25" s="217"/>
      <c r="PNY25" s="217"/>
      <c r="PNZ25" s="217"/>
      <c r="POA25" s="217"/>
      <c r="POB25" s="217"/>
      <c r="POC25" s="217"/>
      <c r="POD25" s="217"/>
      <c r="POE25" s="217"/>
      <c r="POF25" s="217"/>
      <c r="POG25" s="217"/>
      <c r="POH25" s="217"/>
      <c r="POI25" s="217"/>
      <c r="POJ25" s="217"/>
      <c r="POK25" s="217"/>
      <c r="POL25" s="217"/>
      <c r="POM25" s="217"/>
      <c r="PON25" s="217"/>
      <c r="POO25" s="217"/>
      <c r="POP25" s="217"/>
      <c r="POQ25" s="217"/>
      <c r="POR25" s="217"/>
      <c r="POS25" s="217"/>
      <c r="POT25" s="217"/>
      <c r="POU25" s="217"/>
      <c r="POV25" s="217"/>
      <c r="POW25" s="217"/>
      <c r="POX25" s="217"/>
      <c r="POY25" s="217"/>
      <c r="POZ25" s="217"/>
      <c r="PPA25" s="217"/>
      <c r="PPB25" s="217"/>
      <c r="PPC25" s="217"/>
      <c r="PPD25" s="217"/>
      <c r="PPE25" s="217"/>
      <c r="PPF25" s="217"/>
      <c r="PPG25" s="217"/>
      <c r="PPH25" s="217"/>
      <c r="PPI25" s="217"/>
      <c r="PPJ25" s="217"/>
      <c r="PPK25" s="217"/>
      <c r="PPL25" s="217"/>
      <c r="PPM25" s="217"/>
      <c r="PPN25" s="217"/>
      <c r="PPO25" s="217"/>
      <c r="PPP25" s="217"/>
      <c r="PPQ25" s="217"/>
      <c r="PPR25" s="217"/>
      <c r="PPS25" s="217"/>
      <c r="PPT25" s="217"/>
      <c r="PPU25" s="217"/>
      <c r="PPV25" s="217"/>
      <c r="PPW25" s="217"/>
      <c r="PPX25" s="217"/>
      <c r="PPY25" s="217"/>
      <c r="PPZ25" s="217"/>
      <c r="PQA25" s="217"/>
      <c r="PQB25" s="217"/>
      <c r="PQC25" s="217"/>
      <c r="PQD25" s="217"/>
      <c r="PQE25" s="217"/>
      <c r="PQF25" s="217"/>
      <c r="PQG25" s="217"/>
      <c r="PQH25" s="217"/>
      <c r="PQI25" s="217"/>
      <c r="PQJ25" s="217"/>
      <c r="PQK25" s="217"/>
      <c r="PQL25" s="217"/>
      <c r="PQM25" s="217"/>
      <c r="PQN25" s="217"/>
      <c r="PQO25" s="217"/>
      <c r="PQP25" s="217"/>
      <c r="PQQ25" s="217"/>
      <c r="PQR25" s="217"/>
      <c r="PQS25" s="217"/>
      <c r="PQT25" s="217"/>
      <c r="PQU25" s="217"/>
      <c r="PQV25" s="217"/>
      <c r="PQW25" s="217"/>
      <c r="PQX25" s="217"/>
      <c r="PQY25" s="217"/>
      <c r="PQZ25" s="217"/>
      <c r="PRA25" s="217"/>
      <c r="PRB25" s="217"/>
      <c r="PRC25" s="217"/>
      <c r="PRD25" s="217"/>
      <c r="PRE25" s="217"/>
      <c r="PRF25" s="217"/>
      <c r="PRG25" s="217"/>
      <c r="PRH25" s="217"/>
      <c r="PRI25" s="217"/>
      <c r="PRJ25" s="217"/>
      <c r="PRK25" s="217"/>
      <c r="PRL25" s="217"/>
      <c r="PRM25" s="217"/>
      <c r="PRN25" s="217"/>
      <c r="PRO25" s="217"/>
      <c r="PRP25" s="217"/>
      <c r="PRQ25" s="217"/>
      <c r="PRR25" s="217"/>
      <c r="PRS25" s="217"/>
      <c r="PRT25" s="217"/>
      <c r="PRU25" s="217"/>
      <c r="PRV25" s="217"/>
      <c r="PRW25" s="217"/>
      <c r="PRX25" s="217"/>
      <c r="PRY25" s="217"/>
      <c r="PRZ25" s="217"/>
      <c r="PSA25" s="217"/>
      <c r="PSB25" s="217"/>
      <c r="PSC25" s="217"/>
      <c r="PSD25" s="217"/>
      <c r="PSE25" s="217"/>
      <c r="PSF25" s="217"/>
      <c r="PSG25" s="217"/>
      <c r="PSH25" s="217"/>
      <c r="PSI25" s="217"/>
      <c r="PSJ25" s="217"/>
      <c r="PSK25" s="217"/>
      <c r="PSL25" s="217"/>
      <c r="PSM25" s="217"/>
      <c r="PSN25" s="217"/>
      <c r="PSO25" s="217"/>
      <c r="PSP25" s="217"/>
      <c r="PSQ25" s="217"/>
      <c r="PSR25" s="217"/>
      <c r="PSS25" s="217"/>
      <c r="PST25" s="217"/>
      <c r="PSU25" s="217"/>
      <c r="PSV25" s="217"/>
      <c r="PSW25" s="217"/>
      <c r="PSX25" s="217"/>
      <c r="PSY25" s="217"/>
      <c r="PSZ25" s="217"/>
      <c r="PTA25" s="217"/>
      <c r="PTB25" s="217"/>
      <c r="PTC25" s="217"/>
      <c r="PTD25" s="217"/>
      <c r="PTE25" s="217"/>
      <c r="PTF25" s="217"/>
      <c r="PTG25" s="217"/>
      <c r="PTH25" s="217"/>
      <c r="PTI25" s="217"/>
      <c r="PTJ25" s="217"/>
      <c r="PTK25" s="217"/>
      <c r="PTL25" s="217"/>
      <c r="PTM25" s="217"/>
      <c r="PTN25" s="217"/>
      <c r="PTO25" s="217"/>
      <c r="PTP25" s="217"/>
      <c r="PTQ25" s="217"/>
      <c r="PTR25" s="217"/>
      <c r="PTS25" s="217"/>
      <c r="PTT25" s="217"/>
      <c r="PTU25" s="217"/>
      <c r="PTV25" s="217"/>
      <c r="PTW25" s="217"/>
      <c r="PTX25" s="217"/>
      <c r="PTY25" s="217"/>
      <c r="PTZ25" s="217"/>
      <c r="PUA25" s="217"/>
      <c r="PUB25" s="217"/>
      <c r="PUC25" s="217"/>
      <c r="PUD25" s="217"/>
      <c r="PUE25" s="217"/>
      <c r="PUF25" s="217"/>
      <c r="PUG25" s="217"/>
      <c r="PUH25" s="217"/>
      <c r="PUI25" s="217"/>
      <c r="PUJ25" s="217"/>
      <c r="PUK25" s="217"/>
      <c r="PUL25" s="217"/>
      <c r="PUM25" s="217"/>
      <c r="PUN25" s="217"/>
      <c r="PUO25" s="217"/>
      <c r="PUP25" s="217"/>
      <c r="PUQ25" s="217"/>
      <c r="PUR25" s="217"/>
      <c r="PUS25" s="217"/>
      <c r="PUT25" s="217"/>
      <c r="PUU25" s="217"/>
      <c r="PUV25" s="217"/>
      <c r="PUW25" s="217"/>
      <c r="PUX25" s="217"/>
      <c r="PUY25" s="217"/>
      <c r="PUZ25" s="217"/>
      <c r="PVA25" s="217"/>
      <c r="PVB25" s="217"/>
      <c r="PVC25" s="217"/>
      <c r="PVD25" s="217"/>
      <c r="PVE25" s="217"/>
      <c r="PVF25" s="217"/>
      <c r="PVG25" s="217"/>
      <c r="PVH25" s="217"/>
      <c r="PVI25" s="217"/>
      <c r="PVJ25" s="217"/>
      <c r="PVK25" s="217"/>
      <c r="PVL25" s="217"/>
      <c r="PVM25" s="217"/>
      <c r="PVN25" s="217"/>
      <c r="PVO25" s="217"/>
      <c r="PVP25" s="217"/>
      <c r="PVQ25" s="217"/>
      <c r="PVR25" s="217"/>
      <c r="PVS25" s="217"/>
      <c r="PVT25" s="217"/>
      <c r="PVU25" s="217"/>
      <c r="PVV25" s="217"/>
      <c r="PVW25" s="217"/>
      <c r="PVX25" s="217"/>
      <c r="PVY25" s="217"/>
      <c r="PVZ25" s="217"/>
      <c r="PWA25" s="217"/>
      <c r="PWB25" s="217"/>
      <c r="PWC25" s="217"/>
      <c r="PWD25" s="217"/>
      <c r="PWE25" s="217"/>
      <c r="PWF25" s="217"/>
      <c r="PWG25" s="217"/>
      <c r="PWH25" s="217"/>
      <c r="PWI25" s="217"/>
      <c r="PWJ25" s="217"/>
      <c r="PWK25" s="217"/>
      <c r="PWL25" s="217"/>
      <c r="PWM25" s="217"/>
      <c r="PWN25" s="217"/>
      <c r="PWO25" s="217"/>
      <c r="PWP25" s="217"/>
      <c r="PWQ25" s="217"/>
      <c r="PWR25" s="217"/>
      <c r="PWS25" s="217"/>
      <c r="PWT25" s="217"/>
      <c r="PWU25" s="217"/>
      <c r="PWV25" s="217"/>
      <c r="PWW25" s="217"/>
      <c r="PWX25" s="217"/>
      <c r="PWY25" s="217"/>
      <c r="PWZ25" s="217"/>
      <c r="PXA25" s="217"/>
      <c r="PXB25" s="217"/>
      <c r="PXC25" s="217"/>
      <c r="PXD25" s="217"/>
      <c r="PXE25" s="217"/>
      <c r="PXF25" s="217"/>
      <c r="PXG25" s="217"/>
      <c r="PXH25" s="217"/>
      <c r="PXI25" s="217"/>
      <c r="PXJ25" s="217"/>
      <c r="PXK25" s="217"/>
      <c r="PXL25" s="217"/>
      <c r="PXM25" s="217"/>
      <c r="PXN25" s="217"/>
      <c r="PXO25" s="217"/>
      <c r="PXP25" s="217"/>
      <c r="PXQ25" s="217"/>
      <c r="PXR25" s="217"/>
      <c r="PXS25" s="217"/>
      <c r="PXT25" s="217"/>
      <c r="PXU25" s="217"/>
      <c r="PXV25" s="217"/>
      <c r="PXW25" s="217"/>
      <c r="PXX25" s="217"/>
      <c r="PXY25" s="217"/>
      <c r="PXZ25" s="217"/>
      <c r="PYA25" s="217"/>
      <c r="PYB25" s="217"/>
      <c r="PYC25" s="217"/>
      <c r="PYD25" s="217"/>
      <c r="PYE25" s="217"/>
      <c r="PYF25" s="217"/>
      <c r="PYG25" s="217"/>
      <c r="PYH25" s="217"/>
      <c r="PYI25" s="217"/>
      <c r="PYJ25" s="217"/>
      <c r="PYK25" s="217"/>
      <c r="PYL25" s="217"/>
      <c r="PYM25" s="217"/>
      <c r="PYN25" s="217"/>
      <c r="PYO25" s="217"/>
      <c r="PYP25" s="217"/>
      <c r="PYQ25" s="217"/>
      <c r="PYR25" s="217"/>
      <c r="PYS25" s="217"/>
      <c r="PYT25" s="217"/>
      <c r="PYU25" s="217"/>
      <c r="PYV25" s="217"/>
      <c r="PYW25" s="217"/>
      <c r="PYX25" s="217"/>
      <c r="PYY25" s="217"/>
      <c r="PYZ25" s="217"/>
      <c r="PZA25" s="217"/>
      <c r="PZB25" s="217"/>
      <c r="PZC25" s="217"/>
      <c r="PZD25" s="217"/>
      <c r="PZE25" s="217"/>
      <c r="PZF25" s="217"/>
      <c r="PZG25" s="217"/>
      <c r="PZH25" s="217"/>
      <c r="PZI25" s="217"/>
      <c r="PZJ25" s="217"/>
      <c r="PZK25" s="217"/>
      <c r="PZL25" s="217"/>
      <c r="PZM25" s="217"/>
      <c r="PZN25" s="217"/>
      <c r="PZO25" s="217"/>
      <c r="PZP25" s="217"/>
      <c r="PZQ25" s="217"/>
      <c r="PZR25" s="217"/>
      <c r="PZS25" s="217"/>
      <c r="PZT25" s="217"/>
      <c r="PZU25" s="217"/>
      <c r="PZV25" s="217"/>
      <c r="PZW25" s="217"/>
      <c r="PZX25" s="217"/>
      <c r="PZY25" s="217"/>
      <c r="PZZ25" s="217"/>
      <c r="QAA25" s="217"/>
      <c r="QAB25" s="217"/>
      <c r="QAC25" s="217"/>
      <c r="QAD25" s="217"/>
      <c r="QAE25" s="217"/>
      <c r="QAF25" s="217"/>
      <c r="QAG25" s="217"/>
      <c r="QAH25" s="217"/>
      <c r="QAI25" s="217"/>
      <c r="QAJ25" s="217"/>
      <c r="QAK25" s="217"/>
      <c r="QAL25" s="217"/>
      <c r="QAM25" s="217"/>
      <c r="QAN25" s="217"/>
      <c r="QAO25" s="217"/>
      <c r="QAP25" s="217"/>
      <c r="QAQ25" s="217"/>
      <c r="QAR25" s="217"/>
      <c r="QAS25" s="217"/>
      <c r="QAT25" s="217"/>
      <c r="QAU25" s="217"/>
      <c r="QAV25" s="217"/>
      <c r="QAW25" s="217"/>
      <c r="QAX25" s="217"/>
      <c r="QAY25" s="217"/>
      <c r="QAZ25" s="217"/>
      <c r="QBA25" s="217"/>
      <c r="QBB25" s="217"/>
      <c r="QBC25" s="217"/>
      <c r="QBD25" s="217"/>
      <c r="QBE25" s="217"/>
      <c r="QBF25" s="217"/>
      <c r="QBG25" s="217"/>
      <c r="QBH25" s="217"/>
      <c r="QBI25" s="217"/>
      <c r="QBJ25" s="217"/>
      <c r="QBK25" s="217"/>
      <c r="QBL25" s="217"/>
      <c r="QBM25" s="217"/>
      <c r="QBN25" s="217"/>
      <c r="QBO25" s="217"/>
      <c r="QBP25" s="217"/>
      <c r="QBQ25" s="217"/>
      <c r="QBR25" s="217"/>
      <c r="QBS25" s="217"/>
      <c r="QBT25" s="217"/>
      <c r="QBU25" s="217"/>
      <c r="QBV25" s="217"/>
      <c r="QBW25" s="217"/>
      <c r="QBX25" s="217"/>
      <c r="QBY25" s="217"/>
      <c r="QBZ25" s="217"/>
      <c r="QCA25" s="217"/>
      <c r="QCB25" s="217"/>
      <c r="QCC25" s="217"/>
      <c r="QCD25" s="217"/>
      <c r="QCE25" s="217"/>
      <c r="QCF25" s="217"/>
      <c r="QCG25" s="217"/>
      <c r="QCH25" s="217"/>
      <c r="QCI25" s="217"/>
      <c r="QCJ25" s="217"/>
      <c r="QCK25" s="217"/>
      <c r="QCL25" s="217"/>
      <c r="QCM25" s="217"/>
      <c r="QCN25" s="217"/>
      <c r="QCO25" s="217"/>
      <c r="QCP25" s="217"/>
      <c r="QCQ25" s="217"/>
      <c r="QCR25" s="217"/>
      <c r="QCS25" s="217"/>
      <c r="QCT25" s="217"/>
      <c r="QCU25" s="217"/>
      <c r="QCV25" s="217"/>
      <c r="QCW25" s="217"/>
      <c r="QCX25" s="217"/>
      <c r="QCY25" s="217"/>
      <c r="QCZ25" s="217"/>
      <c r="QDA25" s="217"/>
      <c r="QDB25" s="217"/>
      <c r="QDC25" s="217"/>
      <c r="QDD25" s="217"/>
      <c r="QDE25" s="217"/>
      <c r="QDF25" s="217"/>
      <c r="QDG25" s="217"/>
      <c r="QDH25" s="217"/>
      <c r="QDI25" s="217"/>
      <c r="QDJ25" s="217"/>
      <c r="QDK25" s="217"/>
      <c r="QDL25" s="217"/>
      <c r="QDM25" s="217"/>
      <c r="QDN25" s="217"/>
      <c r="QDO25" s="217"/>
      <c r="QDP25" s="217"/>
      <c r="QDQ25" s="217"/>
      <c r="QDR25" s="217"/>
      <c r="QDS25" s="217"/>
      <c r="QDT25" s="217"/>
      <c r="QDU25" s="217"/>
      <c r="QDV25" s="217"/>
      <c r="QDW25" s="217"/>
      <c r="QDX25" s="217"/>
      <c r="QDY25" s="217"/>
      <c r="QDZ25" s="217"/>
      <c r="QEA25" s="217"/>
      <c r="QEB25" s="217"/>
      <c r="QEC25" s="217"/>
      <c r="QED25" s="217"/>
      <c r="QEE25" s="217"/>
      <c r="QEF25" s="217"/>
      <c r="QEG25" s="217"/>
      <c r="QEH25" s="217"/>
      <c r="QEI25" s="217"/>
      <c r="QEJ25" s="217"/>
      <c r="QEK25" s="217"/>
      <c r="QEL25" s="217"/>
      <c r="QEM25" s="217"/>
      <c r="QEN25" s="217"/>
      <c r="QEO25" s="217"/>
      <c r="QEP25" s="217"/>
      <c r="QEQ25" s="217"/>
      <c r="QER25" s="217"/>
      <c r="QES25" s="217"/>
      <c r="QET25" s="217"/>
      <c r="QEU25" s="217"/>
      <c r="QEV25" s="217"/>
      <c r="QEW25" s="217"/>
      <c r="QEX25" s="217"/>
      <c r="QEY25" s="217"/>
      <c r="QEZ25" s="217"/>
      <c r="QFA25" s="217"/>
      <c r="QFB25" s="217"/>
      <c r="QFC25" s="217"/>
      <c r="QFD25" s="217"/>
      <c r="QFE25" s="217"/>
      <c r="QFF25" s="217"/>
      <c r="QFG25" s="217"/>
      <c r="QFH25" s="217"/>
      <c r="QFI25" s="217"/>
      <c r="QFJ25" s="217"/>
      <c r="QFK25" s="217"/>
      <c r="QFL25" s="217"/>
      <c r="QFM25" s="217"/>
      <c r="QFN25" s="217"/>
      <c r="QFO25" s="217"/>
      <c r="QFP25" s="217"/>
      <c r="QFQ25" s="217"/>
      <c r="QFR25" s="217"/>
      <c r="QFS25" s="217"/>
      <c r="QFT25" s="217"/>
      <c r="QFU25" s="217"/>
      <c r="QFV25" s="217"/>
      <c r="QFW25" s="217"/>
      <c r="QFX25" s="217"/>
      <c r="QFY25" s="217"/>
      <c r="QFZ25" s="217"/>
      <c r="QGA25" s="217"/>
      <c r="QGB25" s="217"/>
      <c r="QGC25" s="217"/>
      <c r="QGD25" s="217"/>
      <c r="QGE25" s="217"/>
      <c r="QGF25" s="217"/>
      <c r="QGG25" s="217"/>
      <c r="QGH25" s="217"/>
      <c r="QGI25" s="217"/>
      <c r="QGJ25" s="217"/>
      <c r="QGK25" s="217"/>
      <c r="QGL25" s="217"/>
      <c r="QGM25" s="217"/>
      <c r="QGN25" s="217"/>
      <c r="QGO25" s="217"/>
      <c r="QGP25" s="217"/>
      <c r="QGQ25" s="217"/>
      <c r="QGR25" s="217"/>
      <c r="QGS25" s="217"/>
      <c r="QGT25" s="217"/>
      <c r="QGU25" s="217"/>
      <c r="QGV25" s="217"/>
      <c r="QGW25" s="217"/>
      <c r="QGX25" s="217"/>
      <c r="QGY25" s="217"/>
      <c r="QGZ25" s="217"/>
      <c r="QHA25" s="217"/>
      <c r="QHB25" s="217"/>
      <c r="QHC25" s="217"/>
      <c r="QHD25" s="217"/>
      <c r="QHE25" s="217"/>
      <c r="QHF25" s="217"/>
      <c r="QHG25" s="217"/>
      <c r="QHH25" s="217"/>
      <c r="QHI25" s="217"/>
      <c r="QHJ25" s="217"/>
      <c r="QHK25" s="217"/>
      <c r="QHL25" s="217"/>
      <c r="QHM25" s="217"/>
      <c r="QHN25" s="217"/>
      <c r="QHO25" s="217"/>
      <c r="QHP25" s="217"/>
      <c r="QHQ25" s="217"/>
      <c r="QHR25" s="217"/>
      <c r="QHS25" s="217"/>
      <c r="QHT25" s="217"/>
      <c r="QHU25" s="217"/>
      <c r="QHV25" s="217"/>
      <c r="QHW25" s="217"/>
      <c r="QHX25" s="217"/>
      <c r="QHY25" s="217"/>
      <c r="QHZ25" s="217"/>
      <c r="QIA25" s="217"/>
      <c r="QIB25" s="217"/>
      <c r="QIC25" s="217"/>
      <c r="QID25" s="217"/>
      <c r="QIE25" s="217"/>
      <c r="QIF25" s="217"/>
      <c r="QIG25" s="217"/>
      <c r="QIH25" s="217"/>
      <c r="QII25" s="217"/>
      <c r="QIJ25" s="217"/>
      <c r="QIK25" s="217"/>
      <c r="QIL25" s="217"/>
      <c r="QIM25" s="217"/>
      <c r="QIN25" s="217"/>
      <c r="QIO25" s="217"/>
      <c r="QIP25" s="217"/>
      <c r="QIQ25" s="217"/>
      <c r="QIR25" s="217"/>
      <c r="QIS25" s="217"/>
      <c r="QIT25" s="217"/>
      <c r="QIU25" s="217"/>
      <c r="QIV25" s="217"/>
      <c r="QIW25" s="217"/>
      <c r="QIX25" s="217"/>
      <c r="QIY25" s="217"/>
      <c r="QIZ25" s="217"/>
      <c r="QJA25" s="217"/>
      <c r="QJB25" s="217"/>
      <c r="QJC25" s="217"/>
      <c r="QJD25" s="217"/>
      <c r="QJE25" s="217"/>
      <c r="QJF25" s="217"/>
      <c r="QJG25" s="217"/>
      <c r="QJH25" s="217"/>
      <c r="QJI25" s="217"/>
      <c r="QJJ25" s="217"/>
      <c r="QJK25" s="217"/>
      <c r="QJL25" s="217"/>
      <c r="QJM25" s="217"/>
      <c r="QJN25" s="217"/>
      <c r="QJO25" s="217"/>
      <c r="QJP25" s="217"/>
      <c r="QJQ25" s="217"/>
      <c r="QJR25" s="217"/>
      <c r="QJS25" s="217"/>
      <c r="QJT25" s="217"/>
      <c r="QJU25" s="217"/>
      <c r="QJV25" s="217"/>
      <c r="QJW25" s="217"/>
      <c r="QJX25" s="217"/>
      <c r="QJY25" s="217"/>
      <c r="QJZ25" s="217"/>
      <c r="QKA25" s="217"/>
      <c r="QKB25" s="217"/>
      <c r="QKC25" s="217"/>
      <c r="QKD25" s="217"/>
      <c r="QKE25" s="217"/>
      <c r="QKF25" s="217"/>
      <c r="QKG25" s="217"/>
      <c r="QKH25" s="217"/>
      <c r="QKI25" s="217"/>
      <c r="QKJ25" s="217"/>
      <c r="QKK25" s="217"/>
      <c r="QKL25" s="217"/>
      <c r="QKM25" s="217"/>
      <c r="QKN25" s="217"/>
      <c r="QKO25" s="217"/>
      <c r="QKP25" s="217"/>
      <c r="QKQ25" s="217"/>
      <c r="QKR25" s="217"/>
      <c r="QKS25" s="217"/>
      <c r="QKT25" s="217"/>
      <c r="QKU25" s="217"/>
      <c r="QKV25" s="217"/>
      <c r="QKW25" s="217"/>
      <c r="QKX25" s="217"/>
      <c r="QKY25" s="217"/>
      <c r="QKZ25" s="217"/>
      <c r="QLA25" s="217"/>
      <c r="QLB25" s="217"/>
      <c r="QLC25" s="217"/>
      <c r="QLD25" s="217"/>
      <c r="QLE25" s="217"/>
      <c r="QLF25" s="217"/>
      <c r="QLG25" s="217"/>
      <c r="QLH25" s="217"/>
      <c r="QLI25" s="217"/>
      <c r="QLJ25" s="217"/>
      <c r="QLK25" s="217"/>
      <c r="QLL25" s="217"/>
      <c r="QLM25" s="217"/>
      <c r="QLN25" s="217"/>
      <c r="QLO25" s="217"/>
      <c r="QLP25" s="217"/>
      <c r="QLQ25" s="217"/>
      <c r="QLR25" s="217"/>
      <c r="QLS25" s="217"/>
      <c r="QLT25" s="217"/>
      <c r="QLU25" s="217"/>
      <c r="QLV25" s="217"/>
      <c r="QLW25" s="217"/>
      <c r="QLX25" s="217"/>
      <c r="QLY25" s="217"/>
      <c r="QLZ25" s="217"/>
      <c r="QMA25" s="217"/>
      <c r="QMB25" s="217"/>
      <c r="QMC25" s="217"/>
      <c r="QMD25" s="217"/>
      <c r="QME25" s="217"/>
      <c r="QMF25" s="217"/>
      <c r="QMG25" s="217"/>
      <c r="QMH25" s="217"/>
      <c r="QMI25" s="217"/>
      <c r="QMJ25" s="217"/>
      <c r="QMK25" s="217"/>
      <c r="QML25" s="217"/>
      <c r="QMM25" s="217"/>
      <c r="QMN25" s="217"/>
      <c r="QMO25" s="217"/>
      <c r="QMP25" s="217"/>
      <c r="QMQ25" s="217"/>
      <c r="QMR25" s="217"/>
      <c r="QMS25" s="217"/>
      <c r="QMT25" s="217"/>
      <c r="QMU25" s="217"/>
      <c r="QMV25" s="217"/>
      <c r="QMW25" s="217"/>
      <c r="QMX25" s="217"/>
      <c r="QMY25" s="217"/>
      <c r="QMZ25" s="217"/>
      <c r="QNA25" s="217"/>
      <c r="QNB25" s="217"/>
      <c r="QNC25" s="217"/>
      <c r="QND25" s="217"/>
      <c r="QNE25" s="217"/>
      <c r="QNF25" s="217"/>
      <c r="QNG25" s="217"/>
      <c r="QNH25" s="217"/>
      <c r="QNI25" s="217"/>
      <c r="QNJ25" s="217"/>
      <c r="QNK25" s="217"/>
      <c r="QNL25" s="217"/>
      <c r="QNM25" s="217"/>
      <c r="QNN25" s="217"/>
      <c r="QNO25" s="217"/>
      <c r="QNP25" s="217"/>
      <c r="QNQ25" s="217"/>
      <c r="QNR25" s="217"/>
      <c r="QNS25" s="217"/>
      <c r="QNT25" s="217"/>
      <c r="QNU25" s="217"/>
      <c r="QNV25" s="217"/>
      <c r="QNW25" s="217"/>
      <c r="QNX25" s="217"/>
      <c r="QNY25" s="217"/>
      <c r="QNZ25" s="217"/>
      <c r="QOA25" s="217"/>
      <c r="QOB25" s="217"/>
      <c r="QOC25" s="217"/>
      <c r="QOD25" s="217"/>
      <c r="QOE25" s="217"/>
      <c r="QOF25" s="217"/>
      <c r="QOG25" s="217"/>
      <c r="QOH25" s="217"/>
      <c r="QOI25" s="217"/>
      <c r="QOJ25" s="217"/>
      <c r="QOK25" s="217"/>
      <c r="QOL25" s="217"/>
      <c r="QOM25" s="217"/>
      <c r="QON25" s="217"/>
      <c r="QOO25" s="217"/>
      <c r="QOP25" s="217"/>
      <c r="QOQ25" s="217"/>
      <c r="QOR25" s="217"/>
      <c r="QOS25" s="217"/>
      <c r="QOT25" s="217"/>
      <c r="QOU25" s="217"/>
      <c r="QOV25" s="217"/>
      <c r="QOW25" s="217"/>
      <c r="QOX25" s="217"/>
      <c r="QOY25" s="217"/>
      <c r="QOZ25" s="217"/>
      <c r="QPA25" s="217"/>
      <c r="QPB25" s="217"/>
      <c r="QPC25" s="217"/>
      <c r="QPD25" s="217"/>
      <c r="QPE25" s="217"/>
      <c r="QPF25" s="217"/>
      <c r="QPG25" s="217"/>
      <c r="QPH25" s="217"/>
      <c r="QPI25" s="217"/>
      <c r="QPJ25" s="217"/>
      <c r="QPK25" s="217"/>
      <c r="QPL25" s="217"/>
      <c r="QPM25" s="217"/>
      <c r="QPN25" s="217"/>
      <c r="QPO25" s="217"/>
      <c r="QPP25" s="217"/>
      <c r="QPQ25" s="217"/>
      <c r="QPR25" s="217"/>
      <c r="QPS25" s="217"/>
      <c r="QPT25" s="217"/>
      <c r="QPU25" s="217"/>
      <c r="QPV25" s="217"/>
      <c r="QPW25" s="217"/>
      <c r="QPX25" s="217"/>
      <c r="QPY25" s="217"/>
      <c r="QPZ25" s="217"/>
      <c r="QQA25" s="217"/>
      <c r="QQB25" s="217"/>
      <c r="QQC25" s="217"/>
      <c r="QQD25" s="217"/>
      <c r="QQE25" s="217"/>
      <c r="QQF25" s="217"/>
      <c r="QQG25" s="217"/>
      <c r="QQH25" s="217"/>
      <c r="QQI25" s="217"/>
      <c r="QQJ25" s="217"/>
      <c r="QQK25" s="217"/>
      <c r="QQL25" s="217"/>
      <c r="QQM25" s="217"/>
      <c r="QQN25" s="217"/>
      <c r="QQO25" s="217"/>
      <c r="QQP25" s="217"/>
      <c r="QQQ25" s="217"/>
      <c r="QQR25" s="217"/>
      <c r="QQS25" s="217"/>
      <c r="QQT25" s="217"/>
      <c r="QQU25" s="217"/>
      <c r="QQV25" s="217"/>
      <c r="QQW25" s="217"/>
      <c r="QQX25" s="217"/>
      <c r="QQY25" s="217"/>
      <c r="QQZ25" s="217"/>
      <c r="QRA25" s="217"/>
      <c r="QRB25" s="217"/>
      <c r="QRC25" s="217"/>
      <c r="QRD25" s="217"/>
      <c r="QRE25" s="217"/>
      <c r="QRF25" s="217"/>
      <c r="QRG25" s="217"/>
      <c r="QRH25" s="217"/>
      <c r="QRI25" s="217"/>
      <c r="QRJ25" s="217"/>
      <c r="QRK25" s="217"/>
      <c r="QRL25" s="217"/>
      <c r="QRM25" s="217"/>
      <c r="QRN25" s="217"/>
      <c r="QRO25" s="217"/>
      <c r="QRP25" s="217"/>
      <c r="QRQ25" s="217"/>
      <c r="QRR25" s="217"/>
      <c r="QRS25" s="217"/>
      <c r="QRT25" s="217"/>
      <c r="QRU25" s="217"/>
      <c r="QRV25" s="217"/>
      <c r="QRW25" s="217"/>
      <c r="QRX25" s="217"/>
      <c r="QRY25" s="217"/>
      <c r="QRZ25" s="217"/>
      <c r="QSA25" s="217"/>
      <c r="QSB25" s="217"/>
      <c r="QSC25" s="217"/>
      <c r="QSD25" s="217"/>
      <c r="QSE25" s="217"/>
      <c r="QSF25" s="217"/>
      <c r="QSG25" s="217"/>
      <c r="QSH25" s="217"/>
      <c r="QSI25" s="217"/>
      <c r="QSJ25" s="217"/>
      <c r="QSK25" s="217"/>
      <c r="QSL25" s="217"/>
      <c r="QSM25" s="217"/>
      <c r="QSN25" s="217"/>
      <c r="QSO25" s="217"/>
      <c r="QSP25" s="217"/>
      <c r="QSQ25" s="217"/>
      <c r="QSR25" s="217"/>
      <c r="QSS25" s="217"/>
      <c r="QST25" s="217"/>
      <c r="QSU25" s="217"/>
      <c r="QSV25" s="217"/>
      <c r="QSW25" s="217"/>
      <c r="QSX25" s="217"/>
      <c r="QSY25" s="217"/>
      <c r="QSZ25" s="217"/>
      <c r="QTA25" s="217"/>
      <c r="QTB25" s="217"/>
      <c r="QTC25" s="217"/>
      <c r="QTD25" s="217"/>
      <c r="QTE25" s="217"/>
      <c r="QTF25" s="217"/>
      <c r="QTG25" s="217"/>
      <c r="QTH25" s="217"/>
      <c r="QTI25" s="217"/>
      <c r="QTJ25" s="217"/>
      <c r="QTK25" s="217"/>
      <c r="QTL25" s="217"/>
      <c r="QTM25" s="217"/>
      <c r="QTN25" s="217"/>
      <c r="QTO25" s="217"/>
      <c r="QTP25" s="217"/>
      <c r="QTQ25" s="217"/>
      <c r="QTR25" s="217"/>
      <c r="QTS25" s="217"/>
      <c r="QTT25" s="217"/>
      <c r="QTU25" s="217"/>
      <c r="QTV25" s="217"/>
      <c r="QTW25" s="217"/>
      <c r="QTX25" s="217"/>
      <c r="QTY25" s="217"/>
      <c r="QTZ25" s="217"/>
      <c r="QUA25" s="217"/>
      <c r="QUB25" s="217"/>
      <c r="QUC25" s="217"/>
      <c r="QUD25" s="217"/>
      <c r="QUE25" s="217"/>
      <c r="QUF25" s="217"/>
      <c r="QUG25" s="217"/>
      <c r="QUH25" s="217"/>
      <c r="QUI25" s="217"/>
      <c r="QUJ25" s="217"/>
      <c r="QUK25" s="217"/>
      <c r="QUL25" s="217"/>
      <c r="QUM25" s="217"/>
      <c r="QUN25" s="217"/>
      <c r="QUO25" s="217"/>
      <c r="QUP25" s="217"/>
      <c r="QUQ25" s="217"/>
      <c r="QUR25" s="217"/>
      <c r="QUS25" s="217"/>
      <c r="QUT25" s="217"/>
      <c r="QUU25" s="217"/>
      <c r="QUV25" s="217"/>
      <c r="QUW25" s="217"/>
      <c r="QUX25" s="217"/>
      <c r="QUY25" s="217"/>
      <c r="QUZ25" s="217"/>
      <c r="QVA25" s="217"/>
      <c r="QVB25" s="217"/>
      <c r="QVC25" s="217"/>
      <c r="QVD25" s="217"/>
      <c r="QVE25" s="217"/>
      <c r="QVF25" s="217"/>
      <c r="QVG25" s="217"/>
      <c r="QVH25" s="217"/>
      <c r="QVI25" s="217"/>
      <c r="QVJ25" s="217"/>
      <c r="QVK25" s="217"/>
      <c r="QVL25" s="217"/>
      <c r="QVM25" s="217"/>
      <c r="QVN25" s="217"/>
      <c r="QVO25" s="217"/>
      <c r="QVP25" s="217"/>
      <c r="QVQ25" s="217"/>
      <c r="QVR25" s="217"/>
      <c r="QVS25" s="217"/>
      <c r="QVT25" s="217"/>
      <c r="QVU25" s="217"/>
      <c r="QVV25" s="217"/>
      <c r="QVW25" s="217"/>
      <c r="QVX25" s="217"/>
      <c r="QVY25" s="217"/>
      <c r="QVZ25" s="217"/>
      <c r="QWA25" s="217"/>
      <c r="QWB25" s="217"/>
      <c r="QWC25" s="217"/>
      <c r="QWD25" s="217"/>
      <c r="QWE25" s="217"/>
      <c r="QWF25" s="217"/>
      <c r="QWG25" s="217"/>
      <c r="QWH25" s="217"/>
      <c r="QWI25" s="217"/>
      <c r="QWJ25" s="217"/>
      <c r="QWK25" s="217"/>
      <c r="QWL25" s="217"/>
      <c r="QWM25" s="217"/>
      <c r="QWN25" s="217"/>
      <c r="QWO25" s="217"/>
      <c r="QWP25" s="217"/>
      <c r="QWQ25" s="217"/>
      <c r="QWR25" s="217"/>
      <c r="QWS25" s="217"/>
      <c r="QWT25" s="217"/>
      <c r="QWU25" s="217"/>
      <c r="QWV25" s="217"/>
      <c r="QWW25" s="217"/>
      <c r="QWX25" s="217"/>
      <c r="QWY25" s="217"/>
      <c r="QWZ25" s="217"/>
      <c r="QXA25" s="217"/>
      <c r="QXB25" s="217"/>
      <c r="QXC25" s="217"/>
      <c r="QXD25" s="217"/>
      <c r="QXE25" s="217"/>
      <c r="QXF25" s="217"/>
      <c r="QXG25" s="217"/>
      <c r="QXH25" s="217"/>
      <c r="QXI25" s="217"/>
      <c r="QXJ25" s="217"/>
      <c r="QXK25" s="217"/>
      <c r="QXL25" s="217"/>
      <c r="QXM25" s="217"/>
      <c r="QXN25" s="217"/>
      <c r="QXO25" s="217"/>
      <c r="QXP25" s="217"/>
      <c r="QXQ25" s="217"/>
      <c r="QXR25" s="217"/>
      <c r="QXS25" s="217"/>
      <c r="QXT25" s="217"/>
      <c r="QXU25" s="217"/>
      <c r="QXV25" s="217"/>
      <c r="QXW25" s="217"/>
      <c r="QXX25" s="217"/>
      <c r="QXY25" s="217"/>
      <c r="QXZ25" s="217"/>
      <c r="QYA25" s="217"/>
      <c r="QYB25" s="217"/>
      <c r="QYC25" s="217"/>
      <c r="QYD25" s="217"/>
      <c r="QYE25" s="217"/>
      <c r="QYF25" s="217"/>
      <c r="QYG25" s="217"/>
      <c r="QYH25" s="217"/>
      <c r="QYI25" s="217"/>
      <c r="QYJ25" s="217"/>
      <c r="QYK25" s="217"/>
      <c r="QYL25" s="217"/>
      <c r="QYM25" s="217"/>
      <c r="QYN25" s="217"/>
      <c r="QYO25" s="217"/>
      <c r="QYP25" s="217"/>
      <c r="QYQ25" s="217"/>
      <c r="QYR25" s="217"/>
      <c r="QYS25" s="217"/>
      <c r="QYT25" s="217"/>
      <c r="QYU25" s="217"/>
      <c r="QYV25" s="217"/>
      <c r="QYW25" s="217"/>
      <c r="QYX25" s="217"/>
      <c r="QYY25" s="217"/>
      <c r="QYZ25" s="217"/>
      <c r="QZA25" s="217"/>
      <c r="QZB25" s="217"/>
      <c r="QZC25" s="217"/>
      <c r="QZD25" s="217"/>
      <c r="QZE25" s="217"/>
      <c r="QZF25" s="217"/>
      <c r="QZG25" s="217"/>
      <c r="QZH25" s="217"/>
      <c r="QZI25" s="217"/>
      <c r="QZJ25" s="217"/>
      <c r="QZK25" s="217"/>
      <c r="QZL25" s="217"/>
      <c r="QZM25" s="217"/>
      <c r="QZN25" s="217"/>
      <c r="QZO25" s="217"/>
      <c r="QZP25" s="217"/>
      <c r="QZQ25" s="217"/>
      <c r="QZR25" s="217"/>
      <c r="QZS25" s="217"/>
      <c r="QZT25" s="217"/>
      <c r="QZU25" s="217"/>
      <c r="QZV25" s="217"/>
      <c r="QZW25" s="217"/>
      <c r="QZX25" s="217"/>
      <c r="QZY25" s="217"/>
      <c r="QZZ25" s="217"/>
      <c r="RAA25" s="217"/>
      <c r="RAB25" s="217"/>
      <c r="RAC25" s="217"/>
      <c r="RAD25" s="217"/>
      <c r="RAE25" s="217"/>
      <c r="RAF25" s="217"/>
      <c r="RAG25" s="217"/>
      <c r="RAH25" s="217"/>
      <c r="RAI25" s="217"/>
      <c r="RAJ25" s="217"/>
      <c r="RAK25" s="217"/>
      <c r="RAL25" s="217"/>
      <c r="RAM25" s="217"/>
      <c r="RAN25" s="217"/>
      <c r="RAO25" s="217"/>
      <c r="RAP25" s="217"/>
      <c r="RAQ25" s="217"/>
      <c r="RAR25" s="217"/>
      <c r="RAS25" s="217"/>
      <c r="RAT25" s="217"/>
      <c r="RAU25" s="217"/>
      <c r="RAV25" s="217"/>
      <c r="RAW25" s="217"/>
      <c r="RAX25" s="217"/>
      <c r="RAY25" s="217"/>
      <c r="RAZ25" s="217"/>
      <c r="RBA25" s="217"/>
      <c r="RBB25" s="217"/>
      <c r="RBC25" s="217"/>
      <c r="RBD25" s="217"/>
      <c r="RBE25" s="217"/>
      <c r="RBF25" s="217"/>
      <c r="RBG25" s="217"/>
      <c r="RBH25" s="217"/>
      <c r="RBI25" s="217"/>
      <c r="RBJ25" s="217"/>
      <c r="RBK25" s="217"/>
      <c r="RBL25" s="217"/>
      <c r="RBM25" s="217"/>
      <c r="RBN25" s="217"/>
      <c r="RBO25" s="217"/>
      <c r="RBP25" s="217"/>
      <c r="RBQ25" s="217"/>
      <c r="RBR25" s="217"/>
      <c r="RBS25" s="217"/>
      <c r="RBT25" s="217"/>
      <c r="RBU25" s="217"/>
      <c r="RBV25" s="217"/>
      <c r="RBW25" s="217"/>
      <c r="RBX25" s="217"/>
      <c r="RBY25" s="217"/>
      <c r="RBZ25" s="217"/>
      <c r="RCA25" s="217"/>
      <c r="RCB25" s="217"/>
      <c r="RCC25" s="217"/>
      <c r="RCD25" s="217"/>
      <c r="RCE25" s="217"/>
      <c r="RCF25" s="217"/>
      <c r="RCG25" s="217"/>
      <c r="RCH25" s="217"/>
      <c r="RCI25" s="217"/>
      <c r="RCJ25" s="217"/>
      <c r="RCK25" s="217"/>
      <c r="RCL25" s="217"/>
      <c r="RCM25" s="217"/>
      <c r="RCN25" s="217"/>
      <c r="RCO25" s="217"/>
      <c r="RCP25" s="217"/>
      <c r="RCQ25" s="217"/>
      <c r="RCR25" s="217"/>
      <c r="RCS25" s="217"/>
      <c r="RCT25" s="217"/>
      <c r="RCU25" s="217"/>
      <c r="RCV25" s="217"/>
      <c r="RCW25" s="217"/>
      <c r="RCX25" s="217"/>
      <c r="RCY25" s="217"/>
      <c r="RCZ25" s="217"/>
      <c r="RDA25" s="217"/>
      <c r="RDB25" s="217"/>
      <c r="RDC25" s="217"/>
      <c r="RDD25" s="217"/>
      <c r="RDE25" s="217"/>
      <c r="RDF25" s="217"/>
      <c r="RDG25" s="217"/>
      <c r="RDH25" s="217"/>
      <c r="RDI25" s="217"/>
      <c r="RDJ25" s="217"/>
      <c r="RDK25" s="217"/>
      <c r="RDL25" s="217"/>
      <c r="RDM25" s="217"/>
      <c r="RDN25" s="217"/>
      <c r="RDO25" s="217"/>
      <c r="RDP25" s="217"/>
      <c r="RDQ25" s="217"/>
      <c r="RDR25" s="217"/>
      <c r="RDS25" s="217"/>
      <c r="RDT25" s="217"/>
      <c r="RDU25" s="217"/>
      <c r="RDV25" s="217"/>
      <c r="RDW25" s="217"/>
      <c r="RDX25" s="217"/>
      <c r="RDY25" s="217"/>
      <c r="RDZ25" s="217"/>
      <c r="REA25" s="217"/>
      <c r="REB25" s="217"/>
      <c r="REC25" s="217"/>
      <c r="RED25" s="217"/>
      <c r="REE25" s="217"/>
      <c r="REF25" s="217"/>
      <c r="REG25" s="217"/>
      <c r="REH25" s="217"/>
      <c r="REI25" s="217"/>
      <c r="REJ25" s="217"/>
      <c r="REK25" s="217"/>
      <c r="REL25" s="217"/>
      <c r="REM25" s="217"/>
      <c r="REN25" s="217"/>
      <c r="REO25" s="217"/>
      <c r="REP25" s="217"/>
      <c r="REQ25" s="217"/>
      <c r="RER25" s="217"/>
      <c r="RES25" s="217"/>
      <c r="RET25" s="217"/>
      <c r="REU25" s="217"/>
      <c r="REV25" s="217"/>
      <c r="REW25" s="217"/>
      <c r="REX25" s="217"/>
      <c r="REY25" s="217"/>
      <c r="REZ25" s="217"/>
      <c r="RFA25" s="217"/>
      <c r="RFB25" s="217"/>
      <c r="RFC25" s="217"/>
      <c r="RFD25" s="217"/>
      <c r="RFE25" s="217"/>
      <c r="RFF25" s="217"/>
      <c r="RFG25" s="217"/>
      <c r="RFH25" s="217"/>
      <c r="RFI25" s="217"/>
      <c r="RFJ25" s="217"/>
      <c r="RFK25" s="217"/>
      <c r="RFL25" s="217"/>
      <c r="RFM25" s="217"/>
      <c r="RFN25" s="217"/>
      <c r="RFO25" s="217"/>
      <c r="RFP25" s="217"/>
      <c r="RFQ25" s="217"/>
      <c r="RFR25" s="217"/>
      <c r="RFS25" s="217"/>
      <c r="RFT25" s="217"/>
      <c r="RFU25" s="217"/>
      <c r="RFV25" s="217"/>
      <c r="RFW25" s="217"/>
      <c r="RFX25" s="217"/>
      <c r="RFY25" s="217"/>
      <c r="RFZ25" s="217"/>
      <c r="RGA25" s="217"/>
      <c r="RGB25" s="217"/>
      <c r="RGC25" s="217"/>
      <c r="RGD25" s="217"/>
      <c r="RGE25" s="217"/>
      <c r="RGF25" s="217"/>
      <c r="RGG25" s="217"/>
      <c r="RGH25" s="217"/>
      <c r="RGI25" s="217"/>
      <c r="RGJ25" s="217"/>
      <c r="RGK25" s="217"/>
      <c r="RGL25" s="217"/>
      <c r="RGM25" s="217"/>
      <c r="RGN25" s="217"/>
      <c r="RGO25" s="217"/>
      <c r="RGP25" s="217"/>
      <c r="RGQ25" s="217"/>
      <c r="RGR25" s="217"/>
      <c r="RGS25" s="217"/>
      <c r="RGT25" s="217"/>
      <c r="RGU25" s="217"/>
      <c r="RGV25" s="217"/>
      <c r="RGW25" s="217"/>
      <c r="RGX25" s="217"/>
      <c r="RGY25" s="217"/>
      <c r="RGZ25" s="217"/>
      <c r="RHA25" s="217"/>
      <c r="RHB25" s="217"/>
      <c r="RHC25" s="217"/>
      <c r="RHD25" s="217"/>
      <c r="RHE25" s="217"/>
      <c r="RHF25" s="217"/>
      <c r="RHG25" s="217"/>
      <c r="RHH25" s="217"/>
      <c r="RHI25" s="217"/>
      <c r="RHJ25" s="217"/>
      <c r="RHK25" s="217"/>
      <c r="RHL25" s="217"/>
      <c r="RHM25" s="217"/>
      <c r="RHN25" s="217"/>
      <c r="RHO25" s="217"/>
      <c r="RHP25" s="217"/>
      <c r="RHQ25" s="217"/>
      <c r="RHR25" s="217"/>
      <c r="RHS25" s="217"/>
      <c r="RHT25" s="217"/>
      <c r="RHU25" s="217"/>
      <c r="RHV25" s="217"/>
      <c r="RHW25" s="217"/>
      <c r="RHX25" s="217"/>
      <c r="RHY25" s="217"/>
      <c r="RHZ25" s="217"/>
      <c r="RIA25" s="217"/>
      <c r="RIB25" s="217"/>
      <c r="RIC25" s="217"/>
      <c r="RID25" s="217"/>
      <c r="RIE25" s="217"/>
      <c r="RIF25" s="217"/>
      <c r="RIG25" s="217"/>
      <c r="RIH25" s="217"/>
      <c r="RII25" s="217"/>
      <c r="RIJ25" s="217"/>
      <c r="RIK25" s="217"/>
      <c r="RIL25" s="217"/>
      <c r="RIM25" s="217"/>
      <c r="RIN25" s="217"/>
      <c r="RIO25" s="217"/>
      <c r="RIP25" s="217"/>
      <c r="RIQ25" s="217"/>
      <c r="RIR25" s="217"/>
      <c r="RIS25" s="217"/>
      <c r="RIT25" s="217"/>
      <c r="RIU25" s="217"/>
      <c r="RIV25" s="217"/>
      <c r="RIW25" s="217"/>
      <c r="RIX25" s="217"/>
      <c r="RIY25" s="217"/>
      <c r="RIZ25" s="217"/>
      <c r="RJA25" s="217"/>
      <c r="RJB25" s="217"/>
      <c r="RJC25" s="217"/>
      <c r="RJD25" s="217"/>
      <c r="RJE25" s="217"/>
      <c r="RJF25" s="217"/>
      <c r="RJG25" s="217"/>
      <c r="RJH25" s="217"/>
      <c r="RJI25" s="217"/>
      <c r="RJJ25" s="217"/>
      <c r="RJK25" s="217"/>
      <c r="RJL25" s="217"/>
      <c r="RJM25" s="217"/>
      <c r="RJN25" s="217"/>
      <c r="RJO25" s="217"/>
      <c r="RJP25" s="217"/>
      <c r="RJQ25" s="217"/>
      <c r="RJR25" s="217"/>
      <c r="RJS25" s="217"/>
      <c r="RJT25" s="217"/>
      <c r="RJU25" s="217"/>
      <c r="RJV25" s="217"/>
      <c r="RJW25" s="217"/>
      <c r="RJX25" s="217"/>
      <c r="RJY25" s="217"/>
      <c r="RJZ25" s="217"/>
      <c r="RKA25" s="217"/>
      <c r="RKB25" s="217"/>
      <c r="RKC25" s="217"/>
      <c r="RKD25" s="217"/>
      <c r="RKE25" s="217"/>
      <c r="RKF25" s="217"/>
      <c r="RKG25" s="217"/>
      <c r="RKH25" s="217"/>
      <c r="RKI25" s="217"/>
      <c r="RKJ25" s="217"/>
      <c r="RKK25" s="217"/>
      <c r="RKL25" s="217"/>
      <c r="RKM25" s="217"/>
      <c r="RKN25" s="217"/>
      <c r="RKO25" s="217"/>
      <c r="RKP25" s="217"/>
      <c r="RKQ25" s="217"/>
      <c r="RKR25" s="217"/>
      <c r="RKS25" s="217"/>
      <c r="RKT25" s="217"/>
      <c r="RKU25" s="217"/>
      <c r="RKV25" s="217"/>
      <c r="RKW25" s="217"/>
      <c r="RKX25" s="217"/>
      <c r="RKY25" s="217"/>
      <c r="RKZ25" s="217"/>
      <c r="RLA25" s="217"/>
      <c r="RLB25" s="217"/>
      <c r="RLC25" s="217"/>
      <c r="RLD25" s="217"/>
      <c r="RLE25" s="217"/>
      <c r="RLF25" s="217"/>
      <c r="RLG25" s="217"/>
      <c r="RLH25" s="217"/>
      <c r="RLI25" s="217"/>
      <c r="RLJ25" s="217"/>
      <c r="RLK25" s="217"/>
      <c r="RLL25" s="217"/>
      <c r="RLM25" s="217"/>
      <c r="RLN25" s="217"/>
      <c r="RLO25" s="217"/>
      <c r="RLP25" s="217"/>
      <c r="RLQ25" s="217"/>
      <c r="RLR25" s="217"/>
      <c r="RLS25" s="217"/>
      <c r="RLT25" s="217"/>
      <c r="RLU25" s="217"/>
      <c r="RLV25" s="217"/>
      <c r="RLW25" s="217"/>
      <c r="RLX25" s="217"/>
      <c r="RLY25" s="217"/>
      <c r="RLZ25" s="217"/>
      <c r="RMA25" s="217"/>
      <c r="RMB25" s="217"/>
      <c r="RMC25" s="217"/>
      <c r="RMD25" s="217"/>
      <c r="RME25" s="217"/>
      <c r="RMF25" s="217"/>
      <c r="RMG25" s="217"/>
      <c r="RMH25" s="217"/>
      <c r="RMI25" s="217"/>
      <c r="RMJ25" s="217"/>
      <c r="RMK25" s="217"/>
      <c r="RML25" s="217"/>
      <c r="RMM25" s="217"/>
      <c r="RMN25" s="217"/>
      <c r="RMO25" s="217"/>
      <c r="RMP25" s="217"/>
      <c r="RMQ25" s="217"/>
      <c r="RMR25" s="217"/>
      <c r="RMS25" s="217"/>
      <c r="RMT25" s="217"/>
      <c r="RMU25" s="217"/>
      <c r="RMV25" s="217"/>
      <c r="RMW25" s="217"/>
      <c r="RMX25" s="217"/>
      <c r="RMY25" s="217"/>
      <c r="RMZ25" s="217"/>
      <c r="RNA25" s="217"/>
      <c r="RNB25" s="217"/>
      <c r="RNC25" s="217"/>
      <c r="RND25" s="217"/>
      <c r="RNE25" s="217"/>
      <c r="RNF25" s="217"/>
      <c r="RNG25" s="217"/>
      <c r="RNH25" s="217"/>
      <c r="RNI25" s="217"/>
      <c r="RNJ25" s="217"/>
      <c r="RNK25" s="217"/>
      <c r="RNL25" s="217"/>
      <c r="RNM25" s="217"/>
      <c r="RNN25" s="217"/>
      <c r="RNO25" s="217"/>
      <c r="RNP25" s="217"/>
      <c r="RNQ25" s="217"/>
      <c r="RNR25" s="217"/>
      <c r="RNS25" s="217"/>
      <c r="RNT25" s="217"/>
      <c r="RNU25" s="217"/>
      <c r="RNV25" s="217"/>
      <c r="RNW25" s="217"/>
      <c r="RNX25" s="217"/>
      <c r="RNY25" s="217"/>
      <c r="RNZ25" s="217"/>
      <c r="ROA25" s="217"/>
      <c r="ROB25" s="217"/>
      <c r="ROC25" s="217"/>
      <c r="ROD25" s="217"/>
      <c r="ROE25" s="217"/>
      <c r="ROF25" s="217"/>
      <c r="ROG25" s="217"/>
      <c r="ROH25" s="217"/>
      <c r="ROI25" s="217"/>
      <c r="ROJ25" s="217"/>
      <c r="ROK25" s="217"/>
      <c r="ROL25" s="217"/>
      <c r="ROM25" s="217"/>
      <c r="RON25" s="217"/>
      <c r="ROO25" s="217"/>
      <c r="ROP25" s="217"/>
      <c r="ROQ25" s="217"/>
      <c r="ROR25" s="217"/>
      <c r="ROS25" s="217"/>
      <c r="ROT25" s="217"/>
      <c r="ROU25" s="217"/>
      <c r="ROV25" s="217"/>
      <c r="ROW25" s="217"/>
      <c r="ROX25" s="217"/>
      <c r="ROY25" s="217"/>
      <c r="ROZ25" s="217"/>
      <c r="RPA25" s="217"/>
      <c r="RPB25" s="217"/>
      <c r="RPC25" s="217"/>
      <c r="RPD25" s="217"/>
      <c r="RPE25" s="217"/>
      <c r="RPF25" s="217"/>
      <c r="RPG25" s="217"/>
      <c r="RPH25" s="217"/>
      <c r="RPI25" s="217"/>
      <c r="RPJ25" s="217"/>
      <c r="RPK25" s="217"/>
      <c r="RPL25" s="217"/>
      <c r="RPM25" s="217"/>
      <c r="RPN25" s="217"/>
      <c r="RPO25" s="217"/>
      <c r="RPP25" s="217"/>
      <c r="RPQ25" s="217"/>
      <c r="RPR25" s="217"/>
      <c r="RPS25" s="217"/>
      <c r="RPT25" s="217"/>
      <c r="RPU25" s="217"/>
      <c r="RPV25" s="217"/>
      <c r="RPW25" s="217"/>
      <c r="RPX25" s="217"/>
      <c r="RPY25" s="217"/>
      <c r="RPZ25" s="217"/>
      <c r="RQA25" s="217"/>
      <c r="RQB25" s="217"/>
      <c r="RQC25" s="217"/>
      <c r="RQD25" s="217"/>
      <c r="RQE25" s="217"/>
      <c r="RQF25" s="217"/>
      <c r="RQG25" s="217"/>
      <c r="RQH25" s="217"/>
      <c r="RQI25" s="217"/>
      <c r="RQJ25" s="217"/>
      <c r="RQK25" s="217"/>
      <c r="RQL25" s="217"/>
      <c r="RQM25" s="217"/>
      <c r="RQN25" s="217"/>
      <c r="RQO25" s="217"/>
      <c r="RQP25" s="217"/>
      <c r="RQQ25" s="217"/>
      <c r="RQR25" s="217"/>
      <c r="RQS25" s="217"/>
      <c r="RQT25" s="217"/>
      <c r="RQU25" s="217"/>
      <c r="RQV25" s="217"/>
      <c r="RQW25" s="217"/>
      <c r="RQX25" s="217"/>
      <c r="RQY25" s="217"/>
      <c r="RQZ25" s="217"/>
      <c r="RRA25" s="217"/>
      <c r="RRB25" s="217"/>
      <c r="RRC25" s="217"/>
      <c r="RRD25" s="217"/>
      <c r="RRE25" s="217"/>
      <c r="RRF25" s="217"/>
      <c r="RRG25" s="217"/>
      <c r="RRH25" s="217"/>
      <c r="RRI25" s="217"/>
      <c r="RRJ25" s="217"/>
      <c r="RRK25" s="217"/>
      <c r="RRL25" s="217"/>
      <c r="RRM25" s="217"/>
      <c r="RRN25" s="217"/>
      <c r="RRO25" s="217"/>
      <c r="RRP25" s="217"/>
      <c r="RRQ25" s="217"/>
      <c r="RRR25" s="217"/>
      <c r="RRS25" s="217"/>
      <c r="RRT25" s="217"/>
      <c r="RRU25" s="217"/>
      <c r="RRV25" s="217"/>
      <c r="RRW25" s="217"/>
      <c r="RRX25" s="217"/>
      <c r="RRY25" s="217"/>
      <c r="RRZ25" s="217"/>
      <c r="RSA25" s="217"/>
      <c r="RSB25" s="217"/>
      <c r="RSC25" s="217"/>
      <c r="RSD25" s="217"/>
      <c r="RSE25" s="217"/>
      <c r="RSF25" s="217"/>
      <c r="RSG25" s="217"/>
      <c r="RSH25" s="217"/>
      <c r="RSI25" s="217"/>
      <c r="RSJ25" s="217"/>
      <c r="RSK25" s="217"/>
      <c r="RSL25" s="217"/>
      <c r="RSM25" s="217"/>
      <c r="RSN25" s="217"/>
      <c r="RSO25" s="217"/>
      <c r="RSP25" s="217"/>
      <c r="RSQ25" s="217"/>
      <c r="RSR25" s="217"/>
      <c r="RSS25" s="217"/>
      <c r="RST25" s="217"/>
      <c r="RSU25" s="217"/>
      <c r="RSV25" s="217"/>
      <c r="RSW25" s="217"/>
      <c r="RSX25" s="217"/>
      <c r="RSY25" s="217"/>
      <c r="RSZ25" s="217"/>
      <c r="RTA25" s="217"/>
      <c r="RTB25" s="217"/>
      <c r="RTC25" s="217"/>
      <c r="RTD25" s="217"/>
      <c r="RTE25" s="217"/>
      <c r="RTF25" s="217"/>
      <c r="RTG25" s="217"/>
      <c r="RTH25" s="217"/>
      <c r="RTI25" s="217"/>
      <c r="RTJ25" s="217"/>
      <c r="RTK25" s="217"/>
      <c r="RTL25" s="217"/>
      <c r="RTM25" s="217"/>
      <c r="RTN25" s="217"/>
      <c r="RTO25" s="217"/>
      <c r="RTP25" s="217"/>
      <c r="RTQ25" s="217"/>
      <c r="RTR25" s="217"/>
      <c r="RTS25" s="217"/>
      <c r="RTT25" s="217"/>
      <c r="RTU25" s="217"/>
      <c r="RTV25" s="217"/>
      <c r="RTW25" s="217"/>
      <c r="RTX25" s="217"/>
      <c r="RTY25" s="217"/>
      <c r="RTZ25" s="217"/>
      <c r="RUA25" s="217"/>
      <c r="RUB25" s="217"/>
      <c r="RUC25" s="217"/>
      <c r="RUD25" s="217"/>
      <c r="RUE25" s="217"/>
      <c r="RUF25" s="217"/>
      <c r="RUG25" s="217"/>
      <c r="RUH25" s="217"/>
      <c r="RUI25" s="217"/>
      <c r="RUJ25" s="217"/>
      <c r="RUK25" s="217"/>
      <c r="RUL25" s="217"/>
      <c r="RUM25" s="217"/>
      <c r="RUN25" s="217"/>
      <c r="RUO25" s="217"/>
      <c r="RUP25" s="217"/>
      <c r="RUQ25" s="217"/>
      <c r="RUR25" s="217"/>
      <c r="RUS25" s="217"/>
      <c r="RUT25" s="217"/>
      <c r="RUU25" s="217"/>
      <c r="RUV25" s="217"/>
      <c r="RUW25" s="217"/>
      <c r="RUX25" s="217"/>
      <c r="RUY25" s="217"/>
      <c r="RUZ25" s="217"/>
      <c r="RVA25" s="217"/>
      <c r="RVB25" s="217"/>
      <c r="RVC25" s="217"/>
      <c r="RVD25" s="217"/>
      <c r="RVE25" s="217"/>
      <c r="RVF25" s="217"/>
      <c r="RVG25" s="217"/>
      <c r="RVH25" s="217"/>
      <c r="RVI25" s="217"/>
      <c r="RVJ25" s="217"/>
      <c r="RVK25" s="217"/>
      <c r="RVL25" s="217"/>
      <c r="RVM25" s="217"/>
      <c r="RVN25" s="217"/>
      <c r="RVO25" s="217"/>
      <c r="RVP25" s="217"/>
      <c r="RVQ25" s="217"/>
      <c r="RVR25" s="217"/>
      <c r="RVS25" s="217"/>
      <c r="RVT25" s="217"/>
      <c r="RVU25" s="217"/>
      <c r="RVV25" s="217"/>
      <c r="RVW25" s="217"/>
      <c r="RVX25" s="217"/>
      <c r="RVY25" s="217"/>
      <c r="RVZ25" s="217"/>
      <c r="RWA25" s="217"/>
      <c r="RWB25" s="217"/>
      <c r="RWC25" s="217"/>
      <c r="RWD25" s="217"/>
      <c r="RWE25" s="217"/>
      <c r="RWF25" s="217"/>
      <c r="RWG25" s="217"/>
      <c r="RWH25" s="217"/>
      <c r="RWI25" s="217"/>
      <c r="RWJ25" s="217"/>
      <c r="RWK25" s="217"/>
      <c r="RWL25" s="217"/>
      <c r="RWM25" s="217"/>
      <c r="RWN25" s="217"/>
      <c r="RWO25" s="217"/>
      <c r="RWP25" s="217"/>
      <c r="RWQ25" s="217"/>
      <c r="RWR25" s="217"/>
      <c r="RWS25" s="217"/>
      <c r="RWT25" s="217"/>
      <c r="RWU25" s="217"/>
      <c r="RWV25" s="217"/>
      <c r="RWW25" s="217"/>
      <c r="RWX25" s="217"/>
      <c r="RWY25" s="217"/>
      <c r="RWZ25" s="217"/>
      <c r="RXA25" s="217"/>
      <c r="RXB25" s="217"/>
      <c r="RXC25" s="217"/>
      <c r="RXD25" s="217"/>
      <c r="RXE25" s="217"/>
      <c r="RXF25" s="217"/>
      <c r="RXG25" s="217"/>
      <c r="RXH25" s="217"/>
      <c r="RXI25" s="217"/>
      <c r="RXJ25" s="217"/>
      <c r="RXK25" s="217"/>
      <c r="RXL25" s="217"/>
      <c r="RXM25" s="217"/>
      <c r="RXN25" s="217"/>
      <c r="RXO25" s="217"/>
      <c r="RXP25" s="217"/>
      <c r="RXQ25" s="217"/>
      <c r="RXR25" s="217"/>
      <c r="RXS25" s="217"/>
      <c r="RXT25" s="217"/>
      <c r="RXU25" s="217"/>
      <c r="RXV25" s="217"/>
      <c r="RXW25" s="217"/>
      <c r="RXX25" s="217"/>
      <c r="RXY25" s="217"/>
      <c r="RXZ25" s="217"/>
      <c r="RYA25" s="217"/>
      <c r="RYB25" s="217"/>
      <c r="RYC25" s="217"/>
      <c r="RYD25" s="217"/>
      <c r="RYE25" s="217"/>
      <c r="RYF25" s="217"/>
      <c r="RYG25" s="217"/>
      <c r="RYH25" s="217"/>
      <c r="RYI25" s="217"/>
      <c r="RYJ25" s="217"/>
      <c r="RYK25" s="217"/>
      <c r="RYL25" s="217"/>
      <c r="RYM25" s="217"/>
      <c r="RYN25" s="217"/>
      <c r="RYO25" s="217"/>
      <c r="RYP25" s="217"/>
      <c r="RYQ25" s="217"/>
      <c r="RYR25" s="217"/>
      <c r="RYS25" s="217"/>
      <c r="RYT25" s="217"/>
      <c r="RYU25" s="217"/>
      <c r="RYV25" s="217"/>
      <c r="RYW25" s="217"/>
      <c r="RYX25" s="217"/>
      <c r="RYY25" s="217"/>
      <c r="RYZ25" s="217"/>
      <c r="RZA25" s="217"/>
      <c r="RZB25" s="217"/>
      <c r="RZC25" s="217"/>
      <c r="RZD25" s="217"/>
      <c r="RZE25" s="217"/>
      <c r="RZF25" s="217"/>
      <c r="RZG25" s="217"/>
      <c r="RZH25" s="217"/>
      <c r="RZI25" s="217"/>
      <c r="RZJ25" s="217"/>
      <c r="RZK25" s="217"/>
      <c r="RZL25" s="217"/>
      <c r="RZM25" s="217"/>
      <c r="RZN25" s="217"/>
      <c r="RZO25" s="217"/>
      <c r="RZP25" s="217"/>
      <c r="RZQ25" s="217"/>
      <c r="RZR25" s="217"/>
      <c r="RZS25" s="217"/>
      <c r="RZT25" s="217"/>
      <c r="RZU25" s="217"/>
      <c r="RZV25" s="217"/>
      <c r="RZW25" s="217"/>
      <c r="RZX25" s="217"/>
      <c r="RZY25" s="217"/>
      <c r="RZZ25" s="217"/>
      <c r="SAA25" s="217"/>
      <c r="SAB25" s="217"/>
      <c r="SAC25" s="217"/>
      <c r="SAD25" s="217"/>
      <c r="SAE25" s="217"/>
      <c r="SAF25" s="217"/>
      <c r="SAG25" s="217"/>
      <c r="SAH25" s="217"/>
      <c r="SAI25" s="217"/>
      <c r="SAJ25" s="217"/>
      <c r="SAK25" s="217"/>
      <c r="SAL25" s="217"/>
      <c r="SAM25" s="217"/>
      <c r="SAN25" s="217"/>
      <c r="SAO25" s="217"/>
      <c r="SAP25" s="217"/>
      <c r="SAQ25" s="217"/>
      <c r="SAR25" s="217"/>
      <c r="SAS25" s="217"/>
      <c r="SAT25" s="217"/>
      <c r="SAU25" s="217"/>
      <c r="SAV25" s="217"/>
      <c r="SAW25" s="217"/>
      <c r="SAX25" s="217"/>
      <c r="SAY25" s="217"/>
      <c r="SAZ25" s="217"/>
      <c r="SBA25" s="217"/>
      <c r="SBB25" s="217"/>
      <c r="SBC25" s="217"/>
      <c r="SBD25" s="217"/>
      <c r="SBE25" s="217"/>
      <c r="SBF25" s="217"/>
      <c r="SBG25" s="217"/>
      <c r="SBH25" s="217"/>
      <c r="SBI25" s="217"/>
      <c r="SBJ25" s="217"/>
      <c r="SBK25" s="217"/>
      <c r="SBL25" s="217"/>
      <c r="SBM25" s="217"/>
      <c r="SBN25" s="217"/>
      <c r="SBO25" s="217"/>
      <c r="SBP25" s="217"/>
      <c r="SBQ25" s="217"/>
      <c r="SBR25" s="217"/>
      <c r="SBS25" s="217"/>
      <c r="SBT25" s="217"/>
      <c r="SBU25" s="217"/>
      <c r="SBV25" s="217"/>
      <c r="SBW25" s="217"/>
      <c r="SBX25" s="217"/>
      <c r="SBY25" s="217"/>
      <c r="SBZ25" s="217"/>
      <c r="SCA25" s="217"/>
      <c r="SCB25" s="217"/>
      <c r="SCC25" s="217"/>
      <c r="SCD25" s="217"/>
      <c r="SCE25" s="217"/>
      <c r="SCF25" s="217"/>
      <c r="SCG25" s="217"/>
      <c r="SCH25" s="217"/>
      <c r="SCI25" s="217"/>
      <c r="SCJ25" s="217"/>
      <c r="SCK25" s="217"/>
      <c r="SCL25" s="217"/>
      <c r="SCM25" s="217"/>
      <c r="SCN25" s="217"/>
      <c r="SCO25" s="217"/>
      <c r="SCP25" s="217"/>
      <c r="SCQ25" s="217"/>
      <c r="SCR25" s="217"/>
      <c r="SCS25" s="217"/>
      <c r="SCT25" s="217"/>
      <c r="SCU25" s="217"/>
      <c r="SCV25" s="217"/>
      <c r="SCW25" s="217"/>
      <c r="SCX25" s="217"/>
      <c r="SCY25" s="217"/>
      <c r="SCZ25" s="217"/>
      <c r="SDA25" s="217"/>
      <c r="SDB25" s="217"/>
      <c r="SDC25" s="217"/>
      <c r="SDD25" s="217"/>
      <c r="SDE25" s="217"/>
      <c r="SDF25" s="217"/>
      <c r="SDG25" s="217"/>
      <c r="SDH25" s="217"/>
      <c r="SDI25" s="217"/>
      <c r="SDJ25" s="217"/>
      <c r="SDK25" s="217"/>
      <c r="SDL25" s="217"/>
      <c r="SDM25" s="217"/>
      <c r="SDN25" s="217"/>
      <c r="SDO25" s="217"/>
      <c r="SDP25" s="217"/>
      <c r="SDQ25" s="217"/>
      <c r="SDR25" s="217"/>
      <c r="SDS25" s="217"/>
      <c r="SDT25" s="217"/>
      <c r="SDU25" s="217"/>
      <c r="SDV25" s="217"/>
      <c r="SDW25" s="217"/>
      <c r="SDX25" s="217"/>
      <c r="SDY25" s="217"/>
      <c r="SDZ25" s="217"/>
      <c r="SEA25" s="217"/>
      <c r="SEB25" s="217"/>
      <c r="SEC25" s="217"/>
      <c r="SED25" s="217"/>
      <c r="SEE25" s="217"/>
      <c r="SEF25" s="217"/>
      <c r="SEG25" s="217"/>
      <c r="SEH25" s="217"/>
      <c r="SEI25" s="217"/>
      <c r="SEJ25" s="217"/>
      <c r="SEK25" s="217"/>
      <c r="SEL25" s="217"/>
      <c r="SEM25" s="217"/>
      <c r="SEN25" s="217"/>
      <c r="SEO25" s="217"/>
      <c r="SEP25" s="217"/>
      <c r="SEQ25" s="217"/>
      <c r="SER25" s="217"/>
      <c r="SES25" s="217"/>
      <c r="SET25" s="217"/>
      <c r="SEU25" s="217"/>
      <c r="SEV25" s="217"/>
      <c r="SEW25" s="217"/>
      <c r="SEX25" s="217"/>
      <c r="SEY25" s="217"/>
      <c r="SEZ25" s="217"/>
      <c r="SFA25" s="217"/>
      <c r="SFB25" s="217"/>
      <c r="SFC25" s="217"/>
      <c r="SFD25" s="217"/>
      <c r="SFE25" s="217"/>
      <c r="SFF25" s="217"/>
      <c r="SFG25" s="217"/>
      <c r="SFH25" s="217"/>
      <c r="SFI25" s="217"/>
      <c r="SFJ25" s="217"/>
      <c r="SFK25" s="217"/>
      <c r="SFL25" s="217"/>
      <c r="SFM25" s="217"/>
      <c r="SFN25" s="217"/>
      <c r="SFO25" s="217"/>
      <c r="SFP25" s="217"/>
      <c r="SFQ25" s="217"/>
      <c r="SFR25" s="217"/>
      <c r="SFS25" s="217"/>
      <c r="SFT25" s="217"/>
      <c r="SFU25" s="217"/>
      <c r="SFV25" s="217"/>
      <c r="SFW25" s="217"/>
      <c r="SFX25" s="217"/>
      <c r="SFY25" s="217"/>
      <c r="SFZ25" s="217"/>
      <c r="SGA25" s="217"/>
      <c r="SGB25" s="217"/>
      <c r="SGC25" s="217"/>
      <c r="SGD25" s="217"/>
      <c r="SGE25" s="217"/>
      <c r="SGF25" s="217"/>
      <c r="SGG25" s="217"/>
      <c r="SGH25" s="217"/>
      <c r="SGI25" s="217"/>
      <c r="SGJ25" s="217"/>
      <c r="SGK25" s="217"/>
      <c r="SGL25" s="217"/>
      <c r="SGM25" s="217"/>
      <c r="SGN25" s="217"/>
      <c r="SGO25" s="217"/>
      <c r="SGP25" s="217"/>
      <c r="SGQ25" s="217"/>
      <c r="SGR25" s="217"/>
      <c r="SGS25" s="217"/>
      <c r="SGT25" s="217"/>
      <c r="SGU25" s="217"/>
      <c r="SGV25" s="217"/>
      <c r="SGW25" s="217"/>
      <c r="SGX25" s="217"/>
      <c r="SGY25" s="217"/>
      <c r="SGZ25" s="217"/>
      <c r="SHA25" s="217"/>
      <c r="SHB25" s="217"/>
      <c r="SHC25" s="217"/>
      <c r="SHD25" s="217"/>
      <c r="SHE25" s="217"/>
      <c r="SHF25" s="217"/>
      <c r="SHG25" s="217"/>
      <c r="SHH25" s="217"/>
      <c r="SHI25" s="217"/>
      <c r="SHJ25" s="217"/>
      <c r="SHK25" s="217"/>
      <c r="SHL25" s="217"/>
      <c r="SHM25" s="217"/>
      <c r="SHN25" s="217"/>
      <c r="SHO25" s="217"/>
      <c r="SHP25" s="217"/>
      <c r="SHQ25" s="217"/>
      <c r="SHR25" s="217"/>
      <c r="SHS25" s="217"/>
      <c r="SHT25" s="217"/>
      <c r="SHU25" s="217"/>
      <c r="SHV25" s="217"/>
      <c r="SHW25" s="217"/>
      <c r="SHX25" s="217"/>
      <c r="SHY25" s="217"/>
      <c r="SHZ25" s="217"/>
      <c r="SIA25" s="217"/>
      <c r="SIB25" s="217"/>
      <c r="SIC25" s="217"/>
      <c r="SID25" s="217"/>
      <c r="SIE25" s="217"/>
      <c r="SIF25" s="217"/>
      <c r="SIG25" s="217"/>
      <c r="SIH25" s="217"/>
      <c r="SII25" s="217"/>
      <c r="SIJ25" s="217"/>
      <c r="SIK25" s="217"/>
      <c r="SIL25" s="217"/>
      <c r="SIM25" s="217"/>
      <c r="SIN25" s="217"/>
      <c r="SIO25" s="217"/>
      <c r="SIP25" s="217"/>
      <c r="SIQ25" s="217"/>
      <c r="SIR25" s="217"/>
      <c r="SIS25" s="217"/>
      <c r="SIT25" s="217"/>
      <c r="SIU25" s="217"/>
      <c r="SIV25" s="217"/>
      <c r="SIW25" s="217"/>
      <c r="SIX25" s="217"/>
      <c r="SIY25" s="217"/>
      <c r="SIZ25" s="217"/>
      <c r="SJA25" s="217"/>
      <c r="SJB25" s="217"/>
      <c r="SJC25" s="217"/>
      <c r="SJD25" s="217"/>
      <c r="SJE25" s="217"/>
      <c r="SJF25" s="217"/>
      <c r="SJG25" s="217"/>
      <c r="SJH25" s="217"/>
      <c r="SJI25" s="217"/>
      <c r="SJJ25" s="217"/>
      <c r="SJK25" s="217"/>
      <c r="SJL25" s="217"/>
      <c r="SJM25" s="217"/>
      <c r="SJN25" s="217"/>
      <c r="SJO25" s="217"/>
      <c r="SJP25" s="217"/>
      <c r="SJQ25" s="217"/>
      <c r="SJR25" s="217"/>
      <c r="SJS25" s="217"/>
      <c r="SJT25" s="217"/>
      <c r="SJU25" s="217"/>
      <c r="SJV25" s="217"/>
      <c r="SJW25" s="217"/>
      <c r="SJX25" s="217"/>
      <c r="SJY25" s="217"/>
      <c r="SJZ25" s="217"/>
      <c r="SKA25" s="217"/>
      <c r="SKB25" s="217"/>
      <c r="SKC25" s="217"/>
      <c r="SKD25" s="217"/>
      <c r="SKE25" s="217"/>
      <c r="SKF25" s="217"/>
      <c r="SKG25" s="217"/>
      <c r="SKH25" s="217"/>
      <c r="SKI25" s="217"/>
      <c r="SKJ25" s="217"/>
      <c r="SKK25" s="217"/>
      <c r="SKL25" s="217"/>
      <c r="SKM25" s="217"/>
      <c r="SKN25" s="217"/>
      <c r="SKO25" s="217"/>
      <c r="SKP25" s="217"/>
      <c r="SKQ25" s="217"/>
      <c r="SKR25" s="217"/>
      <c r="SKS25" s="217"/>
      <c r="SKT25" s="217"/>
      <c r="SKU25" s="217"/>
      <c r="SKV25" s="217"/>
      <c r="SKW25" s="217"/>
      <c r="SKX25" s="217"/>
      <c r="SKY25" s="217"/>
      <c r="SKZ25" s="217"/>
      <c r="SLA25" s="217"/>
      <c r="SLB25" s="217"/>
      <c r="SLC25" s="217"/>
      <c r="SLD25" s="217"/>
      <c r="SLE25" s="217"/>
      <c r="SLF25" s="217"/>
      <c r="SLG25" s="217"/>
      <c r="SLH25" s="217"/>
      <c r="SLI25" s="217"/>
      <c r="SLJ25" s="217"/>
      <c r="SLK25" s="217"/>
      <c r="SLL25" s="217"/>
      <c r="SLM25" s="217"/>
      <c r="SLN25" s="217"/>
      <c r="SLO25" s="217"/>
      <c r="SLP25" s="217"/>
      <c r="SLQ25" s="217"/>
      <c r="SLR25" s="217"/>
      <c r="SLS25" s="217"/>
      <c r="SLT25" s="217"/>
      <c r="SLU25" s="217"/>
      <c r="SLV25" s="217"/>
      <c r="SLW25" s="217"/>
      <c r="SLX25" s="217"/>
      <c r="SLY25" s="217"/>
      <c r="SLZ25" s="217"/>
      <c r="SMA25" s="217"/>
      <c r="SMB25" s="217"/>
      <c r="SMC25" s="217"/>
      <c r="SMD25" s="217"/>
      <c r="SME25" s="217"/>
      <c r="SMF25" s="217"/>
      <c r="SMG25" s="217"/>
      <c r="SMH25" s="217"/>
      <c r="SMI25" s="217"/>
      <c r="SMJ25" s="217"/>
      <c r="SMK25" s="217"/>
      <c r="SML25" s="217"/>
      <c r="SMM25" s="217"/>
      <c r="SMN25" s="217"/>
      <c r="SMO25" s="217"/>
      <c r="SMP25" s="217"/>
      <c r="SMQ25" s="217"/>
      <c r="SMR25" s="217"/>
      <c r="SMS25" s="217"/>
      <c r="SMT25" s="217"/>
      <c r="SMU25" s="217"/>
      <c r="SMV25" s="217"/>
      <c r="SMW25" s="217"/>
      <c r="SMX25" s="217"/>
      <c r="SMY25" s="217"/>
      <c r="SMZ25" s="217"/>
      <c r="SNA25" s="217"/>
      <c r="SNB25" s="217"/>
      <c r="SNC25" s="217"/>
      <c r="SND25" s="217"/>
      <c r="SNE25" s="217"/>
      <c r="SNF25" s="217"/>
      <c r="SNG25" s="217"/>
      <c r="SNH25" s="217"/>
      <c r="SNI25" s="217"/>
      <c r="SNJ25" s="217"/>
      <c r="SNK25" s="217"/>
      <c r="SNL25" s="217"/>
      <c r="SNM25" s="217"/>
      <c r="SNN25" s="217"/>
      <c r="SNO25" s="217"/>
      <c r="SNP25" s="217"/>
      <c r="SNQ25" s="217"/>
      <c r="SNR25" s="217"/>
      <c r="SNS25" s="217"/>
      <c r="SNT25" s="217"/>
      <c r="SNU25" s="217"/>
      <c r="SNV25" s="217"/>
      <c r="SNW25" s="217"/>
      <c r="SNX25" s="217"/>
      <c r="SNY25" s="217"/>
      <c r="SNZ25" s="217"/>
      <c r="SOA25" s="217"/>
      <c r="SOB25" s="217"/>
      <c r="SOC25" s="217"/>
      <c r="SOD25" s="217"/>
      <c r="SOE25" s="217"/>
      <c r="SOF25" s="217"/>
      <c r="SOG25" s="217"/>
      <c r="SOH25" s="217"/>
      <c r="SOI25" s="217"/>
      <c r="SOJ25" s="217"/>
      <c r="SOK25" s="217"/>
      <c r="SOL25" s="217"/>
      <c r="SOM25" s="217"/>
      <c r="SON25" s="217"/>
      <c r="SOO25" s="217"/>
      <c r="SOP25" s="217"/>
      <c r="SOQ25" s="217"/>
      <c r="SOR25" s="217"/>
      <c r="SOS25" s="217"/>
      <c r="SOT25" s="217"/>
      <c r="SOU25" s="217"/>
      <c r="SOV25" s="217"/>
      <c r="SOW25" s="217"/>
      <c r="SOX25" s="217"/>
      <c r="SOY25" s="217"/>
      <c r="SOZ25" s="217"/>
      <c r="SPA25" s="217"/>
      <c r="SPB25" s="217"/>
      <c r="SPC25" s="217"/>
      <c r="SPD25" s="217"/>
      <c r="SPE25" s="217"/>
      <c r="SPF25" s="217"/>
      <c r="SPG25" s="217"/>
      <c r="SPH25" s="217"/>
      <c r="SPI25" s="217"/>
      <c r="SPJ25" s="217"/>
      <c r="SPK25" s="217"/>
      <c r="SPL25" s="217"/>
      <c r="SPM25" s="217"/>
      <c r="SPN25" s="217"/>
      <c r="SPO25" s="217"/>
      <c r="SPP25" s="217"/>
      <c r="SPQ25" s="217"/>
      <c r="SPR25" s="217"/>
      <c r="SPS25" s="217"/>
      <c r="SPT25" s="217"/>
      <c r="SPU25" s="217"/>
      <c r="SPV25" s="217"/>
      <c r="SPW25" s="217"/>
      <c r="SPX25" s="217"/>
      <c r="SPY25" s="217"/>
      <c r="SPZ25" s="217"/>
      <c r="SQA25" s="217"/>
      <c r="SQB25" s="217"/>
      <c r="SQC25" s="217"/>
      <c r="SQD25" s="217"/>
      <c r="SQE25" s="217"/>
      <c r="SQF25" s="217"/>
      <c r="SQG25" s="217"/>
      <c r="SQH25" s="217"/>
      <c r="SQI25" s="217"/>
      <c r="SQJ25" s="217"/>
      <c r="SQK25" s="217"/>
      <c r="SQL25" s="217"/>
      <c r="SQM25" s="217"/>
      <c r="SQN25" s="217"/>
      <c r="SQO25" s="217"/>
      <c r="SQP25" s="217"/>
      <c r="SQQ25" s="217"/>
      <c r="SQR25" s="217"/>
      <c r="SQS25" s="217"/>
      <c r="SQT25" s="217"/>
      <c r="SQU25" s="217"/>
      <c r="SQV25" s="217"/>
      <c r="SQW25" s="217"/>
      <c r="SQX25" s="217"/>
      <c r="SQY25" s="217"/>
      <c r="SQZ25" s="217"/>
      <c r="SRA25" s="217"/>
      <c r="SRB25" s="217"/>
      <c r="SRC25" s="217"/>
      <c r="SRD25" s="217"/>
      <c r="SRE25" s="217"/>
      <c r="SRF25" s="217"/>
      <c r="SRG25" s="217"/>
      <c r="SRH25" s="217"/>
      <c r="SRI25" s="217"/>
      <c r="SRJ25" s="217"/>
      <c r="SRK25" s="217"/>
      <c r="SRL25" s="217"/>
      <c r="SRM25" s="217"/>
      <c r="SRN25" s="217"/>
      <c r="SRO25" s="217"/>
      <c r="SRP25" s="217"/>
      <c r="SRQ25" s="217"/>
      <c r="SRR25" s="217"/>
      <c r="SRS25" s="217"/>
      <c r="SRT25" s="217"/>
      <c r="SRU25" s="217"/>
      <c r="SRV25" s="217"/>
      <c r="SRW25" s="217"/>
      <c r="SRX25" s="217"/>
      <c r="SRY25" s="217"/>
      <c r="SRZ25" s="217"/>
      <c r="SSA25" s="217"/>
      <c r="SSB25" s="217"/>
      <c r="SSC25" s="217"/>
      <c r="SSD25" s="217"/>
      <c r="SSE25" s="217"/>
      <c r="SSF25" s="217"/>
      <c r="SSG25" s="217"/>
      <c r="SSH25" s="217"/>
      <c r="SSI25" s="217"/>
      <c r="SSJ25" s="217"/>
      <c r="SSK25" s="217"/>
      <c r="SSL25" s="217"/>
      <c r="SSM25" s="217"/>
      <c r="SSN25" s="217"/>
      <c r="SSO25" s="217"/>
      <c r="SSP25" s="217"/>
      <c r="SSQ25" s="217"/>
      <c r="SSR25" s="217"/>
      <c r="SSS25" s="217"/>
      <c r="SST25" s="217"/>
      <c r="SSU25" s="217"/>
      <c r="SSV25" s="217"/>
      <c r="SSW25" s="217"/>
      <c r="SSX25" s="217"/>
      <c r="SSY25" s="217"/>
      <c r="SSZ25" s="217"/>
      <c r="STA25" s="217"/>
      <c r="STB25" s="217"/>
      <c r="STC25" s="217"/>
      <c r="STD25" s="217"/>
      <c r="STE25" s="217"/>
      <c r="STF25" s="217"/>
      <c r="STG25" s="217"/>
      <c r="STH25" s="217"/>
      <c r="STI25" s="217"/>
      <c r="STJ25" s="217"/>
      <c r="STK25" s="217"/>
      <c r="STL25" s="217"/>
      <c r="STM25" s="217"/>
      <c r="STN25" s="217"/>
      <c r="STO25" s="217"/>
      <c r="STP25" s="217"/>
      <c r="STQ25" s="217"/>
      <c r="STR25" s="217"/>
      <c r="STS25" s="217"/>
      <c r="STT25" s="217"/>
      <c r="STU25" s="217"/>
      <c r="STV25" s="217"/>
      <c r="STW25" s="217"/>
      <c r="STX25" s="217"/>
      <c r="STY25" s="217"/>
      <c r="STZ25" s="217"/>
      <c r="SUA25" s="217"/>
      <c r="SUB25" s="217"/>
      <c r="SUC25" s="217"/>
      <c r="SUD25" s="217"/>
      <c r="SUE25" s="217"/>
      <c r="SUF25" s="217"/>
      <c r="SUG25" s="217"/>
      <c r="SUH25" s="217"/>
      <c r="SUI25" s="217"/>
      <c r="SUJ25" s="217"/>
      <c r="SUK25" s="217"/>
      <c r="SUL25" s="217"/>
      <c r="SUM25" s="217"/>
      <c r="SUN25" s="217"/>
      <c r="SUO25" s="217"/>
      <c r="SUP25" s="217"/>
      <c r="SUQ25" s="217"/>
      <c r="SUR25" s="217"/>
      <c r="SUS25" s="217"/>
      <c r="SUT25" s="217"/>
      <c r="SUU25" s="217"/>
      <c r="SUV25" s="217"/>
      <c r="SUW25" s="217"/>
      <c r="SUX25" s="217"/>
      <c r="SUY25" s="217"/>
      <c r="SUZ25" s="217"/>
      <c r="SVA25" s="217"/>
      <c r="SVB25" s="217"/>
      <c r="SVC25" s="217"/>
      <c r="SVD25" s="217"/>
      <c r="SVE25" s="217"/>
      <c r="SVF25" s="217"/>
      <c r="SVG25" s="217"/>
      <c r="SVH25" s="217"/>
      <c r="SVI25" s="217"/>
      <c r="SVJ25" s="217"/>
      <c r="SVK25" s="217"/>
      <c r="SVL25" s="217"/>
      <c r="SVM25" s="217"/>
      <c r="SVN25" s="217"/>
      <c r="SVO25" s="217"/>
      <c r="SVP25" s="217"/>
      <c r="SVQ25" s="217"/>
      <c r="SVR25" s="217"/>
      <c r="SVS25" s="217"/>
      <c r="SVT25" s="217"/>
      <c r="SVU25" s="217"/>
      <c r="SVV25" s="217"/>
      <c r="SVW25" s="217"/>
      <c r="SVX25" s="217"/>
      <c r="SVY25" s="217"/>
      <c r="SVZ25" s="217"/>
      <c r="SWA25" s="217"/>
      <c r="SWB25" s="217"/>
      <c r="SWC25" s="217"/>
      <c r="SWD25" s="217"/>
      <c r="SWE25" s="217"/>
      <c r="SWF25" s="217"/>
      <c r="SWG25" s="217"/>
      <c r="SWH25" s="217"/>
      <c r="SWI25" s="217"/>
      <c r="SWJ25" s="217"/>
      <c r="SWK25" s="217"/>
      <c r="SWL25" s="217"/>
      <c r="SWM25" s="217"/>
      <c r="SWN25" s="217"/>
      <c r="SWO25" s="217"/>
      <c r="SWP25" s="217"/>
      <c r="SWQ25" s="217"/>
      <c r="SWR25" s="217"/>
      <c r="SWS25" s="217"/>
      <c r="SWT25" s="217"/>
      <c r="SWU25" s="217"/>
      <c r="SWV25" s="217"/>
      <c r="SWW25" s="217"/>
      <c r="SWX25" s="217"/>
      <c r="SWY25" s="217"/>
      <c r="SWZ25" s="217"/>
      <c r="SXA25" s="217"/>
      <c r="SXB25" s="217"/>
      <c r="SXC25" s="217"/>
      <c r="SXD25" s="217"/>
      <c r="SXE25" s="217"/>
      <c r="SXF25" s="217"/>
      <c r="SXG25" s="217"/>
      <c r="SXH25" s="217"/>
      <c r="SXI25" s="217"/>
      <c r="SXJ25" s="217"/>
      <c r="SXK25" s="217"/>
      <c r="SXL25" s="217"/>
      <c r="SXM25" s="217"/>
      <c r="SXN25" s="217"/>
      <c r="SXO25" s="217"/>
      <c r="SXP25" s="217"/>
      <c r="SXQ25" s="217"/>
      <c r="SXR25" s="217"/>
      <c r="SXS25" s="217"/>
      <c r="SXT25" s="217"/>
      <c r="SXU25" s="217"/>
      <c r="SXV25" s="217"/>
      <c r="SXW25" s="217"/>
      <c r="SXX25" s="217"/>
      <c r="SXY25" s="217"/>
      <c r="SXZ25" s="217"/>
      <c r="SYA25" s="217"/>
      <c r="SYB25" s="217"/>
      <c r="SYC25" s="217"/>
      <c r="SYD25" s="217"/>
      <c r="SYE25" s="217"/>
      <c r="SYF25" s="217"/>
      <c r="SYG25" s="217"/>
      <c r="SYH25" s="217"/>
      <c r="SYI25" s="217"/>
      <c r="SYJ25" s="217"/>
      <c r="SYK25" s="217"/>
      <c r="SYL25" s="217"/>
      <c r="SYM25" s="217"/>
      <c r="SYN25" s="217"/>
      <c r="SYO25" s="217"/>
      <c r="SYP25" s="217"/>
      <c r="SYQ25" s="217"/>
      <c r="SYR25" s="217"/>
      <c r="SYS25" s="217"/>
      <c r="SYT25" s="217"/>
      <c r="SYU25" s="217"/>
      <c r="SYV25" s="217"/>
      <c r="SYW25" s="217"/>
      <c r="SYX25" s="217"/>
      <c r="SYY25" s="217"/>
      <c r="SYZ25" s="217"/>
      <c r="SZA25" s="217"/>
      <c r="SZB25" s="217"/>
      <c r="SZC25" s="217"/>
      <c r="SZD25" s="217"/>
      <c r="SZE25" s="217"/>
      <c r="SZF25" s="217"/>
      <c r="SZG25" s="217"/>
      <c r="SZH25" s="217"/>
      <c r="SZI25" s="217"/>
      <c r="SZJ25" s="217"/>
      <c r="SZK25" s="217"/>
      <c r="SZL25" s="217"/>
      <c r="SZM25" s="217"/>
      <c r="SZN25" s="217"/>
      <c r="SZO25" s="217"/>
      <c r="SZP25" s="217"/>
      <c r="SZQ25" s="217"/>
      <c r="SZR25" s="217"/>
      <c r="SZS25" s="217"/>
      <c r="SZT25" s="217"/>
      <c r="SZU25" s="217"/>
      <c r="SZV25" s="217"/>
      <c r="SZW25" s="217"/>
      <c r="SZX25" s="217"/>
      <c r="SZY25" s="217"/>
      <c r="SZZ25" s="217"/>
      <c r="TAA25" s="217"/>
      <c r="TAB25" s="217"/>
      <c r="TAC25" s="217"/>
      <c r="TAD25" s="217"/>
      <c r="TAE25" s="217"/>
      <c r="TAF25" s="217"/>
      <c r="TAG25" s="217"/>
      <c r="TAH25" s="217"/>
      <c r="TAI25" s="217"/>
      <c r="TAJ25" s="217"/>
      <c r="TAK25" s="217"/>
      <c r="TAL25" s="217"/>
      <c r="TAM25" s="217"/>
      <c r="TAN25" s="217"/>
      <c r="TAO25" s="217"/>
      <c r="TAP25" s="217"/>
      <c r="TAQ25" s="217"/>
      <c r="TAR25" s="217"/>
      <c r="TAS25" s="217"/>
      <c r="TAT25" s="217"/>
      <c r="TAU25" s="217"/>
      <c r="TAV25" s="217"/>
      <c r="TAW25" s="217"/>
      <c r="TAX25" s="217"/>
      <c r="TAY25" s="217"/>
      <c r="TAZ25" s="217"/>
      <c r="TBA25" s="217"/>
      <c r="TBB25" s="217"/>
      <c r="TBC25" s="217"/>
      <c r="TBD25" s="217"/>
      <c r="TBE25" s="217"/>
      <c r="TBF25" s="217"/>
      <c r="TBG25" s="217"/>
      <c r="TBH25" s="217"/>
      <c r="TBI25" s="217"/>
      <c r="TBJ25" s="217"/>
      <c r="TBK25" s="217"/>
      <c r="TBL25" s="217"/>
      <c r="TBM25" s="217"/>
      <c r="TBN25" s="217"/>
      <c r="TBO25" s="217"/>
      <c r="TBP25" s="217"/>
      <c r="TBQ25" s="217"/>
      <c r="TBR25" s="217"/>
      <c r="TBS25" s="217"/>
      <c r="TBT25" s="217"/>
      <c r="TBU25" s="217"/>
      <c r="TBV25" s="217"/>
      <c r="TBW25" s="217"/>
      <c r="TBX25" s="217"/>
      <c r="TBY25" s="217"/>
      <c r="TBZ25" s="217"/>
      <c r="TCA25" s="217"/>
      <c r="TCB25" s="217"/>
      <c r="TCC25" s="217"/>
      <c r="TCD25" s="217"/>
      <c r="TCE25" s="217"/>
      <c r="TCF25" s="217"/>
      <c r="TCG25" s="217"/>
      <c r="TCH25" s="217"/>
      <c r="TCI25" s="217"/>
      <c r="TCJ25" s="217"/>
      <c r="TCK25" s="217"/>
      <c r="TCL25" s="217"/>
      <c r="TCM25" s="217"/>
      <c r="TCN25" s="217"/>
      <c r="TCO25" s="217"/>
      <c r="TCP25" s="217"/>
      <c r="TCQ25" s="217"/>
      <c r="TCR25" s="217"/>
      <c r="TCS25" s="217"/>
      <c r="TCT25" s="217"/>
      <c r="TCU25" s="217"/>
      <c r="TCV25" s="217"/>
      <c r="TCW25" s="217"/>
      <c r="TCX25" s="217"/>
      <c r="TCY25" s="217"/>
      <c r="TCZ25" s="217"/>
      <c r="TDA25" s="217"/>
      <c r="TDB25" s="217"/>
      <c r="TDC25" s="217"/>
      <c r="TDD25" s="217"/>
      <c r="TDE25" s="217"/>
      <c r="TDF25" s="217"/>
      <c r="TDG25" s="217"/>
      <c r="TDH25" s="217"/>
      <c r="TDI25" s="217"/>
      <c r="TDJ25" s="217"/>
      <c r="TDK25" s="217"/>
      <c r="TDL25" s="217"/>
      <c r="TDM25" s="217"/>
      <c r="TDN25" s="217"/>
      <c r="TDO25" s="217"/>
      <c r="TDP25" s="217"/>
      <c r="TDQ25" s="217"/>
      <c r="TDR25" s="217"/>
      <c r="TDS25" s="217"/>
      <c r="TDT25" s="217"/>
      <c r="TDU25" s="217"/>
      <c r="TDV25" s="217"/>
      <c r="TDW25" s="217"/>
      <c r="TDX25" s="217"/>
      <c r="TDY25" s="217"/>
      <c r="TDZ25" s="217"/>
      <c r="TEA25" s="217"/>
      <c r="TEB25" s="217"/>
      <c r="TEC25" s="217"/>
      <c r="TED25" s="217"/>
      <c r="TEE25" s="217"/>
      <c r="TEF25" s="217"/>
      <c r="TEG25" s="217"/>
      <c r="TEH25" s="217"/>
      <c r="TEI25" s="217"/>
      <c r="TEJ25" s="217"/>
      <c r="TEK25" s="217"/>
      <c r="TEL25" s="217"/>
      <c r="TEM25" s="217"/>
      <c r="TEN25" s="217"/>
      <c r="TEO25" s="217"/>
      <c r="TEP25" s="217"/>
      <c r="TEQ25" s="217"/>
      <c r="TER25" s="217"/>
      <c r="TES25" s="217"/>
      <c r="TET25" s="217"/>
      <c r="TEU25" s="217"/>
      <c r="TEV25" s="217"/>
      <c r="TEW25" s="217"/>
      <c r="TEX25" s="217"/>
      <c r="TEY25" s="217"/>
      <c r="TEZ25" s="217"/>
      <c r="TFA25" s="217"/>
      <c r="TFB25" s="217"/>
      <c r="TFC25" s="217"/>
      <c r="TFD25" s="217"/>
      <c r="TFE25" s="217"/>
      <c r="TFF25" s="217"/>
      <c r="TFG25" s="217"/>
      <c r="TFH25" s="217"/>
      <c r="TFI25" s="217"/>
      <c r="TFJ25" s="217"/>
      <c r="TFK25" s="217"/>
      <c r="TFL25" s="217"/>
      <c r="TFM25" s="217"/>
      <c r="TFN25" s="217"/>
      <c r="TFO25" s="217"/>
      <c r="TFP25" s="217"/>
      <c r="TFQ25" s="217"/>
      <c r="TFR25" s="217"/>
      <c r="TFS25" s="217"/>
      <c r="TFT25" s="217"/>
      <c r="TFU25" s="217"/>
      <c r="TFV25" s="217"/>
      <c r="TFW25" s="217"/>
      <c r="TFX25" s="217"/>
      <c r="TFY25" s="217"/>
      <c r="TFZ25" s="217"/>
      <c r="TGA25" s="217"/>
      <c r="TGB25" s="217"/>
      <c r="TGC25" s="217"/>
      <c r="TGD25" s="217"/>
      <c r="TGE25" s="217"/>
      <c r="TGF25" s="217"/>
      <c r="TGG25" s="217"/>
      <c r="TGH25" s="217"/>
      <c r="TGI25" s="217"/>
      <c r="TGJ25" s="217"/>
      <c r="TGK25" s="217"/>
      <c r="TGL25" s="217"/>
      <c r="TGM25" s="217"/>
      <c r="TGN25" s="217"/>
      <c r="TGO25" s="217"/>
      <c r="TGP25" s="217"/>
      <c r="TGQ25" s="217"/>
      <c r="TGR25" s="217"/>
      <c r="TGS25" s="217"/>
      <c r="TGT25" s="217"/>
      <c r="TGU25" s="217"/>
      <c r="TGV25" s="217"/>
      <c r="TGW25" s="217"/>
      <c r="TGX25" s="217"/>
      <c r="TGY25" s="217"/>
      <c r="TGZ25" s="217"/>
      <c r="THA25" s="217"/>
      <c r="THB25" s="217"/>
      <c r="THC25" s="217"/>
      <c r="THD25" s="217"/>
      <c r="THE25" s="217"/>
      <c r="THF25" s="217"/>
      <c r="THG25" s="217"/>
      <c r="THH25" s="217"/>
      <c r="THI25" s="217"/>
      <c r="THJ25" s="217"/>
      <c r="THK25" s="217"/>
      <c r="THL25" s="217"/>
      <c r="THM25" s="217"/>
      <c r="THN25" s="217"/>
      <c r="THO25" s="217"/>
      <c r="THP25" s="217"/>
      <c r="THQ25" s="217"/>
      <c r="THR25" s="217"/>
      <c r="THS25" s="217"/>
      <c r="THT25" s="217"/>
      <c r="THU25" s="217"/>
      <c r="THV25" s="217"/>
      <c r="THW25" s="217"/>
      <c r="THX25" s="217"/>
      <c r="THY25" s="217"/>
      <c r="THZ25" s="217"/>
      <c r="TIA25" s="217"/>
      <c r="TIB25" s="217"/>
      <c r="TIC25" s="217"/>
      <c r="TID25" s="217"/>
      <c r="TIE25" s="217"/>
      <c r="TIF25" s="217"/>
      <c r="TIG25" s="217"/>
      <c r="TIH25" s="217"/>
      <c r="TII25" s="217"/>
      <c r="TIJ25" s="217"/>
      <c r="TIK25" s="217"/>
      <c r="TIL25" s="217"/>
      <c r="TIM25" s="217"/>
      <c r="TIN25" s="217"/>
      <c r="TIO25" s="217"/>
      <c r="TIP25" s="217"/>
      <c r="TIQ25" s="217"/>
      <c r="TIR25" s="217"/>
      <c r="TIS25" s="217"/>
      <c r="TIT25" s="217"/>
      <c r="TIU25" s="217"/>
      <c r="TIV25" s="217"/>
      <c r="TIW25" s="217"/>
      <c r="TIX25" s="217"/>
      <c r="TIY25" s="217"/>
      <c r="TIZ25" s="217"/>
      <c r="TJA25" s="217"/>
      <c r="TJB25" s="217"/>
      <c r="TJC25" s="217"/>
      <c r="TJD25" s="217"/>
      <c r="TJE25" s="217"/>
      <c r="TJF25" s="217"/>
      <c r="TJG25" s="217"/>
      <c r="TJH25" s="217"/>
      <c r="TJI25" s="217"/>
      <c r="TJJ25" s="217"/>
      <c r="TJK25" s="217"/>
      <c r="TJL25" s="217"/>
      <c r="TJM25" s="217"/>
      <c r="TJN25" s="217"/>
      <c r="TJO25" s="217"/>
      <c r="TJP25" s="217"/>
      <c r="TJQ25" s="217"/>
      <c r="TJR25" s="217"/>
      <c r="TJS25" s="217"/>
      <c r="TJT25" s="217"/>
      <c r="TJU25" s="217"/>
      <c r="TJV25" s="217"/>
      <c r="TJW25" s="217"/>
      <c r="TJX25" s="217"/>
      <c r="TJY25" s="217"/>
      <c r="TJZ25" s="217"/>
      <c r="TKA25" s="217"/>
      <c r="TKB25" s="217"/>
      <c r="TKC25" s="217"/>
      <c r="TKD25" s="217"/>
      <c r="TKE25" s="217"/>
      <c r="TKF25" s="217"/>
      <c r="TKG25" s="217"/>
      <c r="TKH25" s="217"/>
      <c r="TKI25" s="217"/>
      <c r="TKJ25" s="217"/>
      <c r="TKK25" s="217"/>
      <c r="TKL25" s="217"/>
      <c r="TKM25" s="217"/>
      <c r="TKN25" s="217"/>
      <c r="TKO25" s="217"/>
      <c r="TKP25" s="217"/>
      <c r="TKQ25" s="217"/>
      <c r="TKR25" s="217"/>
      <c r="TKS25" s="217"/>
      <c r="TKT25" s="217"/>
      <c r="TKU25" s="217"/>
      <c r="TKV25" s="217"/>
      <c r="TKW25" s="217"/>
      <c r="TKX25" s="217"/>
      <c r="TKY25" s="217"/>
      <c r="TKZ25" s="217"/>
      <c r="TLA25" s="217"/>
      <c r="TLB25" s="217"/>
      <c r="TLC25" s="217"/>
      <c r="TLD25" s="217"/>
      <c r="TLE25" s="217"/>
      <c r="TLF25" s="217"/>
      <c r="TLG25" s="217"/>
      <c r="TLH25" s="217"/>
      <c r="TLI25" s="217"/>
      <c r="TLJ25" s="217"/>
      <c r="TLK25" s="217"/>
      <c r="TLL25" s="217"/>
      <c r="TLM25" s="217"/>
      <c r="TLN25" s="217"/>
      <c r="TLO25" s="217"/>
      <c r="TLP25" s="217"/>
      <c r="TLQ25" s="217"/>
      <c r="TLR25" s="217"/>
      <c r="TLS25" s="217"/>
      <c r="TLT25" s="217"/>
      <c r="TLU25" s="217"/>
      <c r="TLV25" s="217"/>
      <c r="TLW25" s="217"/>
      <c r="TLX25" s="217"/>
      <c r="TLY25" s="217"/>
      <c r="TLZ25" s="217"/>
      <c r="TMA25" s="217"/>
      <c r="TMB25" s="217"/>
      <c r="TMC25" s="217"/>
      <c r="TMD25" s="217"/>
      <c r="TME25" s="217"/>
      <c r="TMF25" s="217"/>
      <c r="TMG25" s="217"/>
      <c r="TMH25" s="217"/>
      <c r="TMI25" s="217"/>
      <c r="TMJ25" s="217"/>
      <c r="TMK25" s="217"/>
      <c r="TML25" s="217"/>
      <c r="TMM25" s="217"/>
      <c r="TMN25" s="217"/>
      <c r="TMO25" s="217"/>
      <c r="TMP25" s="217"/>
      <c r="TMQ25" s="217"/>
      <c r="TMR25" s="217"/>
      <c r="TMS25" s="217"/>
      <c r="TMT25" s="217"/>
      <c r="TMU25" s="217"/>
      <c r="TMV25" s="217"/>
      <c r="TMW25" s="217"/>
      <c r="TMX25" s="217"/>
      <c r="TMY25" s="217"/>
      <c r="TMZ25" s="217"/>
      <c r="TNA25" s="217"/>
      <c r="TNB25" s="217"/>
      <c r="TNC25" s="217"/>
      <c r="TND25" s="217"/>
      <c r="TNE25" s="217"/>
      <c r="TNF25" s="217"/>
      <c r="TNG25" s="217"/>
      <c r="TNH25" s="217"/>
      <c r="TNI25" s="217"/>
      <c r="TNJ25" s="217"/>
      <c r="TNK25" s="217"/>
      <c r="TNL25" s="217"/>
      <c r="TNM25" s="217"/>
      <c r="TNN25" s="217"/>
      <c r="TNO25" s="217"/>
      <c r="TNP25" s="217"/>
      <c r="TNQ25" s="217"/>
      <c r="TNR25" s="217"/>
      <c r="TNS25" s="217"/>
      <c r="TNT25" s="217"/>
      <c r="TNU25" s="217"/>
      <c r="TNV25" s="217"/>
      <c r="TNW25" s="217"/>
      <c r="TNX25" s="217"/>
      <c r="TNY25" s="217"/>
      <c r="TNZ25" s="217"/>
      <c r="TOA25" s="217"/>
      <c r="TOB25" s="217"/>
      <c r="TOC25" s="217"/>
      <c r="TOD25" s="217"/>
      <c r="TOE25" s="217"/>
      <c r="TOF25" s="217"/>
      <c r="TOG25" s="217"/>
      <c r="TOH25" s="217"/>
      <c r="TOI25" s="217"/>
      <c r="TOJ25" s="217"/>
      <c r="TOK25" s="217"/>
      <c r="TOL25" s="217"/>
      <c r="TOM25" s="217"/>
      <c r="TON25" s="217"/>
      <c r="TOO25" s="217"/>
      <c r="TOP25" s="217"/>
      <c r="TOQ25" s="217"/>
      <c r="TOR25" s="217"/>
      <c r="TOS25" s="217"/>
      <c r="TOT25" s="217"/>
      <c r="TOU25" s="217"/>
      <c r="TOV25" s="217"/>
      <c r="TOW25" s="217"/>
      <c r="TOX25" s="217"/>
      <c r="TOY25" s="217"/>
      <c r="TOZ25" s="217"/>
      <c r="TPA25" s="217"/>
      <c r="TPB25" s="217"/>
      <c r="TPC25" s="217"/>
      <c r="TPD25" s="217"/>
      <c r="TPE25" s="217"/>
      <c r="TPF25" s="217"/>
      <c r="TPG25" s="217"/>
      <c r="TPH25" s="217"/>
      <c r="TPI25" s="217"/>
      <c r="TPJ25" s="217"/>
      <c r="TPK25" s="217"/>
      <c r="TPL25" s="217"/>
      <c r="TPM25" s="217"/>
      <c r="TPN25" s="217"/>
      <c r="TPO25" s="217"/>
      <c r="TPP25" s="217"/>
      <c r="TPQ25" s="217"/>
      <c r="TPR25" s="217"/>
      <c r="TPS25" s="217"/>
      <c r="TPT25" s="217"/>
      <c r="TPU25" s="217"/>
      <c r="TPV25" s="217"/>
      <c r="TPW25" s="217"/>
      <c r="TPX25" s="217"/>
      <c r="TPY25" s="217"/>
      <c r="TPZ25" s="217"/>
      <c r="TQA25" s="217"/>
      <c r="TQB25" s="217"/>
      <c r="TQC25" s="217"/>
      <c r="TQD25" s="217"/>
      <c r="TQE25" s="217"/>
      <c r="TQF25" s="217"/>
      <c r="TQG25" s="217"/>
      <c r="TQH25" s="217"/>
      <c r="TQI25" s="217"/>
      <c r="TQJ25" s="217"/>
      <c r="TQK25" s="217"/>
      <c r="TQL25" s="217"/>
      <c r="TQM25" s="217"/>
      <c r="TQN25" s="217"/>
      <c r="TQO25" s="217"/>
      <c r="TQP25" s="217"/>
      <c r="TQQ25" s="217"/>
      <c r="TQR25" s="217"/>
      <c r="TQS25" s="217"/>
      <c r="TQT25" s="217"/>
      <c r="TQU25" s="217"/>
      <c r="TQV25" s="217"/>
      <c r="TQW25" s="217"/>
      <c r="TQX25" s="217"/>
      <c r="TQY25" s="217"/>
      <c r="TQZ25" s="217"/>
      <c r="TRA25" s="217"/>
      <c r="TRB25" s="217"/>
      <c r="TRC25" s="217"/>
      <c r="TRD25" s="217"/>
      <c r="TRE25" s="217"/>
      <c r="TRF25" s="217"/>
      <c r="TRG25" s="217"/>
      <c r="TRH25" s="217"/>
      <c r="TRI25" s="217"/>
      <c r="TRJ25" s="217"/>
      <c r="TRK25" s="217"/>
      <c r="TRL25" s="217"/>
      <c r="TRM25" s="217"/>
      <c r="TRN25" s="217"/>
      <c r="TRO25" s="217"/>
      <c r="TRP25" s="217"/>
      <c r="TRQ25" s="217"/>
      <c r="TRR25" s="217"/>
      <c r="TRS25" s="217"/>
      <c r="TRT25" s="217"/>
      <c r="TRU25" s="217"/>
      <c r="TRV25" s="217"/>
      <c r="TRW25" s="217"/>
      <c r="TRX25" s="217"/>
      <c r="TRY25" s="217"/>
      <c r="TRZ25" s="217"/>
      <c r="TSA25" s="217"/>
      <c r="TSB25" s="217"/>
      <c r="TSC25" s="217"/>
      <c r="TSD25" s="217"/>
      <c r="TSE25" s="217"/>
      <c r="TSF25" s="217"/>
      <c r="TSG25" s="217"/>
      <c r="TSH25" s="217"/>
      <c r="TSI25" s="217"/>
      <c r="TSJ25" s="217"/>
      <c r="TSK25" s="217"/>
      <c r="TSL25" s="217"/>
      <c r="TSM25" s="217"/>
      <c r="TSN25" s="217"/>
      <c r="TSO25" s="217"/>
      <c r="TSP25" s="217"/>
      <c r="TSQ25" s="217"/>
      <c r="TSR25" s="217"/>
      <c r="TSS25" s="217"/>
      <c r="TST25" s="217"/>
      <c r="TSU25" s="217"/>
      <c r="TSV25" s="217"/>
      <c r="TSW25" s="217"/>
      <c r="TSX25" s="217"/>
      <c r="TSY25" s="217"/>
      <c r="TSZ25" s="217"/>
      <c r="TTA25" s="217"/>
      <c r="TTB25" s="217"/>
      <c r="TTC25" s="217"/>
      <c r="TTD25" s="217"/>
      <c r="TTE25" s="217"/>
      <c r="TTF25" s="217"/>
      <c r="TTG25" s="217"/>
      <c r="TTH25" s="217"/>
      <c r="TTI25" s="217"/>
      <c r="TTJ25" s="217"/>
      <c r="TTK25" s="217"/>
      <c r="TTL25" s="217"/>
      <c r="TTM25" s="217"/>
      <c r="TTN25" s="217"/>
      <c r="TTO25" s="217"/>
      <c r="TTP25" s="217"/>
      <c r="TTQ25" s="217"/>
      <c r="TTR25" s="217"/>
      <c r="TTS25" s="217"/>
      <c r="TTT25" s="217"/>
      <c r="TTU25" s="217"/>
      <c r="TTV25" s="217"/>
      <c r="TTW25" s="217"/>
      <c r="TTX25" s="217"/>
      <c r="TTY25" s="217"/>
      <c r="TTZ25" s="217"/>
      <c r="TUA25" s="217"/>
      <c r="TUB25" s="217"/>
      <c r="TUC25" s="217"/>
      <c r="TUD25" s="217"/>
      <c r="TUE25" s="217"/>
      <c r="TUF25" s="217"/>
      <c r="TUG25" s="217"/>
      <c r="TUH25" s="217"/>
      <c r="TUI25" s="217"/>
      <c r="TUJ25" s="217"/>
      <c r="TUK25" s="217"/>
      <c r="TUL25" s="217"/>
      <c r="TUM25" s="217"/>
      <c r="TUN25" s="217"/>
      <c r="TUO25" s="217"/>
      <c r="TUP25" s="217"/>
      <c r="TUQ25" s="217"/>
      <c r="TUR25" s="217"/>
      <c r="TUS25" s="217"/>
      <c r="TUT25" s="217"/>
      <c r="TUU25" s="217"/>
      <c r="TUV25" s="217"/>
      <c r="TUW25" s="217"/>
      <c r="TUX25" s="217"/>
      <c r="TUY25" s="217"/>
      <c r="TUZ25" s="217"/>
      <c r="TVA25" s="217"/>
      <c r="TVB25" s="217"/>
      <c r="TVC25" s="217"/>
      <c r="TVD25" s="217"/>
      <c r="TVE25" s="217"/>
      <c r="TVF25" s="217"/>
      <c r="TVG25" s="217"/>
      <c r="TVH25" s="217"/>
      <c r="TVI25" s="217"/>
      <c r="TVJ25" s="217"/>
      <c r="TVK25" s="217"/>
      <c r="TVL25" s="217"/>
      <c r="TVM25" s="217"/>
      <c r="TVN25" s="217"/>
      <c r="TVO25" s="217"/>
      <c r="TVP25" s="217"/>
      <c r="TVQ25" s="217"/>
      <c r="TVR25" s="217"/>
      <c r="TVS25" s="217"/>
      <c r="TVT25" s="217"/>
      <c r="TVU25" s="217"/>
      <c r="TVV25" s="217"/>
      <c r="TVW25" s="217"/>
      <c r="TVX25" s="217"/>
      <c r="TVY25" s="217"/>
      <c r="TVZ25" s="217"/>
      <c r="TWA25" s="217"/>
      <c r="TWB25" s="217"/>
      <c r="TWC25" s="217"/>
      <c r="TWD25" s="217"/>
      <c r="TWE25" s="217"/>
      <c r="TWF25" s="217"/>
      <c r="TWG25" s="217"/>
      <c r="TWH25" s="217"/>
      <c r="TWI25" s="217"/>
      <c r="TWJ25" s="217"/>
      <c r="TWK25" s="217"/>
      <c r="TWL25" s="217"/>
      <c r="TWM25" s="217"/>
      <c r="TWN25" s="217"/>
      <c r="TWO25" s="217"/>
      <c r="TWP25" s="217"/>
      <c r="TWQ25" s="217"/>
      <c r="TWR25" s="217"/>
      <c r="TWS25" s="217"/>
      <c r="TWT25" s="217"/>
      <c r="TWU25" s="217"/>
      <c r="TWV25" s="217"/>
      <c r="TWW25" s="217"/>
      <c r="TWX25" s="217"/>
      <c r="TWY25" s="217"/>
      <c r="TWZ25" s="217"/>
      <c r="TXA25" s="217"/>
      <c r="TXB25" s="217"/>
      <c r="TXC25" s="217"/>
      <c r="TXD25" s="217"/>
      <c r="TXE25" s="217"/>
      <c r="TXF25" s="217"/>
      <c r="TXG25" s="217"/>
      <c r="TXH25" s="217"/>
      <c r="TXI25" s="217"/>
      <c r="TXJ25" s="217"/>
      <c r="TXK25" s="217"/>
      <c r="TXL25" s="217"/>
      <c r="TXM25" s="217"/>
      <c r="TXN25" s="217"/>
      <c r="TXO25" s="217"/>
      <c r="TXP25" s="217"/>
      <c r="TXQ25" s="217"/>
      <c r="TXR25" s="217"/>
      <c r="TXS25" s="217"/>
      <c r="TXT25" s="217"/>
      <c r="TXU25" s="217"/>
      <c r="TXV25" s="217"/>
      <c r="TXW25" s="217"/>
      <c r="TXX25" s="217"/>
      <c r="TXY25" s="217"/>
      <c r="TXZ25" s="217"/>
      <c r="TYA25" s="217"/>
      <c r="TYB25" s="217"/>
      <c r="TYC25" s="217"/>
      <c r="TYD25" s="217"/>
      <c r="TYE25" s="217"/>
      <c r="TYF25" s="217"/>
      <c r="TYG25" s="217"/>
      <c r="TYH25" s="217"/>
      <c r="TYI25" s="217"/>
      <c r="TYJ25" s="217"/>
      <c r="TYK25" s="217"/>
      <c r="TYL25" s="217"/>
      <c r="TYM25" s="217"/>
      <c r="TYN25" s="217"/>
      <c r="TYO25" s="217"/>
      <c r="TYP25" s="217"/>
      <c r="TYQ25" s="217"/>
      <c r="TYR25" s="217"/>
      <c r="TYS25" s="217"/>
      <c r="TYT25" s="217"/>
      <c r="TYU25" s="217"/>
      <c r="TYV25" s="217"/>
      <c r="TYW25" s="217"/>
      <c r="TYX25" s="217"/>
      <c r="TYY25" s="217"/>
      <c r="TYZ25" s="217"/>
      <c r="TZA25" s="217"/>
      <c r="TZB25" s="217"/>
      <c r="TZC25" s="217"/>
      <c r="TZD25" s="217"/>
      <c r="TZE25" s="217"/>
      <c r="TZF25" s="217"/>
      <c r="TZG25" s="217"/>
      <c r="TZH25" s="217"/>
      <c r="TZI25" s="217"/>
      <c r="TZJ25" s="217"/>
      <c r="TZK25" s="217"/>
      <c r="TZL25" s="217"/>
      <c r="TZM25" s="217"/>
      <c r="TZN25" s="217"/>
      <c r="TZO25" s="217"/>
      <c r="TZP25" s="217"/>
      <c r="TZQ25" s="217"/>
      <c r="TZR25" s="217"/>
      <c r="TZS25" s="217"/>
      <c r="TZT25" s="217"/>
      <c r="TZU25" s="217"/>
      <c r="TZV25" s="217"/>
      <c r="TZW25" s="217"/>
      <c r="TZX25" s="217"/>
      <c r="TZY25" s="217"/>
      <c r="TZZ25" s="217"/>
      <c r="UAA25" s="217"/>
      <c r="UAB25" s="217"/>
      <c r="UAC25" s="217"/>
      <c r="UAD25" s="217"/>
      <c r="UAE25" s="217"/>
      <c r="UAF25" s="217"/>
      <c r="UAG25" s="217"/>
      <c r="UAH25" s="217"/>
      <c r="UAI25" s="217"/>
      <c r="UAJ25" s="217"/>
      <c r="UAK25" s="217"/>
      <c r="UAL25" s="217"/>
      <c r="UAM25" s="217"/>
      <c r="UAN25" s="217"/>
      <c r="UAO25" s="217"/>
      <c r="UAP25" s="217"/>
      <c r="UAQ25" s="217"/>
      <c r="UAR25" s="217"/>
      <c r="UAS25" s="217"/>
      <c r="UAT25" s="217"/>
      <c r="UAU25" s="217"/>
      <c r="UAV25" s="217"/>
      <c r="UAW25" s="217"/>
      <c r="UAX25" s="217"/>
      <c r="UAY25" s="217"/>
      <c r="UAZ25" s="217"/>
      <c r="UBA25" s="217"/>
      <c r="UBB25" s="217"/>
      <c r="UBC25" s="217"/>
      <c r="UBD25" s="217"/>
      <c r="UBE25" s="217"/>
      <c r="UBF25" s="217"/>
      <c r="UBG25" s="217"/>
      <c r="UBH25" s="217"/>
      <c r="UBI25" s="217"/>
      <c r="UBJ25" s="217"/>
      <c r="UBK25" s="217"/>
      <c r="UBL25" s="217"/>
      <c r="UBM25" s="217"/>
      <c r="UBN25" s="217"/>
      <c r="UBO25" s="217"/>
      <c r="UBP25" s="217"/>
      <c r="UBQ25" s="217"/>
      <c r="UBR25" s="217"/>
      <c r="UBS25" s="217"/>
      <c r="UBT25" s="217"/>
      <c r="UBU25" s="217"/>
      <c r="UBV25" s="217"/>
      <c r="UBW25" s="217"/>
      <c r="UBX25" s="217"/>
      <c r="UBY25" s="217"/>
      <c r="UBZ25" s="217"/>
      <c r="UCA25" s="217"/>
      <c r="UCB25" s="217"/>
      <c r="UCC25" s="217"/>
      <c r="UCD25" s="217"/>
      <c r="UCE25" s="217"/>
      <c r="UCF25" s="217"/>
      <c r="UCG25" s="217"/>
      <c r="UCH25" s="217"/>
      <c r="UCI25" s="217"/>
      <c r="UCJ25" s="217"/>
      <c r="UCK25" s="217"/>
      <c r="UCL25" s="217"/>
      <c r="UCM25" s="217"/>
      <c r="UCN25" s="217"/>
      <c r="UCO25" s="217"/>
      <c r="UCP25" s="217"/>
      <c r="UCQ25" s="217"/>
      <c r="UCR25" s="217"/>
      <c r="UCS25" s="217"/>
      <c r="UCT25" s="217"/>
      <c r="UCU25" s="217"/>
      <c r="UCV25" s="217"/>
      <c r="UCW25" s="217"/>
      <c r="UCX25" s="217"/>
      <c r="UCY25" s="217"/>
      <c r="UCZ25" s="217"/>
      <c r="UDA25" s="217"/>
      <c r="UDB25" s="217"/>
      <c r="UDC25" s="217"/>
      <c r="UDD25" s="217"/>
      <c r="UDE25" s="217"/>
      <c r="UDF25" s="217"/>
      <c r="UDG25" s="217"/>
      <c r="UDH25" s="217"/>
      <c r="UDI25" s="217"/>
      <c r="UDJ25" s="217"/>
      <c r="UDK25" s="217"/>
      <c r="UDL25" s="217"/>
      <c r="UDM25" s="217"/>
      <c r="UDN25" s="217"/>
      <c r="UDO25" s="217"/>
      <c r="UDP25" s="217"/>
      <c r="UDQ25" s="217"/>
      <c r="UDR25" s="217"/>
      <c r="UDS25" s="217"/>
      <c r="UDT25" s="217"/>
      <c r="UDU25" s="217"/>
      <c r="UDV25" s="217"/>
      <c r="UDW25" s="217"/>
      <c r="UDX25" s="217"/>
      <c r="UDY25" s="217"/>
      <c r="UDZ25" s="217"/>
      <c r="UEA25" s="217"/>
      <c r="UEB25" s="217"/>
      <c r="UEC25" s="217"/>
      <c r="UED25" s="217"/>
      <c r="UEE25" s="217"/>
      <c r="UEF25" s="217"/>
      <c r="UEG25" s="217"/>
      <c r="UEH25" s="217"/>
      <c r="UEI25" s="217"/>
      <c r="UEJ25" s="217"/>
      <c r="UEK25" s="217"/>
      <c r="UEL25" s="217"/>
      <c r="UEM25" s="217"/>
      <c r="UEN25" s="217"/>
      <c r="UEO25" s="217"/>
      <c r="UEP25" s="217"/>
      <c r="UEQ25" s="217"/>
      <c r="UER25" s="217"/>
      <c r="UES25" s="217"/>
      <c r="UET25" s="217"/>
      <c r="UEU25" s="217"/>
      <c r="UEV25" s="217"/>
      <c r="UEW25" s="217"/>
      <c r="UEX25" s="217"/>
      <c r="UEY25" s="217"/>
      <c r="UEZ25" s="217"/>
      <c r="UFA25" s="217"/>
      <c r="UFB25" s="217"/>
      <c r="UFC25" s="217"/>
      <c r="UFD25" s="217"/>
      <c r="UFE25" s="217"/>
      <c r="UFF25" s="217"/>
      <c r="UFG25" s="217"/>
      <c r="UFH25" s="217"/>
      <c r="UFI25" s="217"/>
      <c r="UFJ25" s="217"/>
      <c r="UFK25" s="217"/>
      <c r="UFL25" s="217"/>
      <c r="UFM25" s="217"/>
      <c r="UFN25" s="217"/>
      <c r="UFO25" s="217"/>
      <c r="UFP25" s="217"/>
      <c r="UFQ25" s="217"/>
      <c r="UFR25" s="217"/>
      <c r="UFS25" s="217"/>
      <c r="UFT25" s="217"/>
      <c r="UFU25" s="217"/>
      <c r="UFV25" s="217"/>
      <c r="UFW25" s="217"/>
      <c r="UFX25" s="217"/>
      <c r="UFY25" s="217"/>
      <c r="UFZ25" s="217"/>
      <c r="UGA25" s="217"/>
      <c r="UGB25" s="217"/>
      <c r="UGC25" s="217"/>
      <c r="UGD25" s="217"/>
      <c r="UGE25" s="217"/>
      <c r="UGF25" s="217"/>
      <c r="UGG25" s="217"/>
      <c r="UGH25" s="217"/>
      <c r="UGI25" s="217"/>
      <c r="UGJ25" s="217"/>
      <c r="UGK25" s="217"/>
      <c r="UGL25" s="217"/>
      <c r="UGM25" s="217"/>
      <c r="UGN25" s="217"/>
      <c r="UGO25" s="217"/>
      <c r="UGP25" s="217"/>
      <c r="UGQ25" s="217"/>
      <c r="UGR25" s="217"/>
      <c r="UGS25" s="217"/>
      <c r="UGT25" s="217"/>
      <c r="UGU25" s="217"/>
      <c r="UGV25" s="217"/>
      <c r="UGW25" s="217"/>
      <c r="UGX25" s="217"/>
      <c r="UGY25" s="217"/>
      <c r="UGZ25" s="217"/>
      <c r="UHA25" s="217"/>
      <c r="UHB25" s="217"/>
      <c r="UHC25" s="217"/>
      <c r="UHD25" s="217"/>
      <c r="UHE25" s="217"/>
      <c r="UHF25" s="217"/>
      <c r="UHG25" s="217"/>
      <c r="UHH25" s="217"/>
      <c r="UHI25" s="217"/>
      <c r="UHJ25" s="217"/>
      <c r="UHK25" s="217"/>
      <c r="UHL25" s="217"/>
      <c r="UHM25" s="217"/>
      <c r="UHN25" s="217"/>
      <c r="UHO25" s="217"/>
      <c r="UHP25" s="217"/>
      <c r="UHQ25" s="217"/>
      <c r="UHR25" s="217"/>
      <c r="UHS25" s="217"/>
      <c r="UHT25" s="217"/>
      <c r="UHU25" s="217"/>
      <c r="UHV25" s="217"/>
      <c r="UHW25" s="217"/>
      <c r="UHX25" s="217"/>
      <c r="UHY25" s="217"/>
      <c r="UHZ25" s="217"/>
      <c r="UIA25" s="217"/>
      <c r="UIB25" s="217"/>
      <c r="UIC25" s="217"/>
      <c r="UID25" s="217"/>
      <c r="UIE25" s="217"/>
      <c r="UIF25" s="217"/>
      <c r="UIG25" s="217"/>
      <c r="UIH25" s="217"/>
      <c r="UII25" s="217"/>
      <c r="UIJ25" s="217"/>
      <c r="UIK25" s="217"/>
      <c r="UIL25" s="217"/>
      <c r="UIM25" s="217"/>
      <c r="UIN25" s="217"/>
      <c r="UIO25" s="217"/>
      <c r="UIP25" s="217"/>
      <c r="UIQ25" s="217"/>
      <c r="UIR25" s="217"/>
      <c r="UIS25" s="217"/>
      <c r="UIT25" s="217"/>
      <c r="UIU25" s="217"/>
      <c r="UIV25" s="217"/>
      <c r="UIW25" s="217"/>
      <c r="UIX25" s="217"/>
      <c r="UIY25" s="217"/>
      <c r="UIZ25" s="217"/>
      <c r="UJA25" s="217"/>
      <c r="UJB25" s="217"/>
      <c r="UJC25" s="217"/>
      <c r="UJD25" s="217"/>
      <c r="UJE25" s="217"/>
      <c r="UJF25" s="217"/>
      <c r="UJG25" s="217"/>
      <c r="UJH25" s="217"/>
      <c r="UJI25" s="217"/>
      <c r="UJJ25" s="217"/>
      <c r="UJK25" s="217"/>
      <c r="UJL25" s="217"/>
      <c r="UJM25" s="217"/>
      <c r="UJN25" s="217"/>
      <c r="UJO25" s="217"/>
      <c r="UJP25" s="217"/>
      <c r="UJQ25" s="217"/>
      <c r="UJR25" s="217"/>
      <c r="UJS25" s="217"/>
      <c r="UJT25" s="217"/>
      <c r="UJU25" s="217"/>
      <c r="UJV25" s="217"/>
      <c r="UJW25" s="217"/>
      <c r="UJX25" s="217"/>
      <c r="UJY25" s="217"/>
      <c r="UJZ25" s="217"/>
      <c r="UKA25" s="217"/>
      <c r="UKB25" s="217"/>
      <c r="UKC25" s="217"/>
      <c r="UKD25" s="217"/>
      <c r="UKE25" s="217"/>
      <c r="UKF25" s="217"/>
      <c r="UKG25" s="217"/>
      <c r="UKH25" s="217"/>
      <c r="UKI25" s="217"/>
      <c r="UKJ25" s="217"/>
      <c r="UKK25" s="217"/>
      <c r="UKL25" s="217"/>
      <c r="UKM25" s="217"/>
      <c r="UKN25" s="217"/>
      <c r="UKO25" s="217"/>
      <c r="UKP25" s="217"/>
      <c r="UKQ25" s="217"/>
      <c r="UKR25" s="217"/>
      <c r="UKS25" s="217"/>
      <c r="UKT25" s="217"/>
      <c r="UKU25" s="217"/>
      <c r="UKV25" s="217"/>
      <c r="UKW25" s="217"/>
      <c r="UKX25" s="217"/>
      <c r="UKY25" s="217"/>
      <c r="UKZ25" s="217"/>
      <c r="ULA25" s="217"/>
      <c r="ULB25" s="217"/>
      <c r="ULC25" s="217"/>
      <c r="ULD25" s="217"/>
      <c r="ULE25" s="217"/>
      <c r="ULF25" s="217"/>
      <c r="ULG25" s="217"/>
      <c r="ULH25" s="217"/>
      <c r="ULI25" s="217"/>
      <c r="ULJ25" s="217"/>
      <c r="ULK25" s="217"/>
      <c r="ULL25" s="217"/>
      <c r="ULM25" s="217"/>
      <c r="ULN25" s="217"/>
      <c r="ULO25" s="217"/>
      <c r="ULP25" s="217"/>
      <c r="ULQ25" s="217"/>
      <c r="ULR25" s="217"/>
      <c r="ULS25" s="217"/>
      <c r="ULT25" s="217"/>
      <c r="ULU25" s="217"/>
      <c r="ULV25" s="217"/>
      <c r="ULW25" s="217"/>
      <c r="ULX25" s="217"/>
      <c r="ULY25" s="217"/>
      <c r="ULZ25" s="217"/>
      <c r="UMA25" s="217"/>
      <c r="UMB25" s="217"/>
      <c r="UMC25" s="217"/>
      <c r="UMD25" s="217"/>
      <c r="UME25" s="217"/>
      <c r="UMF25" s="217"/>
      <c r="UMG25" s="217"/>
      <c r="UMH25" s="217"/>
      <c r="UMI25" s="217"/>
      <c r="UMJ25" s="217"/>
      <c r="UMK25" s="217"/>
      <c r="UML25" s="217"/>
      <c r="UMM25" s="217"/>
      <c r="UMN25" s="217"/>
      <c r="UMO25" s="217"/>
      <c r="UMP25" s="217"/>
      <c r="UMQ25" s="217"/>
      <c r="UMR25" s="217"/>
      <c r="UMS25" s="217"/>
      <c r="UMT25" s="217"/>
      <c r="UMU25" s="217"/>
      <c r="UMV25" s="217"/>
      <c r="UMW25" s="217"/>
      <c r="UMX25" s="217"/>
      <c r="UMY25" s="217"/>
      <c r="UMZ25" s="217"/>
      <c r="UNA25" s="217"/>
      <c r="UNB25" s="217"/>
      <c r="UNC25" s="217"/>
      <c r="UND25" s="217"/>
      <c r="UNE25" s="217"/>
      <c r="UNF25" s="217"/>
      <c r="UNG25" s="217"/>
      <c r="UNH25" s="217"/>
      <c r="UNI25" s="217"/>
      <c r="UNJ25" s="217"/>
      <c r="UNK25" s="217"/>
      <c r="UNL25" s="217"/>
      <c r="UNM25" s="217"/>
      <c r="UNN25" s="217"/>
      <c r="UNO25" s="217"/>
      <c r="UNP25" s="217"/>
      <c r="UNQ25" s="217"/>
      <c r="UNR25" s="217"/>
      <c r="UNS25" s="217"/>
      <c r="UNT25" s="217"/>
      <c r="UNU25" s="217"/>
      <c r="UNV25" s="217"/>
      <c r="UNW25" s="217"/>
      <c r="UNX25" s="217"/>
      <c r="UNY25" s="217"/>
      <c r="UNZ25" s="217"/>
      <c r="UOA25" s="217"/>
      <c r="UOB25" s="217"/>
      <c r="UOC25" s="217"/>
      <c r="UOD25" s="217"/>
      <c r="UOE25" s="217"/>
      <c r="UOF25" s="217"/>
      <c r="UOG25" s="217"/>
      <c r="UOH25" s="217"/>
      <c r="UOI25" s="217"/>
      <c r="UOJ25" s="217"/>
      <c r="UOK25" s="217"/>
      <c r="UOL25" s="217"/>
      <c r="UOM25" s="217"/>
      <c r="UON25" s="217"/>
      <c r="UOO25" s="217"/>
      <c r="UOP25" s="217"/>
      <c r="UOQ25" s="217"/>
      <c r="UOR25" s="217"/>
      <c r="UOS25" s="217"/>
      <c r="UOT25" s="217"/>
      <c r="UOU25" s="217"/>
      <c r="UOV25" s="217"/>
      <c r="UOW25" s="217"/>
      <c r="UOX25" s="217"/>
      <c r="UOY25" s="217"/>
      <c r="UOZ25" s="217"/>
      <c r="UPA25" s="217"/>
      <c r="UPB25" s="217"/>
      <c r="UPC25" s="217"/>
      <c r="UPD25" s="217"/>
      <c r="UPE25" s="217"/>
      <c r="UPF25" s="217"/>
      <c r="UPG25" s="217"/>
      <c r="UPH25" s="217"/>
      <c r="UPI25" s="217"/>
      <c r="UPJ25" s="217"/>
      <c r="UPK25" s="217"/>
      <c r="UPL25" s="217"/>
      <c r="UPM25" s="217"/>
      <c r="UPN25" s="217"/>
      <c r="UPO25" s="217"/>
      <c r="UPP25" s="217"/>
      <c r="UPQ25" s="217"/>
      <c r="UPR25" s="217"/>
      <c r="UPS25" s="217"/>
      <c r="UPT25" s="217"/>
      <c r="UPU25" s="217"/>
      <c r="UPV25" s="217"/>
      <c r="UPW25" s="217"/>
      <c r="UPX25" s="217"/>
      <c r="UPY25" s="217"/>
      <c r="UPZ25" s="217"/>
      <c r="UQA25" s="217"/>
      <c r="UQB25" s="217"/>
      <c r="UQC25" s="217"/>
      <c r="UQD25" s="217"/>
      <c r="UQE25" s="217"/>
      <c r="UQF25" s="217"/>
      <c r="UQG25" s="217"/>
      <c r="UQH25" s="217"/>
      <c r="UQI25" s="217"/>
      <c r="UQJ25" s="217"/>
      <c r="UQK25" s="217"/>
      <c r="UQL25" s="217"/>
      <c r="UQM25" s="217"/>
      <c r="UQN25" s="217"/>
      <c r="UQO25" s="217"/>
      <c r="UQP25" s="217"/>
      <c r="UQQ25" s="217"/>
      <c r="UQR25" s="217"/>
      <c r="UQS25" s="217"/>
      <c r="UQT25" s="217"/>
      <c r="UQU25" s="217"/>
      <c r="UQV25" s="217"/>
      <c r="UQW25" s="217"/>
      <c r="UQX25" s="217"/>
      <c r="UQY25" s="217"/>
      <c r="UQZ25" s="217"/>
      <c r="URA25" s="217"/>
      <c r="URB25" s="217"/>
      <c r="URC25" s="217"/>
      <c r="URD25" s="217"/>
      <c r="URE25" s="217"/>
      <c r="URF25" s="217"/>
      <c r="URG25" s="217"/>
      <c r="URH25" s="217"/>
      <c r="URI25" s="217"/>
      <c r="URJ25" s="217"/>
      <c r="URK25" s="217"/>
      <c r="URL25" s="217"/>
      <c r="URM25" s="217"/>
      <c r="URN25" s="217"/>
      <c r="URO25" s="217"/>
      <c r="URP25" s="217"/>
      <c r="URQ25" s="217"/>
      <c r="URR25" s="217"/>
      <c r="URS25" s="217"/>
      <c r="URT25" s="217"/>
      <c r="URU25" s="217"/>
      <c r="URV25" s="217"/>
      <c r="URW25" s="217"/>
      <c r="URX25" s="217"/>
      <c r="URY25" s="217"/>
      <c r="URZ25" s="217"/>
      <c r="USA25" s="217"/>
      <c r="USB25" s="217"/>
      <c r="USC25" s="217"/>
      <c r="USD25" s="217"/>
      <c r="USE25" s="217"/>
      <c r="USF25" s="217"/>
      <c r="USG25" s="217"/>
      <c r="USH25" s="217"/>
      <c r="USI25" s="217"/>
      <c r="USJ25" s="217"/>
      <c r="USK25" s="217"/>
      <c r="USL25" s="217"/>
      <c r="USM25" s="217"/>
      <c r="USN25" s="217"/>
      <c r="USO25" s="217"/>
      <c r="USP25" s="217"/>
      <c r="USQ25" s="217"/>
      <c r="USR25" s="217"/>
      <c r="USS25" s="217"/>
      <c r="UST25" s="217"/>
      <c r="USU25" s="217"/>
      <c r="USV25" s="217"/>
      <c r="USW25" s="217"/>
      <c r="USX25" s="217"/>
      <c r="USY25" s="217"/>
      <c r="USZ25" s="217"/>
      <c r="UTA25" s="217"/>
      <c r="UTB25" s="217"/>
      <c r="UTC25" s="217"/>
      <c r="UTD25" s="217"/>
      <c r="UTE25" s="217"/>
      <c r="UTF25" s="217"/>
      <c r="UTG25" s="217"/>
      <c r="UTH25" s="217"/>
      <c r="UTI25" s="217"/>
      <c r="UTJ25" s="217"/>
      <c r="UTK25" s="217"/>
      <c r="UTL25" s="217"/>
      <c r="UTM25" s="217"/>
      <c r="UTN25" s="217"/>
      <c r="UTO25" s="217"/>
      <c r="UTP25" s="217"/>
      <c r="UTQ25" s="217"/>
      <c r="UTR25" s="217"/>
      <c r="UTS25" s="217"/>
      <c r="UTT25" s="217"/>
      <c r="UTU25" s="217"/>
      <c r="UTV25" s="217"/>
      <c r="UTW25" s="217"/>
      <c r="UTX25" s="217"/>
      <c r="UTY25" s="217"/>
      <c r="UTZ25" s="217"/>
      <c r="UUA25" s="217"/>
      <c r="UUB25" s="217"/>
      <c r="UUC25" s="217"/>
      <c r="UUD25" s="217"/>
      <c r="UUE25" s="217"/>
      <c r="UUF25" s="217"/>
      <c r="UUG25" s="217"/>
      <c r="UUH25" s="217"/>
      <c r="UUI25" s="217"/>
      <c r="UUJ25" s="217"/>
      <c r="UUK25" s="217"/>
      <c r="UUL25" s="217"/>
      <c r="UUM25" s="217"/>
      <c r="UUN25" s="217"/>
      <c r="UUO25" s="217"/>
      <c r="UUP25" s="217"/>
      <c r="UUQ25" s="217"/>
      <c r="UUR25" s="217"/>
      <c r="UUS25" s="217"/>
      <c r="UUT25" s="217"/>
      <c r="UUU25" s="217"/>
      <c r="UUV25" s="217"/>
      <c r="UUW25" s="217"/>
      <c r="UUX25" s="217"/>
      <c r="UUY25" s="217"/>
      <c r="UUZ25" s="217"/>
      <c r="UVA25" s="217"/>
      <c r="UVB25" s="217"/>
      <c r="UVC25" s="217"/>
      <c r="UVD25" s="217"/>
      <c r="UVE25" s="217"/>
      <c r="UVF25" s="217"/>
      <c r="UVG25" s="217"/>
      <c r="UVH25" s="217"/>
      <c r="UVI25" s="217"/>
      <c r="UVJ25" s="217"/>
      <c r="UVK25" s="217"/>
      <c r="UVL25" s="217"/>
      <c r="UVM25" s="217"/>
      <c r="UVN25" s="217"/>
      <c r="UVO25" s="217"/>
      <c r="UVP25" s="217"/>
      <c r="UVQ25" s="217"/>
      <c r="UVR25" s="217"/>
      <c r="UVS25" s="217"/>
      <c r="UVT25" s="217"/>
      <c r="UVU25" s="217"/>
      <c r="UVV25" s="217"/>
      <c r="UVW25" s="217"/>
      <c r="UVX25" s="217"/>
      <c r="UVY25" s="217"/>
      <c r="UVZ25" s="217"/>
      <c r="UWA25" s="217"/>
      <c r="UWB25" s="217"/>
      <c r="UWC25" s="217"/>
      <c r="UWD25" s="217"/>
      <c r="UWE25" s="217"/>
      <c r="UWF25" s="217"/>
      <c r="UWG25" s="217"/>
      <c r="UWH25" s="217"/>
      <c r="UWI25" s="217"/>
      <c r="UWJ25" s="217"/>
      <c r="UWK25" s="217"/>
      <c r="UWL25" s="217"/>
      <c r="UWM25" s="217"/>
      <c r="UWN25" s="217"/>
      <c r="UWO25" s="217"/>
      <c r="UWP25" s="217"/>
      <c r="UWQ25" s="217"/>
      <c r="UWR25" s="217"/>
      <c r="UWS25" s="217"/>
      <c r="UWT25" s="217"/>
      <c r="UWU25" s="217"/>
      <c r="UWV25" s="217"/>
      <c r="UWW25" s="217"/>
      <c r="UWX25" s="217"/>
      <c r="UWY25" s="217"/>
      <c r="UWZ25" s="217"/>
      <c r="UXA25" s="217"/>
      <c r="UXB25" s="217"/>
      <c r="UXC25" s="217"/>
      <c r="UXD25" s="217"/>
      <c r="UXE25" s="217"/>
      <c r="UXF25" s="217"/>
      <c r="UXG25" s="217"/>
      <c r="UXH25" s="217"/>
      <c r="UXI25" s="217"/>
      <c r="UXJ25" s="217"/>
      <c r="UXK25" s="217"/>
      <c r="UXL25" s="217"/>
      <c r="UXM25" s="217"/>
      <c r="UXN25" s="217"/>
      <c r="UXO25" s="217"/>
      <c r="UXP25" s="217"/>
      <c r="UXQ25" s="217"/>
      <c r="UXR25" s="217"/>
      <c r="UXS25" s="217"/>
      <c r="UXT25" s="217"/>
      <c r="UXU25" s="217"/>
      <c r="UXV25" s="217"/>
      <c r="UXW25" s="217"/>
      <c r="UXX25" s="217"/>
      <c r="UXY25" s="217"/>
      <c r="UXZ25" s="217"/>
      <c r="UYA25" s="217"/>
      <c r="UYB25" s="217"/>
      <c r="UYC25" s="217"/>
      <c r="UYD25" s="217"/>
      <c r="UYE25" s="217"/>
      <c r="UYF25" s="217"/>
      <c r="UYG25" s="217"/>
      <c r="UYH25" s="217"/>
      <c r="UYI25" s="217"/>
      <c r="UYJ25" s="217"/>
      <c r="UYK25" s="217"/>
      <c r="UYL25" s="217"/>
      <c r="UYM25" s="217"/>
      <c r="UYN25" s="217"/>
      <c r="UYO25" s="217"/>
      <c r="UYP25" s="217"/>
      <c r="UYQ25" s="217"/>
      <c r="UYR25" s="217"/>
      <c r="UYS25" s="217"/>
      <c r="UYT25" s="217"/>
      <c r="UYU25" s="217"/>
      <c r="UYV25" s="217"/>
      <c r="UYW25" s="217"/>
      <c r="UYX25" s="217"/>
      <c r="UYY25" s="217"/>
      <c r="UYZ25" s="217"/>
      <c r="UZA25" s="217"/>
      <c r="UZB25" s="217"/>
      <c r="UZC25" s="217"/>
      <c r="UZD25" s="217"/>
      <c r="UZE25" s="217"/>
      <c r="UZF25" s="217"/>
      <c r="UZG25" s="217"/>
      <c r="UZH25" s="217"/>
      <c r="UZI25" s="217"/>
      <c r="UZJ25" s="217"/>
      <c r="UZK25" s="217"/>
      <c r="UZL25" s="217"/>
      <c r="UZM25" s="217"/>
      <c r="UZN25" s="217"/>
      <c r="UZO25" s="217"/>
      <c r="UZP25" s="217"/>
      <c r="UZQ25" s="217"/>
      <c r="UZR25" s="217"/>
      <c r="UZS25" s="217"/>
      <c r="UZT25" s="217"/>
      <c r="UZU25" s="217"/>
      <c r="UZV25" s="217"/>
      <c r="UZW25" s="217"/>
      <c r="UZX25" s="217"/>
      <c r="UZY25" s="217"/>
      <c r="UZZ25" s="217"/>
      <c r="VAA25" s="217"/>
      <c r="VAB25" s="217"/>
      <c r="VAC25" s="217"/>
      <c r="VAD25" s="217"/>
      <c r="VAE25" s="217"/>
      <c r="VAF25" s="217"/>
      <c r="VAG25" s="217"/>
      <c r="VAH25" s="217"/>
      <c r="VAI25" s="217"/>
      <c r="VAJ25" s="217"/>
      <c r="VAK25" s="217"/>
      <c r="VAL25" s="217"/>
      <c r="VAM25" s="217"/>
      <c r="VAN25" s="217"/>
      <c r="VAO25" s="217"/>
      <c r="VAP25" s="217"/>
      <c r="VAQ25" s="217"/>
      <c r="VAR25" s="217"/>
      <c r="VAS25" s="217"/>
      <c r="VAT25" s="217"/>
      <c r="VAU25" s="217"/>
      <c r="VAV25" s="217"/>
      <c r="VAW25" s="217"/>
      <c r="VAX25" s="217"/>
      <c r="VAY25" s="217"/>
      <c r="VAZ25" s="217"/>
      <c r="VBA25" s="217"/>
      <c r="VBB25" s="217"/>
      <c r="VBC25" s="217"/>
      <c r="VBD25" s="217"/>
      <c r="VBE25" s="217"/>
      <c r="VBF25" s="217"/>
      <c r="VBG25" s="217"/>
      <c r="VBH25" s="217"/>
      <c r="VBI25" s="217"/>
      <c r="VBJ25" s="217"/>
      <c r="VBK25" s="217"/>
      <c r="VBL25" s="217"/>
      <c r="VBM25" s="217"/>
      <c r="VBN25" s="217"/>
      <c r="VBO25" s="217"/>
      <c r="VBP25" s="217"/>
      <c r="VBQ25" s="217"/>
      <c r="VBR25" s="217"/>
      <c r="VBS25" s="217"/>
      <c r="VBT25" s="217"/>
      <c r="VBU25" s="217"/>
      <c r="VBV25" s="217"/>
      <c r="VBW25" s="217"/>
      <c r="VBX25" s="217"/>
      <c r="VBY25" s="217"/>
      <c r="VBZ25" s="217"/>
      <c r="VCA25" s="217"/>
      <c r="VCB25" s="217"/>
      <c r="VCC25" s="217"/>
      <c r="VCD25" s="217"/>
      <c r="VCE25" s="217"/>
      <c r="VCF25" s="217"/>
      <c r="VCG25" s="217"/>
      <c r="VCH25" s="217"/>
      <c r="VCI25" s="217"/>
      <c r="VCJ25" s="217"/>
      <c r="VCK25" s="217"/>
      <c r="VCL25" s="217"/>
      <c r="VCM25" s="217"/>
      <c r="VCN25" s="217"/>
      <c r="VCO25" s="217"/>
      <c r="VCP25" s="217"/>
      <c r="VCQ25" s="217"/>
      <c r="VCR25" s="217"/>
      <c r="VCS25" s="217"/>
      <c r="VCT25" s="217"/>
      <c r="VCU25" s="217"/>
      <c r="VCV25" s="217"/>
      <c r="VCW25" s="217"/>
      <c r="VCX25" s="217"/>
      <c r="VCY25" s="217"/>
      <c r="VCZ25" s="217"/>
      <c r="VDA25" s="217"/>
      <c r="VDB25" s="217"/>
      <c r="VDC25" s="217"/>
      <c r="VDD25" s="217"/>
      <c r="VDE25" s="217"/>
      <c r="VDF25" s="217"/>
      <c r="VDG25" s="217"/>
      <c r="VDH25" s="217"/>
      <c r="VDI25" s="217"/>
      <c r="VDJ25" s="217"/>
      <c r="VDK25" s="217"/>
      <c r="VDL25" s="217"/>
      <c r="VDM25" s="217"/>
      <c r="VDN25" s="217"/>
      <c r="VDO25" s="217"/>
      <c r="VDP25" s="217"/>
      <c r="VDQ25" s="217"/>
      <c r="VDR25" s="217"/>
      <c r="VDS25" s="217"/>
      <c r="VDT25" s="217"/>
      <c r="VDU25" s="217"/>
      <c r="VDV25" s="217"/>
      <c r="VDW25" s="217"/>
      <c r="VDX25" s="217"/>
      <c r="VDY25" s="217"/>
      <c r="VDZ25" s="217"/>
      <c r="VEA25" s="217"/>
      <c r="VEB25" s="217"/>
      <c r="VEC25" s="217"/>
      <c r="VED25" s="217"/>
      <c r="VEE25" s="217"/>
      <c r="VEF25" s="217"/>
      <c r="VEG25" s="217"/>
      <c r="VEH25" s="217"/>
      <c r="VEI25" s="217"/>
      <c r="VEJ25" s="217"/>
      <c r="VEK25" s="217"/>
      <c r="VEL25" s="217"/>
      <c r="VEM25" s="217"/>
      <c r="VEN25" s="217"/>
      <c r="VEO25" s="217"/>
      <c r="VEP25" s="217"/>
      <c r="VEQ25" s="217"/>
      <c r="VER25" s="217"/>
      <c r="VES25" s="217"/>
      <c r="VET25" s="217"/>
      <c r="VEU25" s="217"/>
      <c r="VEV25" s="217"/>
      <c r="VEW25" s="217"/>
      <c r="VEX25" s="217"/>
      <c r="VEY25" s="217"/>
      <c r="VEZ25" s="217"/>
      <c r="VFA25" s="217"/>
      <c r="VFB25" s="217"/>
      <c r="VFC25" s="217"/>
      <c r="VFD25" s="217"/>
      <c r="VFE25" s="217"/>
      <c r="VFF25" s="217"/>
      <c r="VFG25" s="217"/>
      <c r="VFH25" s="217"/>
      <c r="VFI25" s="217"/>
      <c r="VFJ25" s="217"/>
      <c r="VFK25" s="217"/>
      <c r="VFL25" s="217"/>
      <c r="VFM25" s="217"/>
      <c r="VFN25" s="217"/>
      <c r="VFO25" s="217"/>
      <c r="VFP25" s="217"/>
      <c r="VFQ25" s="217"/>
      <c r="VFR25" s="217"/>
      <c r="VFS25" s="217"/>
      <c r="VFT25" s="217"/>
      <c r="VFU25" s="217"/>
      <c r="VFV25" s="217"/>
      <c r="VFW25" s="217"/>
      <c r="VFX25" s="217"/>
      <c r="VFY25" s="217"/>
      <c r="VFZ25" s="217"/>
      <c r="VGA25" s="217"/>
      <c r="VGB25" s="217"/>
      <c r="VGC25" s="217"/>
      <c r="VGD25" s="217"/>
      <c r="VGE25" s="217"/>
      <c r="VGF25" s="217"/>
      <c r="VGG25" s="217"/>
      <c r="VGH25" s="217"/>
      <c r="VGI25" s="217"/>
      <c r="VGJ25" s="217"/>
      <c r="VGK25" s="217"/>
      <c r="VGL25" s="217"/>
      <c r="VGM25" s="217"/>
      <c r="VGN25" s="217"/>
      <c r="VGO25" s="217"/>
      <c r="VGP25" s="217"/>
      <c r="VGQ25" s="217"/>
      <c r="VGR25" s="217"/>
      <c r="VGS25" s="217"/>
      <c r="VGT25" s="217"/>
      <c r="VGU25" s="217"/>
      <c r="VGV25" s="217"/>
      <c r="VGW25" s="217"/>
      <c r="VGX25" s="217"/>
      <c r="VGY25" s="217"/>
      <c r="VGZ25" s="217"/>
      <c r="VHA25" s="217"/>
      <c r="VHB25" s="217"/>
      <c r="VHC25" s="217"/>
      <c r="VHD25" s="217"/>
      <c r="VHE25" s="217"/>
      <c r="VHF25" s="217"/>
      <c r="VHG25" s="217"/>
      <c r="VHH25" s="217"/>
      <c r="VHI25" s="217"/>
      <c r="VHJ25" s="217"/>
      <c r="VHK25" s="217"/>
      <c r="VHL25" s="217"/>
      <c r="VHM25" s="217"/>
      <c r="VHN25" s="217"/>
      <c r="VHO25" s="217"/>
      <c r="VHP25" s="217"/>
      <c r="VHQ25" s="217"/>
      <c r="VHR25" s="217"/>
      <c r="VHS25" s="217"/>
      <c r="VHT25" s="217"/>
      <c r="VHU25" s="217"/>
      <c r="VHV25" s="217"/>
      <c r="VHW25" s="217"/>
      <c r="VHX25" s="217"/>
      <c r="VHY25" s="217"/>
      <c r="VHZ25" s="217"/>
      <c r="VIA25" s="217"/>
      <c r="VIB25" s="217"/>
      <c r="VIC25" s="217"/>
      <c r="VID25" s="217"/>
      <c r="VIE25" s="217"/>
      <c r="VIF25" s="217"/>
      <c r="VIG25" s="217"/>
      <c r="VIH25" s="217"/>
      <c r="VII25" s="217"/>
      <c r="VIJ25" s="217"/>
      <c r="VIK25" s="217"/>
      <c r="VIL25" s="217"/>
      <c r="VIM25" s="217"/>
      <c r="VIN25" s="217"/>
      <c r="VIO25" s="217"/>
      <c r="VIP25" s="217"/>
      <c r="VIQ25" s="217"/>
      <c r="VIR25" s="217"/>
      <c r="VIS25" s="217"/>
      <c r="VIT25" s="217"/>
      <c r="VIU25" s="217"/>
      <c r="VIV25" s="217"/>
      <c r="VIW25" s="217"/>
      <c r="VIX25" s="217"/>
      <c r="VIY25" s="217"/>
      <c r="VIZ25" s="217"/>
      <c r="VJA25" s="217"/>
      <c r="VJB25" s="217"/>
      <c r="VJC25" s="217"/>
      <c r="VJD25" s="217"/>
      <c r="VJE25" s="217"/>
      <c r="VJF25" s="217"/>
      <c r="VJG25" s="217"/>
      <c r="VJH25" s="217"/>
      <c r="VJI25" s="217"/>
      <c r="VJJ25" s="217"/>
      <c r="VJK25" s="217"/>
      <c r="VJL25" s="217"/>
      <c r="VJM25" s="217"/>
      <c r="VJN25" s="217"/>
      <c r="VJO25" s="217"/>
      <c r="VJP25" s="217"/>
      <c r="VJQ25" s="217"/>
      <c r="VJR25" s="217"/>
      <c r="VJS25" s="217"/>
      <c r="VJT25" s="217"/>
      <c r="VJU25" s="217"/>
      <c r="VJV25" s="217"/>
      <c r="VJW25" s="217"/>
      <c r="VJX25" s="217"/>
      <c r="VJY25" s="217"/>
      <c r="VJZ25" s="217"/>
      <c r="VKA25" s="217"/>
      <c r="VKB25" s="217"/>
      <c r="VKC25" s="217"/>
      <c r="VKD25" s="217"/>
      <c r="VKE25" s="217"/>
      <c r="VKF25" s="217"/>
      <c r="VKG25" s="217"/>
      <c r="VKH25" s="217"/>
      <c r="VKI25" s="217"/>
      <c r="VKJ25" s="217"/>
      <c r="VKK25" s="217"/>
      <c r="VKL25" s="217"/>
      <c r="VKM25" s="217"/>
      <c r="VKN25" s="217"/>
      <c r="VKO25" s="217"/>
      <c r="VKP25" s="217"/>
      <c r="VKQ25" s="217"/>
      <c r="VKR25" s="217"/>
      <c r="VKS25" s="217"/>
      <c r="VKT25" s="217"/>
      <c r="VKU25" s="217"/>
      <c r="VKV25" s="217"/>
      <c r="VKW25" s="217"/>
      <c r="VKX25" s="217"/>
      <c r="VKY25" s="217"/>
      <c r="VKZ25" s="217"/>
      <c r="VLA25" s="217"/>
      <c r="VLB25" s="217"/>
      <c r="VLC25" s="217"/>
      <c r="VLD25" s="217"/>
      <c r="VLE25" s="217"/>
      <c r="VLF25" s="217"/>
      <c r="VLG25" s="217"/>
      <c r="VLH25" s="217"/>
      <c r="VLI25" s="217"/>
      <c r="VLJ25" s="217"/>
      <c r="VLK25" s="217"/>
      <c r="VLL25" s="217"/>
      <c r="VLM25" s="217"/>
      <c r="VLN25" s="217"/>
      <c r="VLO25" s="217"/>
      <c r="VLP25" s="217"/>
      <c r="VLQ25" s="217"/>
      <c r="VLR25" s="217"/>
      <c r="VLS25" s="217"/>
      <c r="VLT25" s="217"/>
      <c r="VLU25" s="217"/>
      <c r="VLV25" s="217"/>
      <c r="VLW25" s="217"/>
      <c r="VLX25" s="217"/>
      <c r="VLY25" s="217"/>
      <c r="VLZ25" s="217"/>
      <c r="VMA25" s="217"/>
      <c r="VMB25" s="217"/>
      <c r="VMC25" s="217"/>
      <c r="VMD25" s="217"/>
      <c r="VME25" s="217"/>
      <c r="VMF25" s="217"/>
      <c r="VMG25" s="217"/>
      <c r="VMH25" s="217"/>
      <c r="VMI25" s="217"/>
      <c r="VMJ25" s="217"/>
      <c r="VMK25" s="217"/>
      <c r="VML25" s="217"/>
      <c r="VMM25" s="217"/>
      <c r="VMN25" s="217"/>
      <c r="VMO25" s="217"/>
      <c r="VMP25" s="217"/>
      <c r="VMQ25" s="217"/>
      <c r="VMR25" s="217"/>
      <c r="VMS25" s="217"/>
      <c r="VMT25" s="217"/>
      <c r="VMU25" s="217"/>
      <c r="VMV25" s="217"/>
      <c r="VMW25" s="217"/>
      <c r="VMX25" s="217"/>
      <c r="VMY25" s="217"/>
      <c r="VMZ25" s="217"/>
      <c r="VNA25" s="217"/>
      <c r="VNB25" s="217"/>
      <c r="VNC25" s="217"/>
      <c r="VND25" s="217"/>
      <c r="VNE25" s="217"/>
      <c r="VNF25" s="217"/>
      <c r="VNG25" s="217"/>
      <c r="VNH25" s="217"/>
      <c r="VNI25" s="217"/>
      <c r="VNJ25" s="217"/>
      <c r="VNK25" s="217"/>
      <c r="VNL25" s="217"/>
      <c r="VNM25" s="217"/>
      <c r="VNN25" s="217"/>
      <c r="VNO25" s="217"/>
      <c r="VNP25" s="217"/>
      <c r="VNQ25" s="217"/>
      <c r="VNR25" s="217"/>
      <c r="VNS25" s="217"/>
      <c r="VNT25" s="217"/>
      <c r="VNU25" s="217"/>
      <c r="VNV25" s="217"/>
      <c r="VNW25" s="217"/>
      <c r="VNX25" s="217"/>
      <c r="VNY25" s="217"/>
      <c r="VNZ25" s="217"/>
      <c r="VOA25" s="217"/>
      <c r="VOB25" s="217"/>
      <c r="VOC25" s="217"/>
      <c r="VOD25" s="217"/>
      <c r="VOE25" s="217"/>
      <c r="VOF25" s="217"/>
      <c r="VOG25" s="217"/>
      <c r="VOH25" s="217"/>
      <c r="VOI25" s="217"/>
      <c r="VOJ25" s="217"/>
      <c r="VOK25" s="217"/>
      <c r="VOL25" s="217"/>
      <c r="VOM25" s="217"/>
      <c r="VON25" s="217"/>
      <c r="VOO25" s="217"/>
      <c r="VOP25" s="217"/>
      <c r="VOQ25" s="217"/>
      <c r="VOR25" s="217"/>
      <c r="VOS25" s="217"/>
      <c r="VOT25" s="217"/>
      <c r="VOU25" s="217"/>
      <c r="VOV25" s="217"/>
      <c r="VOW25" s="217"/>
      <c r="VOX25" s="217"/>
      <c r="VOY25" s="217"/>
      <c r="VOZ25" s="217"/>
      <c r="VPA25" s="217"/>
      <c r="VPB25" s="217"/>
      <c r="VPC25" s="217"/>
      <c r="VPD25" s="217"/>
      <c r="VPE25" s="217"/>
      <c r="VPF25" s="217"/>
      <c r="VPG25" s="217"/>
      <c r="VPH25" s="217"/>
      <c r="VPI25" s="217"/>
      <c r="VPJ25" s="217"/>
      <c r="VPK25" s="217"/>
      <c r="VPL25" s="217"/>
      <c r="VPM25" s="217"/>
      <c r="VPN25" s="217"/>
      <c r="VPO25" s="217"/>
      <c r="VPP25" s="217"/>
      <c r="VPQ25" s="217"/>
      <c r="VPR25" s="217"/>
      <c r="VPS25" s="217"/>
      <c r="VPT25" s="217"/>
      <c r="VPU25" s="217"/>
      <c r="VPV25" s="217"/>
      <c r="VPW25" s="217"/>
      <c r="VPX25" s="217"/>
      <c r="VPY25" s="217"/>
      <c r="VPZ25" s="217"/>
      <c r="VQA25" s="217"/>
      <c r="VQB25" s="217"/>
      <c r="VQC25" s="217"/>
      <c r="VQD25" s="217"/>
      <c r="VQE25" s="217"/>
      <c r="VQF25" s="217"/>
      <c r="VQG25" s="217"/>
      <c r="VQH25" s="217"/>
      <c r="VQI25" s="217"/>
      <c r="VQJ25" s="217"/>
      <c r="VQK25" s="217"/>
      <c r="VQL25" s="217"/>
      <c r="VQM25" s="217"/>
      <c r="VQN25" s="217"/>
      <c r="VQO25" s="217"/>
      <c r="VQP25" s="217"/>
      <c r="VQQ25" s="217"/>
      <c r="VQR25" s="217"/>
      <c r="VQS25" s="217"/>
      <c r="VQT25" s="217"/>
      <c r="VQU25" s="217"/>
      <c r="VQV25" s="217"/>
      <c r="VQW25" s="217"/>
      <c r="VQX25" s="217"/>
      <c r="VQY25" s="217"/>
      <c r="VQZ25" s="217"/>
      <c r="VRA25" s="217"/>
      <c r="VRB25" s="217"/>
      <c r="VRC25" s="217"/>
      <c r="VRD25" s="217"/>
      <c r="VRE25" s="217"/>
      <c r="VRF25" s="217"/>
      <c r="VRG25" s="217"/>
      <c r="VRH25" s="217"/>
      <c r="VRI25" s="217"/>
      <c r="VRJ25" s="217"/>
      <c r="VRK25" s="217"/>
      <c r="VRL25" s="217"/>
      <c r="VRM25" s="217"/>
      <c r="VRN25" s="217"/>
      <c r="VRO25" s="217"/>
      <c r="VRP25" s="217"/>
      <c r="VRQ25" s="217"/>
      <c r="VRR25" s="217"/>
      <c r="VRS25" s="217"/>
      <c r="VRT25" s="217"/>
      <c r="VRU25" s="217"/>
      <c r="VRV25" s="217"/>
      <c r="VRW25" s="217"/>
      <c r="VRX25" s="217"/>
      <c r="VRY25" s="217"/>
      <c r="VRZ25" s="217"/>
      <c r="VSA25" s="217"/>
      <c r="VSB25" s="217"/>
      <c r="VSC25" s="217"/>
      <c r="VSD25" s="217"/>
      <c r="VSE25" s="217"/>
      <c r="VSF25" s="217"/>
      <c r="VSG25" s="217"/>
      <c r="VSH25" s="217"/>
      <c r="VSI25" s="217"/>
      <c r="VSJ25" s="217"/>
      <c r="VSK25" s="217"/>
      <c r="VSL25" s="217"/>
      <c r="VSM25" s="217"/>
      <c r="VSN25" s="217"/>
      <c r="VSO25" s="217"/>
      <c r="VSP25" s="217"/>
      <c r="VSQ25" s="217"/>
      <c r="VSR25" s="217"/>
      <c r="VSS25" s="217"/>
      <c r="VST25" s="217"/>
      <c r="VSU25" s="217"/>
      <c r="VSV25" s="217"/>
      <c r="VSW25" s="217"/>
      <c r="VSX25" s="217"/>
      <c r="VSY25" s="217"/>
      <c r="VSZ25" s="217"/>
      <c r="VTA25" s="217"/>
      <c r="VTB25" s="217"/>
      <c r="VTC25" s="217"/>
      <c r="VTD25" s="217"/>
      <c r="VTE25" s="217"/>
      <c r="VTF25" s="217"/>
      <c r="VTG25" s="217"/>
      <c r="VTH25" s="217"/>
      <c r="VTI25" s="217"/>
      <c r="VTJ25" s="217"/>
      <c r="VTK25" s="217"/>
      <c r="VTL25" s="217"/>
      <c r="VTM25" s="217"/>
      <c r="VTN25" s="217"/>
      <c r="VTO25" s="217"/>
      <c r="VTP25" s="217"/>
      <c r="VTQ25" s="217"/>
      <c r="VTR25" s="217"/>
      <c r="VTS25" s="217"/>
      <c r="VTT25" s="217"/>
      <c r="VTU25" s="217"/>
      <c r="VTV25" s="217"/>
      <c r="VTW25" s="217"/>
      <c r="VTX25" s="217"/>
      <c r="VTY25" s="217"/>
      <c r="VTZ25" s="217"/>
      <c r="VUA25" s="217"/>
      <c r="VUB25" s="217"/>
      <c r="VUC25" s="217"/>
      <c r="VUD25" s="217"/>
      <c r="VUE25" s="217"/>
      <c r="VUF25" s="217"/>
      <c r="VUG25" s="217"/>
      <c r="VUH25" s="217"/>
      <c r="VUI25" s="217"/>
      <c r="VUJ25" s="217"/>
      <c r="VUK25" s="217"/>
      <c r="VUL25" s="217"/>
      <c r="VUM25" s="217"/>
      <c r="VUN25" s="217"/>
      <c r="VUO25" s="217"/>
      <c r="VUP25" s="217"/>
      <c r="VUQ25" s="217"/>
      <c r="VUR25" s="217"/>
      <c r="VUS25" s="217"/>
      <c r="VUT25" s="217"/>
      <c r="VUU25" s="217"/>
      <c r="VUV25" s="217"/>
      <c r="VUW25" s="217"/>
      <c r="VUX25" s="217"/>
      <c r="VUY25" s="217"/>
      <c r="VUZ25" s="217"/>
      <c r="VVA25" s="217"/>
      <c r="VVB25" s="217"/>
      <c r="VVC25" s="217"/>
      <c r="VVD25" s="217"/>
      <c r="VVE25" s="217"/>
      <c r="VVF25" s="217"/>
      <c r="VVG25" s="217"/>
      <c r="VVH25" s="217"/>
      <c r="VVI25" s="217"/>
      <c r="VVJ25" s="217"/>
      <c r="VVK25" s="217"/>
      <c r="VVL25" s="217"/>
      <c r="VVM25" s="217"/>
      <c r="VVN25" s="217"/>
      <c r="VVO25" s="217"/>
      <c r="VVP25" s="217"/>
      <c r="VVQ25" s="217"/>
      <c r="VVR25" s="217"/>
      <c r="VVS25" s="217"/>
      <c r="VVT25" s="217"/>
      <c r="VVU25" s="217"/>
      <c r="VVV25" s="217"/>
      <c r="VVW25" s="217"/>
      <c r="VVX25" s="217"/>
      <c r="VVY25" s="217"/>
      <c r="VVZ25" s="217"/>
      <c r="VWA25" s="217"/>
      <c r="VWB25" s="217"/>
      <c r="VWC25" s="217"/>
      <c r="VWD25" s="217"/>
      <c r="VWE25" s="217"/>
      <c r="VWF25" s="217"/>
      <c r="VWG25" s="217"/>
      <c r="VWH25" s="217"/>
      <c r="VWI25" s="217"/>
      <c r="VWJ25" s="217"/>
      <c r="VWK25" s="217"/>
      <c r="VWL25" s="217"/>
      <c r="VWM25" s="217"/>
      <c r="VWN25" s="217"/>
      <c r="VWO25" s="217"/>
      <c r="VWP25" s="217"/>
      <c r="VWQ25" s="217"/>
      <c r="VWR25" s="217"/>
      <c r="VWS25" s="217"/>
      <c r="VWT25" s="217"/>
      <c r="VWU25" s="217"/>
      <c r="VWV25" s="217"/>
      <c r="VWW25" s="217"/>
      <c r="VWX25" s="217"/>
      <c r="VWY25" s="217"/>
      <c r="VWZ25" s="217"/>
      <c r="VXA25" s="217"/>
      <c r="VXB25" s="217"/>
      <c r="VXC25" s="217"/>
      <c r="VXD25" s="217"/>
      <c r="VXE25" s="217"/>
      <c r="VXF25" s="217"/>
      <c r="VXG25" s="217"/>
      <c r="VXH25" s="217"/>
      <c r="VXI25" s="217"/>
      <c r="VXJ25" s="217"/>
      <c r="VXK25" s="217"/>
      <c r="VXL25" s="217"/>
      <c r="VXM25" s="217"/>
      <c r="VXN25" s="217"/>
      <c r="VXO25" s="217"/>
      <c r="VXP25" s="217"/>
      <c r="VXQ25" s="217"/>
      <c r="VXR25" s="217"/>
      <c r="VXS25" s="217"/>
      <c r="VXT25" s="217"/>
      <c r="VXU25" s="217"/>
      <c r="VXV25" s="217"/>
      <c r="VXW25" s="217"/>
      <c r="VXX25" s="217"/>
      <c r="VXY25" s="217"/>
      <c r="VXZ25" s="217"/>
      <c r="VYA25" s="217"/>
      <c r="VYB25" s="217"/>
      <c r="VYC25" s="217"/>
      <c r="VYD25" s="217"/>
      <c r="VYE25" s="217"/>
      <c r="VYF25" s="217"/>
      <c r="VYG25" s="217"/>
      <c r="VYH25" s="217"/>
      <c r="VYI25" s="217"/>
      <c r="VYJ25" s="217"/>
      <c r="VYK25" s="217"/>
      <c r="VYL25" s="217"/>
      <c r="VYM25" s="217"/>
      <c r="VYN25" s="217"/>
      <c r="VYO25" s="217"/>
      <c r="VYP25" s="217"/>
      <c r="VYQ25" s="217"/>
      <c r="VYR25" s="217"/>
      <c r="VYS25" s="217"/>
      <c r="VYT25" s="217"/>
      <c r="VYU25" s="217"/>
      <c r="VYV25" s="217"/>
      <c r="VYW25" s="217"/>
      <c r="VYX25" s="217"/>
      <c r="VYY25" s="217"/>
      <c r="VYZ25" s="217"/>
      <c r="VZA25" s="217"/>
      <c r="VZB25" s="217"/>
      <c r="VZC25" s="217"/>
      <c r="VZD25" s="217"/>
      <c r="VZE25" s="217"/>
      <c r="VZF25" s="217"/>
      <c r="VZG25" s="217"/>
      <c r="VZH25" s="217"/>
      <c r="VZI25" s="217"/>
      <c r="VZJ25" s="217"/>
      <c r="VZK25" s="217"/>
      <c r="VZL25" s="217"/>
      <c r="VZM25" s="217"/>
      <c r="VZN25" s="217"/>
      <c r="VZO25" s="217"/>
      <c r="VZP25" s="217"/>
      <c r="VZQ25" s="217"/>
      <c r="VZR25" s="217"/>
      <c r="VZS25" s="217"/>
      <c r="VZT25" s="217"/>
      <c r="VZU25" s="217"/>
      <c r="VZV25" s="217"/>
      <c r="VZW25" s="217"/>
      <c r="VZX25" s="217"/>
      <c r="VZY25" s="217"/>
      <c r="VZZ25" s="217"/>
      <c r="WAA25" s="217"/>
      <c r="WAB25" s="217"/>
      <c r="WAC25" s="217"/>
      <c r="WAD25" s="217"/>
      <c r="WAE25" s="217"/>
      <c r="WAF25" s="217"/>
      <c r="WAG25" s="217"/>
      <c r="WAH25" s="217"/>
      <c r="WAI25" s="217"/>
      <c r="WAJ25" s="217"/>
      <c r="WAK25" s="217"/>
      <c r="WAL25" s="217"/>
      <c r="WAM25" s="217"/>
      <c r="WAN25" s="217"/>
      <c r="WAO25" s="217"/>
      <c r="WAP25" s="217"/>
      <c r="WAQ25" s="217"/>
      <c r="WAR25" s="217"/>
      <c r="WAS25" s="217"/>
      <c r="WAT25" s="217"/>
      <c r="WAU25" s="217"/>
      <c r="WAV25" s="217"/>
      <c r="WAW25" s="217"/>
      <c r="WAX25" s="217"/>
      <c r="WAY25" s="217"/>
      <c r="WAZ25" s="217"/>
      <c r="WBA25" s="217"/>
      <c r="WBB25" s="217"/>
      <c r="WBC25" s="217"/>
      <c r="WBD25" s="217"/>
      <c r="WBE25" s="217"/>
      <c r="WBF25" s="217"/>
      <c r="WBG25" s="217"/>
      <c r="WBH25" s="217"/>
      <c r="WBI25" s="217"/>
      <c r="WBJ25" s="217"/>
      <c r="WBK25" s="217"/>
      <c r="WBL25" s="217"/>
      <c r="WBM25" s="217"/>
      <c r="WBN25" s="217"/>
      <c r="WBO25" s="217"/>
      <c r="WBP25" s="217"/>
      <c r="WBQ25" s="217"/>
      <c r="WBR25" s="217"/>
      <c r="WBS25" s="217"/>
      <c r="WBT25" s="217"/>
      <c r="WBU25" s="217"/>
      <c r="WBV25" s="217"/>
      <c r="WBW25" s="217"/>
      <c r="WBX25" s="217"/>
      <c r="WBY25" s="217"/>
      <c r="WBZ25" s="217"/>
      <c r="WCA25" s="217"/>
      <c r="WCB25" s="217"/>
      <c r="WCC25" s="217"/>
      <c r="WCD25" s="217"/>
      <c r="WCE25" s="217"/>
      <c r="WCF25" s="217"/>
      <c r="WCG25" s="217"/>
      <c r="WCH25" s="217"/>
      <c r="WCI25" s="217"/>
      <c r="WCJ25" s="217"/>
      <c r="WCK25" s="217"/>
      <c r="WCL25" s="217"/>
      <c r="WCM25" s="217"/>
      <c r="WCN25" s="217"/>
      <c r="WCO25" s="217"/>
      <c r="WCP25" s="217"/>
      <c r="WCQ25" s="217"/>
      <c r="WCR25" s="217"/>
      <c r="WCS25" s="217"/>
      <c r="WCT25" s="217"/>
      <c r="WCU25" s="217"/>
      <c r="WCV25" s="217"/>
      <c r="WCW25" s="217"/>
      <c r="WCX25" s="217"/>
      <c r="WCY25" s="217"/>
      <c r="WCZ25" s="217"/>
      <c r="WDA25" s="217"/>
      <c r="WDB25" s="217"/>
      <c r="WDC25" s="217"/>
      <c r="WDD25" s="217"/>
      <c r="WDE25" s="217"/>
      <c r="WDF25" s="217"/>
      <c r="WDG25" s="217"/>
      <c r="WDH25" s="217"/>
      <c r="WDI25" s="217"/>
      <c r="WDJ25" s="217"/>
      <c r="WDK25" s="217"/>
      <c r="WDL25" s="217"/>
      <c r="WDM25" s="217"/>
      <c r="WDN25" s="217"/>
      <c r="WDO25" s="217"/>
      <c r="WDP25" s="217"/>
      <c r="WDQ25" s="217"/>
      <c r="WDR25" s="217"/>
      <c r="WDS25" s="217"/>
      <c r="WDT25" s="217"/>
      <c r="WDU25" s="217"/>
      <c r="WDV25" s="217"/>
      <c r="WDW25" s="217"/>
      <c r="WDX25" s="217"/>
      <c r="WDY25" s="217"/>
      <c r="WDZ25" s="217"/>
      <c r="WEA25" s="217"/>
      <c r="WEB25" s="217"/>
      <c r="WEC25" s="217"/>
      <c r="WED25" s="217"/>
      <c r="WEE25" s="217"/>
      <c r="WEF25" s="217"/>
      <c r="WEG25" s="217"/>
      <c r="WEH25" s="217"/>
      <c r="WEI25" s="217"/>
      <c r="WEJ25" s="217"/>
      <c r="WEK25" s="217"/>
      <c r="WEL25" s="217"/>
      <c r="WEM25" s="217"/>
      <c r="WEN25" s="217"/>
      <c r="WEO25" s="217"/>
      <c r="WEP25" s="217"/>
      <c r="WEQ25" s="217"/>
      <c r="WER25" s="217"/>
      <c r="WES25" s="217"/>
      <c r="WET25" s="217"/>
      <c r="WEU25" s="217"/>
      <c r="WEV25" s="217"/>
      <c r="WEW25" s="217"/>
      <c r="WEX25" s="217"/>
      <c r="WEY25" s="217"/>
      <c r="WEZ25" s="217"/>
      <c r="WFA25" s="217"/>
      <c r="WFB25" s="217"/>
      <c r="WFC25" s="217"/>
      <c r="WFD25" s="217"/>
      <c r="WFE25" s="217"/>
      <c r="WFF25" s="217"/>
      <c r="WFG25" s="217"/>
      <c r="WFH25" s="217"/>
      <c r="WFI25" s="217"/>
      <c r="WFJ25" s="217"/>
      <c r="WFK25" s="217"/>
      <c r="WFL25" s="217"/>
      <c r="WFM25" s="217"/>
      <c r="WFN25" s="217"/>
      <c r="WFO25" s="217"/>
      <c r="WFP25" s="217"/>
      <c r="WFQ25" s="217"/>
      <c r="WFR25" s="217"/>
      <c r="WFS25" s="217"/>
      <c r="WFT25" s="217"/>
      <c r="WFU25" s="217"/>
      <c r="WFV25" s="217"/>
      <c r="WFW25" s="217"/>
      <c r="WFX25" s="217"/>
      <c r="WFY25" s="217"/>
      <c r="WFZ25" s="217"/>
      <c r="WGA25" s="217"/>
      <c r="WGB25" s="217"/>
      <c r="WGC25" s="217"/>
      <c r="WGD25" s="217"/>
      <c r="WGE25" s="217"/>
      <c r="WGF25" s="217"/>
      <c r="WGG25" s="217"/>
      <c r="WGH25" s="217"/>
      <c r="WGI25" s="217"/>
      <c r="WGJ25" s="217"/>
      <c r="WGK25" s="217"/>
      <c r="WGL25" s="217"/>
      <c r="WGM25" s="217"/>
      <c r="WGN25" s="217"/>
      <c r="WGO25" s="217"/>
      <c r="WGP25" s="217"/>
      <c r="WGQ25" s="217"/>
      <c r="WGR25" s="217"/>
      <c r="WGS25" s="217"/>
      <c r="WGT25" s="217"/>
      <c r="WGU25" s="217"/>
      <c r="WGV25" s="217"/>
      <c r="WGW25" s="217"/>
      <c r="WGX25" s="217"/>
      <c r="WGY25" s="217"/>
      <c r="WGZ25" s="217"/>
      <c r="WHA25" s="217"/>
      <c r="WHB25" s="217"/>
      <c r="WHC25" s="217"/>
      <c r="WHD25" s="217"/>
      <c r="WHE25" s="217"/>
      <c r="WHF25" s="217"/>
      <c r="WHG25" s="217"/>
      <c r="WHH25" s="217"/>
      <c r="WHI25" s="217"/>
      <c r="WHJ25" s="217"/>
      <c r="WHK25" s="217"/>
      <c r="WHL25" s="217"/>
      <c r="WHM25" s="217"/>
      <c r="WHN25" s="217"/>
      <c r="WHO25" s="217"/>
      <c r="WHP25" s="217"/>
      <c r="WHQ25" s="217"/>
      <c r="WHR25" s="217"/>
      <c r="WHS25" s="217"/>
      <c r="WHT25" s="217"/>
      <c r="WHU25" s="217"/>
      <c r="WHV25" s="217"/>
      <c r="WHW25" s="217"/>
      <c r="WHX25" s="217"/>
      <c r="WHY25" s="217"/>
      <c r="WHZ25" s="217"/>
      <c r="WIA25" s="217"/>
      <c r="WIB25" s="217"/>
      <c r="WIC25" s="217"/>
      <c r="WID25" s="217"/>
      <c r="WIE25" s="217"/>
      <c r="WIF25" s="217"/>
      <c r="WIG25" s="217"/>
      <c r="WIH25" s="217"/>
      <c r="WII25" s="217"/>
      <c r="WIJ25" s="217"/>
      <c r="WIK25" s="217"/>
      <c r="WIL25" s="217"/>
      <c r="WIM25" s="217"/>
      <c r="WIN25" s="217"/>
      <c r="WIO25" s="217"/>
      <c r="WIP25" s="217"/>
      <c r="WIQ25" s="217"/>
      <c r="WIR25" s="217"/>
      <c r="WIS25" s="217"/>
      <c r="WIT25" s="217"/>
      <c r="WIU25" s="217"/>
      <c r="WIV25" s="217"/>
      <c r="WIW25" s="217"/>
      <c r="WIX25" s="217"/>
      <c r="WIY25" s="217"/>
      <c r="WIZ25" s="217"/>
      <c r="WJA25" s="217"/>
      <c r="WJB25" s="217"/>
      <c r="WJC25" s="217"/>
      <c r="WJD25" s="217"/>
      <c r="WJE25" s="217"/>
      <c r="WJF25" s="217"/>
      <c r="WJG25" s="217"/>
      <c r="WJH25" s="217"/>
      <c r="WJI25" s="217"/>
      <c r="WJJ25" s="217"/>
      <c r="WJK25" s="217"/>
      <c r="WJL25" s="217"/>
      <c r="WJM25" s="217"/>
      <c r="WJN25" s="217"/>
      <c r="WJO25" s="217"/>
      <c r="WJP25" s="217"/>
      <c r="WJQ25" s="217"/>
      <c r="WJR25" s="217"/>
      <c r="WJS25" s="217"/>
      <c r="WJT25" s="217"/>
      <c r="WJU25" s="217"/>
      <c r="WJV25" s="217"/>
      <c r="WJW25" s="217"/>
      <c r="WJX25" s="217"/>
      <c r="WJY25" s="217"/>
      <c r="WJZ25" s="217"/>
      <c r="WKA25" s="217"/>
      <c r="WKB25" s="217"/>
      <c r="WKC25" s="217"/>
      <c r="WKD25" s="217"/>
      <c r="WKE25" s="217"/>
      <c r="WKF25" s="217"/>
      <c r="WKG25" s="217"/>
      <c r="WKH25" s="217"/>
      <c r="WKI25" s="217"/>
      <c r="WKJ25" s="217"/>
      <c r="WKK25" s="217"/>
      <c r="WKL25" s="217"/>
      <c r="WKM25" s="217"/>
      <c r="WKN25" s="217"/>
      <c r="WKO25" s="217"/>
      <c r="WKP25" s="217"/>
      <c r="WKQ25" s="217"/>
      <c r="WKR25" s="217"/>
      <c r="WKS25" s="217"/>
      <c r="WKT25" s="217"/>
      <c r="WKU25" s="217"/>
      <c r="WKV25" s="217"/>
      <c r="WKW25" s="217"/>
      <c r="WKX25" s="217"/>
      <c r="WKY25" s="217"/>
      <c r="WKZ25" s="217"/>
      <c r="WLA25" s="217"/>
      <c r="WLB25" s="217"/>
      <c r="WLC25" s="217"/>
      <c r="WLD25" s="217"/>
      <c r="WLE25" s="217"/>
      <c r="WLF25" s="217"/>
      <c r="WLG25" s="217"/>
      <c r="WLH25" s="217"/>
      <c r="WLI25" s="217"/>
      <c r="WLJ25" s="217"/>
      <c r="WLK25" s="217"/>
      <c r="WLL25" s="217"/>
      <c r="WLM25" s="217"/>
      <c r="WLN25" s="217"/>
      <c r="WLO25" s="217"/>
      <c r="WLP25" s="217"/>
      <c r="WLQ25" s="217"/>
      <c r="WLR25" s="217"/>
      <c r="WLS25" s="217"/>
      <c r="WLT25" s="217"/>
      <c r="WLU25" s="217"/>
      <c r="WLV25" s="217"/>
      <c r="WLW25" s="217"/>
      <c r="WLX25" s="217"/>
      <c r="WLY25" s="217"/>
      <c r="WLZ25" s="217"/>
      <c r="WMA25" s="217"/>
      <c r="WMB25" s="217"/>
      <c r="WMC25" s="217"/>
      <c r="WMD25" s="217"/>
      <c r="WME25" s="217"/>
      <c r="WMF25" s="217"/>
      <c r="WMG25" s="217"/>
      <c r="WMH25" s="217"/>
      <c r="WMI25" s="217"/>
      <c r="WMJ25" s="217"/>
      <c r="WMK25" s="217"/>
      <c r="WML25" s="217"/>
      <c r="WMM25" s="217"/>
      <c r="WMN25" s="217"/>
      <c r="WMO25" s="217"/>
      <c r="WMP25" s="217"/>
      <c r="WMQ25" s="217"/>
      <c r="WMR25" s="217"/>
      <c r="WMS25" s="217"/>
      <c r="WMT25" s="217"/>
      <c r="WMU25" s="217"/>
      <c r="WMV25" s="217"/>
      <c r="WMW25" s="217"/>
      <c r="WMX25" s="217"/>
      <c r="WMY25" s="217"/>
      <c r="WMZ25" s="217"/>
      <c r="WNA25" s="217"/>
      <c r="WNB25" s="217"/>
      <c r="WNC25" s="217"/>
      <c r="WND25" s="217"/>
      <c r="WNE25" s="217"/>
      <c r="WNF25" s="217"/>
      <c r="WNG25" s="217"/>
      <c r="WNH25" s="217"/>
      <c r="WNI25" s="217"/>
      <c r="WNJ25" s="217"/>
      <c r="WNK25" s="217"/>
      <c r="WNL25" s="217"/>
      <c r="WNM25" s="217"/>
      <c r="WNN25" s="217"/>
      <c r="WNO25" s="217"/>
      <c r="WNP25" s="217"/>
      <c r="WNQ25" s="217"/>
      <c r="WNR25" s="217"/>
      <c r="WNS25" s="217"/>
      <c r="WNT25" s="217"/>
      <c r="WNU25" s="217"/>
      <c r="WNV25" s="217"/>
      <c r="WNW25" s="217"/>
      <c r="WNX25" s="217"/>
      <c r="WNY25" s="217"/>
      <c r="WNZ25" s="217"/>
      <c r="WOA25" s="217"/>
      <c r="WOB25" s="217"/>
      <c r="WOC25" s="217"/>
      <c r="WOD25" s="217"/>
      <c r="WOE25" s="217"/>
      <c r="WOF25" s="217"/>
      <c r="WOG25" s="217"/>
      <c r="WOH25" s="217"/>
      <c r="WOI25" s="217"/>
      <c r="WOJ25" s="217"/>
      <c r="WOK25" s="217"/>
      <c r="WOL25" s="217"/>
      <c r="WOM25" s="217"/>
      <c r="WON25" s="217"/>
      <c r="WOO25" s="217"/>
      <c r="WOP25" s="217"/>
      <c r="WOQ25" s="217"/>
      <c r="WOR25" s="217"/>
      <c r="WOS25" s="217"/>
      <c r="WOT25" s="217"/>
      <c r="WOU25" s="217"/>
      <c r="WOV25" s="217"/>
      <c r="WOW25" s="217"/>
      <c r="WOX25" s="217"/>
      <c r="WOY25" s="217"/>
      <c r="WOZ25" s="217"/>
      <c r="WPA25" s="217"/>
      <c r="WPB25" s="217"/>
      <c r="WPC25" s="217"/>
      <c r="WPD25" s="217"/>
      <c r="WPE25" s="217"/>
      <c r="WPF25" s="217"/>
      <c r="WPG25" s="217"/>
      <c r="WPH25" s="217"/>
      <c r="WPI25" s="217"/>
      <c r="WPJ25" s="217"/>
      <c r="WPK25" s="217"/>
      <c r="WPL25" s="217"/>
      <c r="WPM25" s="217"/>
      <c r="WPN25" s="217"/>
      <c r="WPO25" s="217"/>
      <c r="WPP25" s="217"/>
      <c r="WPQ25" s="217"/>
      <c r="WPR25" s="217"/>
      <c r="WPS25" s="217"/>
      <c r="WPT25" s="217"/>
      <c r="WPU25" s="217"/>
      <c r="WPV25" s="217"/>
      <c r="WPW25" s="217"/>
      <c r="WPX25" s="217"/>
      <c r="WPY25" s="217"/>
      <c r="WPZ25" s="217"/>
      <c r="WQA25" s="217"/>
      <c r="WQB25" s="217"/>
      <c r="WQC25" s="217"/>
      <c r="WQD25" s="217"/>
      <c r="WQE25" s="217"/>
      <c r="WQF25" s="217"/>
      <c r="WQG25" s="217"/>
      <c r="WQH25" s="217"/>
      <c r="WQI25" s="217"/>
      <c r="WQJ25" s="217"/>
      <c r="WQK25" s="217"/>
      <c r="WQL25" s="217"/>
      <c r="WQM25" s="217"/>
      <c r="WQN25" s="217"/>
      <c r="WQO25" s="217"/>
      <c r="WQP25" s="217"/>
      <c r="WQQ25" s="217"/>
      <c r="WQR25" s="217"/>
      <c r="WQS25" s="217"/>
      <c r="WQT25" s="217"/>
      <c r="WQU25" s="217"/>
      <c r="WQV25" s="217"/>
      <c r="WQW25" s="217"/>
      <c r="WQX25" s="217"/>
      <c r="WQY25" s="217"/>
      <c r="WQZ25" s="217"/>
      <c r="WRA25" s="217"/>
      <c r="WRB25" s="217"/>
      <c r="WRC25" s="217"/>
      <c r="WRD25" s="217"/>
      <c r="WRE25" s="217"/>
      <c r="WRF25" s="217"/>
      <c r="WRG25" s="217"/>
      <c r="WRH25" s="217"/>
      <c r="WRI25" s="217"/>
      <c r="WRJ25" s="217"/>
      <c r="WRK25" s="217"/>
      <c r="WRL25" s="217"/>
      <c r="WRM25" s="217"/>
      <c r="WRN25" s="217"/>
      <c r="WRO25" s="217"/>
      <c r="WRP25" s="217"/>
      <c r="WRQ25" s="217"/>
      <c r="WRR25" s="217"/>
      <c r="WRS25" s="217"/>
      <c r="WRT25" s="217"/>
      <c r="WRU25" s="217"/>
      <c r="WRV25" s="217"/>
      <c r="WRW25" s="217"/>
      <c r="WRX25" s="217"/>
      <c r="WRY25" s="217"/>
      <c r="WRZ25" s="217"/>
      <c r="WSA25" s="217"/>
      <c r="WSB25" s="217"/>
      <c r="WSC25" s="217"/>
      <c r="WSD25" s="217"/>
      <c r="WSE25" s="217"/>
      <c r="WSF25" s="217"/>
      <c r="WSG25" s="217"/>
      <c r="WSH25" s="217"/>
      <c r="WSI25" s="217"/>
      <c r="WSJ25" s="217"/>
      <c r="WSK25" s="217"/>
      <c r="WSL25" s="217"/>
      <c r="WSM25" s="217"/>
      <c r="WSN25" s="217"/>
      <c r="WSO25" s="217"/>
      <c r="WSP25" s="217"/>
      <c r="WSQ25" s="217"/>
      <c r="WSR25" s="217"/>
      <c r="WSS25" s="217"/>
      <c r="WST25" s="217"/>
      <c r="WSU25" s="217"/>
      <c r="WSV25" s="217"/>
      <c r="WSW25" s="217"/>
      <c r="WSX25" s="217"/>
      <c r="WSY25" s="217"/>
      <c r="WSZ25" s="217"/>
      <c r="WTA25" s="217"/>
      <c r="WTB25" s="217"/>
      <c r="WTC25" s="217"/>
      <c r="WTD25" s="217"/>
      <c r="WTE25" s="217"/>
      <c r="WTF25" s="217"/>
      <c r="WTG25" s="217"/>
      <c r="WTH25" s="217"/>
      <c r="WTI25" s="217"/>
      <c r="WTJ25" s="217"/>
      <c r="WTK25" s="217"/>
      <c r="WTL25" s="217"/>
      <c r="WTM25" s="217"/>
      <c r="WTN25" s="217"/>
      <c r="WTO25" s="217"/>
      <c r="WTP25" s="217"/>
      <c r="WTQ25" s="217"/>
      <c r="WTR25" s="217"/>
      <c r="WTS25" s="217"/>
      <c r="WTT25" s="217"/>
      <c r="WTU25" s="217"/>
      <c r="WTV25" s="217"/>
      <c r="WTW25" s="217"/>
      <c r="WTX25" s="217"/>
      <c r="WTY25" s="217"/>
      <c r="WTZ25" s="217"/>
      <c r="WUA25" s="217"/>
      <c r="WUB25" s="217"/>
      <c r="WUC25" s="217"/>
      <c r="WUD25" s="217"/>
      <c r="WUE25" s="217"/>
      <c r="WUF25" s="217"/>
      <c r="WUG25" s="217"/>
      <c r="WUH25" s="217"/>
      <c r="WUI25" s="217"/>
      <c r="WUJ25" s="217"/>
      <c r="WUK25" s="217"/>
      <c r="WUL25" s="217"/>
      <c r="WUM25" s="217"/>
      <c r="WUN25" s="217"/>
      <c r="WUO25" s="217"/>
      <c r="WUP25" s="217"/>
      <c r="WUQ25" s="217"/>
      <c r="WUR25" s="217"/>
      <c r="WUS25" s="217"/>
      <c r="WUT25" s="217"/>
      <c r="WUU25" s="217"/>
      <c r="WUV25" s="217"/>
      <c r="WUW25" s="217"/>
      <c r="WUX25" s="217"/>
      <c r="WUY25" s="217"/>
      <c r="WUZ25" s="217"/>
      <c r="WVA25" s="217"/>
      <c r="WVB25" s="217"/>
      <c r="WVC25" s="217"/>
      <c r="WVD25" s="217"/>
      <c r="WVE25" s="217"/>
      <c r="WVF25" s="217"/>
      <c r="WVG25" s="217"/>
      <c r="WVH25" s="217"/>
      <c r="WVI25" s="217"/>
      <c r="WVJ25" s="217"/>
      <c r="WVK25" s="217"/>
      <c r="WVL25" s="217"/>
      <c r="WVM25" s="217"/>
      <c r="WVN25" s="217"/>
      <c r="WVO25" s="217"/>
      <c r="WVP25" s="217"/>
      <c r="WVQ25" s="217"/>
      <c r="WVR25" s="217"/>
      <c r="WVS25" s="217"/>
      <c r="WVT25" s="217"/>
      <c r="WVU25" s="217"/>
      <c r="WVV25" s="217"/>
      <c r="WVW25" s="217"/>
      <c r="WVX25" s="217"/>
      <c r="WVY25" s="217"/>
      <c r="WVZ25" s="217"/>
      <c r="WWA25" s="217"/>
      <c r="WWB25" s="217"/>
      <c r="WWC25" s="217"/>
      <c r="WWD25" s="217"/>
      <c r="WWE25" s="217"/>
      <c r="WWF25" s="217"/>
      <c r="WWG25" s="217"/>
      <c r="WWH25" s="217"/>
      <c r="WWI25" s="217"/>
      <c r="WWJ25" s="217"/>
      <c r="WWK25" s="217"/>
      <c r="WWL25" s="217"/>
      <c r="WWM25" s="217"/>
      <c r="WWN25" s="217"/>
      <c r="WWO25" s="217"/>
      <c r="WWP25" s="217"/>
      <c r="WWQ25" s="217"/>
      <c r="WWR25" s="217"/>
      <c r="WWS25" s="217"/>
      <c r="WWT25" s="217"/>
      <c r="WWU25" s="217"/>
      <c r="WWV25" s="217"/>
      <c r="WWW25" s="217"/>
      <c r="WWX25" s="217"/>
      <c r="WWY25" s="217"/>
      <c r="WWZ25" s="217"/>
      <c r="WXA25" s="217"/>
      <c r="WXB25" s="217"/>
      <c r="WXC25" s="217"/>
      <c r="WXD25" s="217"/>
      <c r="WXE25" s="217"/>
      <c r="WXF25" s="217"/>
      <c r="WXG25" s="217"/>
      <c r="WXH25" s="217"/>
      <c r="WXI25" s="217"/>
      <c r="WXJ25" s="217"/>
      <c r="WXK25" s="217"/>
      <c r="WXL25" s="217"/>
      <c r="WXM25" s="217"/>
      <c r="WXN25" s="217"/>
      <c r="WXO25" s="217"/>
      <c r="WXP25" s="217"/>
      <c r="WXQ25" s="217"/>
      <c r="WXR25" s="217"/>
      <c r="WXS25" s="217"/>
      <c r="WXT25" s="217"/>
      <c r="WXU25" s="217"/>
      <c r="WXV25" s="217"/>
      <c r="WXW25" s="217"/>
      <c r="WXX25" s="217"/>
      <c r="WXY25" s="217"/>
      <c r="WXZ25" s="217"/>
      <c r="WYA25" s="217"/>
      <c r="WYB25" s="217"/>
      <c r="WYC25" s="217"/>
      <c r="WYD25" s="217"/>
      <c r="WYE25" s="217"/>
      <c r="WYF25" s="217"/>
      <c r="WYG25" s="217"/>
      <c r="WYH25" s="217"/>
      <c r="WYI25" s="217"/>
      <c r="WYJ25" s="217"/>
      <c r="WYK25" s="217"/>
      <c r="WYL25" s="217"/>
      <c r="WYM25" s="217"/>
      <c r="WYN25" s="217"/>
      <c r="WYO25" s="217"/>
      <c r="WYP25" s="217"/>
      <c r="WYQ25" s="217"/>
      <c r="WYR25" s="217"/>
      <c r="WYS25" s="217"/>
      <c r="WYT25" s="217"/>
      <c r="WYU25" s="217"/>
      <c r="WYV25" s="217"/>
      <c r="WYW25" s="217"/>
      <c r="WYX25" s="217"/>
      <c r="WYY25" s="217"/>
      <c r="WYZ25" s="217"/>
      <c r="WZA25" s="217"/>
      <c r="WZB25" s="217"/>
      <c r="WZC25" s="217"/>
      <c r="WZD25" s="217"/>
      <c r="WZE25" s="217"/>
      <c r="WZF25" s="217"/>
      <c r="WZG25" s="217"/>
      <c r="WZH25" s="217"/>
      <c r="WZI25" s="217"/>
      <c r="WZJ25" s="217"/>
      <c r="WZK25" s="217"/>
      <c r="WZL25" s="217"/>
      <c r="WZM25" s="217"/>
      <c r="WZN25" s="217"/>
      <c r="WZO25" s="217"/>
      <c r="WZP25" s="217"/>
      <c r="WZQ25" s="217"/>
      <c r="WZR25" s="217"/>
      <c r="WZS25" s="217"/>
      <c r="WZT25" s="217"/>
      <c r="WZU25" s="217"/>
      <c r="WZV25" s="217"/>
      <c r="WZW25" s="217"/>
      <c r="WZX25" s="217"/>
      <c r="WZY25" s="217"/>
      <c r="WZZ25" s="217"/>
      <c r="XAA25" s="217"/>
      <c r="XAB25" s="217"/>
      <c r="XAC25" s="217"/>
      <c r="XAD25" s="217"/>
      <c r="XAE25" s="217"/>
      <c r="XAF25" s="217"/>
      <c r="XAG25" s="217"/>
      <c r="XAH25" s="217"/>
      <c r="XAI25" s="217"/>
      <c r="XAJ25" s="217"/>
      <c r="XAK25" s="217"/>
      <c r="XAL25" s="217"/>
      <c r="XAM25" s="217"/>
      <c r="XAN25" s="217"/>
      <c r="XAO25" s="217"/>
      <c r="XAP25" s="217"/>
      <c r="XAQ25" s="217"/>
      <c r="XAR25" s="217"/>
      <c r="XAS25" s="217"/>
      <c r="XAT25" s="217"/>
      <c r="XAU25" s="217"/>
      <c r="XAV25" s="217"/>
      <c r="XAW25" s="217"/>
      <c r="XAX25" s="217"/>
      <c r="XAY25" s="217"/>
      <c r="XAZ25" s="217"/>
      <c r="XBA25" s="217"/>
      <c r="XBB25" s="217"/>
      <c r="XBC25" s="217"/>
      <c r="XBD25" s="217"/>
      <c r="XBE25" s="217"/>
      <c r="XBF25" s="217"/>
      <c r="XBG25" s="217"/>
      <c r="XBH25" s="217"/>
      <c r="XBI25" s="217"/>
      <c r="XBJ25" s="217"/>
      <c r="XBK25" s="217"/>
      <c r="XBL25" s="217"/>
      <c r="XBM25" s="217"/>
      <c r="XBN25" s="217"/>
      <c r="XBO25" s="217"/>
      <c r="XBP25" s="217"/>
      <c r="XBQ25" s="217"/>
      <c r="XBR25" s="217"/>
      <c r="XBS25" s="217"/>
      <c r="XBT25" s="217"/>
      <c r="XBU25" s="217"/>
      <c r="XBV25" s="217"/>
      <c r="XBW25" s="217"/>
      <c r="XBX25" s="217"/>
      <c r="XBY25" s="217"/>
      <c r="XBZ25" s="217"/>
      <c r="XCA25" s="217"/>
      <c r="XCB25" s="217"/>
      <c r="XCC25" s="217"/>
      <c r="XCD25" s="217"/>
      <c r="XCE25" s="217"/>
      <c r="XCF25" s="217"/>
      <c r="XCG25" s="217"/>
      <c r="XCH25" s="217"/>
      <c r="XCI25" s="217"/>
      <c r="XCJ25" s="217"/>
      <c r="XCK25" s="217"/>
      <c r="XCL25" s="217"/>
      <c r="XCM25" s="217"/>
      <c r="XCN25" s="217"/>
      <c r="XCO25" s="217"/>
      <c r="XCP25" s="217"/>
      <c r="XCQ25" s="217"/>
      <c r="XCR25" s="217"/>
      <c r="XCS25" s="217"/>
      <c r="XCT25" s="217"/>
      <c r="XCU25" s="217"/>
      <c r="XCV25" s="217"/>
      <c r="XCW25" s="217"/>
      <c r="XCX25" s="217"/>
      <c r="XCY25" s="217"/>
      <c r="XCZ25" s="217"/>
      <c r="XDA25" s="217"/>
      <c r="XDB25" s="217"/>
      <c r="XDC25" s="217"/>
      <c r="XDD25" s="217"/>
      <c r="XDE25" s="217"/>
      <c r="XDF25" s="217"/>
      <c r="XDG25" s="217"/>
      <c r="XDH25" s="217"/>
      <c r="XDI25" s="217"/>
      <c r="XDJ25" s="217"/>
      <c r="XDK25" s="217"/>
      <c r="XDL25" s="217"/>
      <c r="XDM25" s="217"/>
      <c r="XDN25" s="217"/>
      <c r="XDO25" s="217"/>
      <c r="XDP25" s="217"/>
      <c r="XDQ25" s="217"/>
      <c r="XDR25" s="217"/>
      <c r="XDS25" s="217"/>
      <c r="XDT25" s="217"/>
      <c r="XDU25" s="217"/>
      <c r="XDV25" s="217"/>
      <c r="XDW25" s="217"/>
      <c r="XDX25" s="217"/>
      <c r="XDY25" s="217"/>
      <c r="XDZ25" s="217"/>
      <c r="XEA25" s="217"/>
      <c r="XEB25" s="217"/>
      <c r="XEC25" s="217"/>
      <c r="XED25" s="217"/>
      <c r="XEE25" s="217"/>
      <c r="XEF25" s="217"/>
      <c r="XEG25" s="217"/>
      <c r="XEH25" s="217"/>
      <c r="XEI25" s="217"/>
      <c r="XEJ25" s="217"/>
      <c r="XEK25" s="217"/>
      <c r="XEL25" s="217"/>
      <c r="XEM25" s="217"/>
      <c r="XEN25" s="217"/>
      <c r="XEO25" s="217"/>
      <c r="XEP25" s="217"/>
      <c r="XEQ25" s="217"/>
      <c r="XER25" s="217"/>
      <c r="XES25" s="217"/>
      <c r="XET25" s="217"/>
      <c r="XEU25" s="217"/>
      <c r="XEV25" s="217"/>
      <c r="XEW25" s="217"/>
      <c r="XEX25" s="218"/>
      <c r="XEY25" s="218"/>
      <c r="XEZ25" s="218"/>
      <c r="XFA25" s="218"/>
      <c r="XFB25" s="218"/>
      <c r="XFC25" s="218"/>
      <c r="XFD25" s="218"/>
    </row>
    <row r="26" s="185" customFormat="true" ht="12.75" spans="1:16384">
      <c r="A26" s="208"/>
      <c r="B26" s="208"/>
      <c r="C26" s="208"/>
      <c r="D26" s="208"/>
      <c r="E26" s="208"/>
      <c r="F26" s="191" t="s">
        <v>160</v>
      </c>
      <c r="G26" s="211"/>
      <c r="IK26" s="217"/>
      <c r="IL26" s="217"/>
      <c r="IM26" s="217"/>
      <c r="IN26" s="217"/>
      <c r="IO26" s="217"/>
      <c r="IP26" s="217"/>
      <c r="IQ26" s="217"/>
      <c r="IR26" s="217"/>
      <c r="IS26" s="217"/>
      <c r="IT26" s="217"/>
      <c r="IU26" s="217"/>
      <c r="IV26" s="217"/>
      <c r="IW26" s="217"/>
      <c r="IX26" s="217"/>
      <c r="IY26" s="217"/>
      <c r="IZ26" s="217"/>
      <c r="JA26" s="217"/>
      <c r="JB26" s="217"/>
      <c r="JC26" s="217"/>
      <c r="JD26" s="217"/>
      <c r="JE26" s="217"/>
      <c r="JF26" s="217"/>
      <c r="JG26" s="217"/>
      <c r="JH26" s="217"/>
      <c r="JI26" s="217"/>
      <c r="JJ26" s="217"/>
      <c r="JK26" s="217"/>
      <c r="JL26" s="217"/>
      <c r="JM26" s="217"/>
      <c r="JN26" s="217"/>
      <c r="JO26" s="217"/>
      <c r="JP26" s="217"/>
      <c r="JQ26" s="217"/>
      <c r="JR26" s="217"/>
      <c r="JS26" s="217"/>
      <c r="JT26" s="217"/>
      <c r="JU26" s="217"/>
      <c r="JV26" s="217"/>
      <c r="JW26" s="217"/>
      <c r="JX26" s="217"/>
      <c r="JY26" s="217"/>
      <c r="JZ26" s="217"/>
      <c r="KA26" s="217"/>
      <c r="KB26" s="217"/>
      <c r="KC26" s="217"/>
      <c r="KD26" s="217"/>
      <c r="KE26" s="217"/>
      <c r="KF26" s="217"/>
      <c r="KG26" s="217"/>
      <c r="KH26" s="217"/>
      <c r="KI26" s="217"/>
      <c r="KJ26" s="217"/>
      <c r="KK26" s="217"/>
      <c r="KL26" s="217"/>
      <c r="KM26" s="217"/>
      <c r="KN26" s="217"/>
      <c r="KO26" s="217"/>
      <c r="KP26" s="217"/>
      <c r="KQ26" s="217"/>
      <c r="KR26" s="217"/>
      <c r="KS26" s="217"/>
      <c r="KT26" s="217"/>
      <c r="KU26" s="217"/>
      <c r="KV26" s="217"/>
      <c r="KW26" s="217"/>
      <c r="KX26" s="217"/>
      <c r="KY26" s="217"/>
      <c r="KZ26" s="217"/>
      <c r="LA26" s="217"/>
      <c r="LB26" s="217"/>
      <c r="LC26" s="217"/>
      <c r="LD26" s="217"/>
      <c r="LE26" s="217"/>
      <c r="LF26" s="217"/>
      <c r="LG26" s="217"/>
      <c r="LH26" s="217"/>
      <c r="LI26" s="217"/>
      <c r="LJ26" s="217"/>
      <c r="LK26" s="217"/>
      <c r="LL26" s="217"/>
      <c r="LM26" s="217"/>
      <c r="LN26" s="217"/>
      <c r="LO26" s="217"/>
      <c r="LP26" s="217"/>
      <c r="LQ26" s="217"/>
      <c r="LR26" s="217"/>
      <c r="LS26" s="217"/>
      <c r="LT26" s="217"/>
      <c r="LU26" s="217"/>
      <c r="LV26" s="217"/>
      <c r="LW26" s="217"/>
      <c r="LX26" s="217"/>
      <c r="LY26" s="217"/>
      <c r="LZ26" s="217"/>
      <c r="MA26" s="217"/>
      <c r="MB26" s="217"/>
      <c r="MC26" s="217"/>
      <c r="MD26" s="217"/>
      <c r="ME26" s="217"/>
      <c r="MF26" s="217"/>
      <c r="MG26" s="217"/>
      <c r="MH26" s="217"/>
      <c r="MI26" s="217"/>
      <c r="MJ26" s="217"/>
      <c r="MK26" s="217"/>
      <c r="ML26" s="217"/>
      <c r="MM26" s="217"/>
      <c r="MN26" s="217"/>
      <c r="MO26" s="217"/>
      <c r="MP26" s="217"/>
      <c r="MQ26" s="217"/>
      <c r="MR26" s="217"/>
      <c r="MS26" s="217"/>
      <c r="MT26" s="217"/>
      <c r="MU26" s="217"/>
      <c r="MV26" s="217"/>
      <c r="MW26" s="217"/>
      <c r="MX26" s="217"/>
      <c r="MY26" s="217"/>
      <c r="MZ26" s="217"/>
      <c r="NA26" s="217"/>
      <c r="NB26" s="217"/>
      <c r="NC26" s="217"/>
      <c r="ND26" s="217"/>
      <c r="NE26" s="217"/>
      <c r="NF26" s="217"/>
      <c r="NG26" s="217"/>
      <c r="NH26" s="217"/>
      <c r="NI26" s="217"/>
      <c r="NJ26" s="217"/>
      <c r="NK26" s="217"/>
      <c r="NL26" s="217"/>
      <c r="NM26" s="217"/>
      <c r="NN26" s="217"/>
      <c r="NO26" s="217"/>
      <c r="NP26" s="217"/>
      <c r="NQ26" s="217"/>
      <c r="NR26" s="217"/>
      <c r="NS26" s="217"/>
      <c r="NT26" s="217"/>
      <c r="NU26" s="217"/>
      <c r="NV26" s="217"/>
      <c r="NW26" s="217"/>
      <c r="NX26" s="217"/>
      <c r="NY26" s="217"/>
      <c r="NZ26" s="217"/>
      <c r="OA26" s="217"/>
      <c r="OB26" s="217"/>
      <c r="OC26" s="217"/>
      <c r="OD26" s="217"/>
      <c r="OE26" s="217"/>
      <c r="OF26" s="217"/>
      <c r="OG26" s="217"/>
      <c r="OH26" s="217"/>
      <c r="OI26" s="217"/>
      <c r="OJ26" s="217"/>
      <c r="OK26" s="217"/>
      <c r="OL26" s="217"/>
      <c r="OM26" s="217"/>
      <c r="ON26" s="217"/>
      <c r="OO26" s="217"/>
      <c r="OP26" s="217"/>
      <c r="OQ26" s="217"/>
      <c r="OR26" s="217"/>
      <c r="OS26" s="217"/>
      <c r="OT26" s="217"/>
      <c r="OU26" s="217"/>
      <c r="OV26" s="217"/>
      <c r="OW26" s="217"/>
      <c r="OX26" s="217"/>
      <c r="OY26" s="217"/>
      <c r="OZ26" s="217"/>
      <c r="PA26" s="217"/>
      <c r="PB26" s="217"/>
      <c r="PC26" s="217"/>
      <c r="PD26" s="217"/>
      <c r="PE26" s="217"/>
      <c r="PF26" s="217"/>
      <c r="PG26" s="217"/>
      <c r="PH26" s="217"/>
      <c r="PI26" s="217"/>
      <c r="PJ26" s="217"/>
      <c r="PK26" s="217"/>
      <c r="PL26" s="217"/>
      <c r="PM26" s="217"/>
      <c r="PN26" s="217"/>
      <c r="PO26" s="217"/>
      <c r="PP26" s="217"/>
      <c r="PQ26" s="217"/>
      <c r="PR26" s="217"/>
      <c r="PS26" s="217"/>
      <c r="PT26" s="217"/>
      <c r="PU26" s="217"/>
      <c r="PV26" s="217"/>
      <c r="PW26" s="217"/>
      <c r="PX26" s="217"/>
      <c r="PY26" s="217"/>
      <c r="PZ26" s="217"/>
      <c r="QA26" s="217"/>
      <c r="QB26" s="217"/>
      <c r="QC26" s="217"/>
      <c r="QD26" s="217"/>
      <c r="QE26" s="217"/>
      <c r="QF26" s="217"/>
      <c r="QG26" s="217"/>
      <c r="QH26" s="217"/>
      <c r="QI26" s="217"/>
      <c r="QJ26" s="217"/>
      <c r="QK26" s="217"/>
      <c r="QL26" s="217"/>
      <c r="QM26" s="217"/>
      <c r="QN26" s="217"/>
      <c r="QO26" s="217"/>
      <c r="QP26" s="217"/>
      <c r="QQ26" s="217"/>
      <c r="QR26" s="217"/>
      <c r="QS26" s="217"/>
      <c r="QT26" s="217"/>
      <c r="QU26" s="217"/>
      <c r="QV26" s="217"/>
      <c r="QW26" s="217"/>
      <c r="QX26" s="217"/>
      <c r="QY26" s="217"/>
      <c r="QZ26" s="217"/>
      <c r="RA26" s="217"/>
      <c r="RB26" s="217"/>
      <c r="RC26" s="217"/>
      <c r="RD26" s="217"/>
      <c r="RE26" s="217"/>
      <c r="RF26" s="217"/>
      <c r="RG26" s="217"/>
      <c r="RH26" s="217"/>
      <c r="RI26" s="217"/>
      <c r="RJ26" s="217"/>
      <c r="RK26" s="217"/>
      <c r="RL26" s="217"/>
      <c r="RM26" s="217"/>
      <c r="RN26" s="217"/>
      <c r="RO26" s="217"/>
      <c r="RP26" s="217"/>
      <c r="RQ26" s="217"/>
      <c r="RR26" s="217"/>
      <c r="RS26" s="217"/>
      <c r="RT26" s="217"/>
      <c r="RU26" s="217"/>
      <c r="RV26" s="217"/>
      <c r="RW26" s="217"/>
      <c r="RX26" s="217"/>
      <c r="RY26" s="217"/>
      <c r="RZ26" s="217"/>
      <c r="SA26" s="217"/>
      <c r="SB26" s="217"/>
      <c r="SC26" s="217"/>
      <c r="SD26" s="217"/>
      <c r="SE26" s="217"/>
      <c r="SF26" s="217"/>
      <c r="SG26" s="217"/>
      <c r="SH26" s="217"/>
      <c r="SI26" s="217"/>
      <c r="SJ26" s="217"/>
      <c r="SK26" s="217"/>
      <c r="SL26" s="217"/>
      <c r="SM26" s="217"/>
      <c r="SN26" s="217"/>
      <c r="SO26" s="217"/>
      <c r="SP26" s="217"/>
      <c r="SQ26" s="217"/>
      <c r="SR26" s="217"/>
      <c r="SS26" s="217"/>
      <c r="ST26" s="217"/>
      <c r="SU26" s="217"/>
      <c r="SV26" s="217"/>
      <c r="SW26" s="217"/>
      <c r="SX26" s="217"/>
      <c r="SY26" s="217"/>
      <c r="SZ26" s="217"/>
      <c r="TA26" s="217"/>
      <c r="TB26" s="217"/>
      <c r="TC26" s="217"/>
      <c r="TD26" s="217"/>
      <c r="TE26" s="217"/>
      <c r="TF26" s="217"/>
      <c r="TG26" s="217"/>
      <c r="TH26" s="217"/>
      <c r="TI26" s="217"/>
      <c r="TJ26" s="217"/>
      <c r="TK26" s="217"/>
      <c r="TL26" s="217"/>
      <c r="TM26" s="217"/>
      <c r="TN26" s="217"/>
      <c r="TO26" s="217"/>
      <c r="TP26" s="217"/>
      <c r="TQ26" s="217"/>
      <c r="TR26" s="217"/>
      <c r="TS26" s="217"/>
      <c r="TT26" s="217"/>
      <c r="TU26" s="217"/>
      <c r="TV26" s="217"/>
      <c r="TW26" s="217"/>
      <c r="TX26" s="217"/>
      <c r="TY26" s="217"/>
      <c r="TZ26" s="217"/>
      <c r="UA26" s="217"/>
      <c r="UB26" s="217"/>
      <c r="UC26" s="217"/>
      <c r="UD26" s="217"/>
      <c r="UE26" s="217"/>
      <c r="UF26" s="217"/>
      <c r="UG26" s="217"/>
      <c r="UH26" s="217"/>
      <c r="UI26" s="217"/>
      <c r="UJ26" s="217"/>
      <c r="UK26" s="217"/>
      <c r="UL26" s="217"/>
      <c r="UM26" s="217"/>
      <c r="UN26" s="217"/>
      <c r="UO26" s="217"/>
      <c r="UP26" s="217"/>
      <c r="UQ26" s="217"/>
      <c r="UR26" s="217"/>
      <c r="US26" s="217"/>
      <c r="UT26" s="217"/>
      <c r="UU26" s="217"/>
      <c r="UV26" s="217"/>
      <c r="UW26" s="217"/>
      <c r="UX26" s="217"/>
      <c r="UY26" s="217"/>
      <c r="UZ26" s="217"/>
      <c r="VA26" s="217"/>
      <c r="VB26" s="217"/>
      <c r="VC26" s="217"/>
      <c r="VD26" s="217"/>
      <c r="VE26" s="217"/>
      <c r="VF26" s="217"/>
      <c r="VG26" s="217"/>
      <c r="VH26" s="217"/>
      <c r="VI26" s="217"/>
      <c r="VJ26" s="217"/>
      <c r="VK26" s="217"/>
      <c r="VL26" s="217"/>
      <c r="VM26" s="217"/>
      <c r="VN26" s="217"/>
      <c r="VO26" s="217"/>
      <c r="VP26" s="217"/>
      <c r="VQ26" s="217"/>
      <c r="VR26" s="217"/>
      <c r="VS26" s="217"/>
      <c r="VT26" s="217"/>
      <c r="VU26" s="217"/>
      <c r="VV26" s="217"/>
      <c r="VW26" s="217"/>
      <c r="VX26" s="217"/>
      <c r="VY26" s="217"/>
      <c r="VZ26" s="217"/>
      <c r="WA26" s="217"/>
      <c r="WB26" s="217"/>
      <c r="WC26" s="217"/>
      <c r="WD26" s="217"/>
      <c r="WE26" s="217"/>
      <c r="WF26" s="217"/>
      <c r="WG26" s="217"/>
      <c r="WH26" s="217"/>
      <c r="WI26" s="217"/>
      <c r="WJ26" s="217"/>
      <c r="WK26" s="217"/>
      <c r="WL26" s="217"/>
      <c r="WM26" s="217"/>
      <c r="WN26" s="217"/>
      <c r="WO26" s="217"/>
      <c r="WP26" s="217"/>
      <c r="WQ26" s="217"/>
      <c r="WR26" s="217"/>
      <c r="WS26" s="217"/>
      <c r="WT26" s="217"/>
      <c r="WU26" s="217"/>
      <c r="WV26" s="217"/>
      <c r="WW26" s="217"/>
      <c r="WX26" s="217"/>
      <c r="WY26" s="217"/>
      <c r="WZ26" s="217"/>
      <c r="XA26" s="217"/>
      <c r="XB26" s="217"/>
      <c r="XC26" s="217"/>
      <c r="XD26" s="217"/>
      <c r="XE26" s="217"/>
      <c r="XF26" s="217"/>
      <c r="XG26" s="217"/>
      <c r="XH26" s="217"/>
      <c r="XI26" s="217"/>
      <c r="XJ26" s="217"/>
      <c r="XK26" s="217"/>
      <c r="XL26" s="217"/>
      <c r="XM26" s="217"/>
      <c r="XN26" s="217"/>
      <c r="XO26" s="217"/>
      <c r="XP26" s="217"/>
      <c r="XQ26" s="217"/>
      <c r="XR26" s="217"/>
      <c r="XS26" s="217"/>
      <c r="XT26" s="217"/>
      <c r="XU26" s="217"/>
      <c r="XV26" s="217"/>
      <c r="XW26" s="217"/>
      <c r="XX26" s="217"/>
      <c r="XY26" s="217"/>
      <c r="XZ26" s="217"/>
      <c r="YA26" s="217"/>
      <c r="YB26" s="217"/>
      <c r="YC26" s="217"/>
      <c r="YD26" s="217"/>
      <c r="YE26" s="217"/>
      <c r="YF26" s="217"/>
      <c r="YG26" s="217"/>
      <c r="YH26" s="217"/>
      <c r="YI26" s="217"/>
      <c r="YJ26" s="217"/>
      <c r="YK26" s="217"/>
      <c r="YL26" s="217"/>
      <c r="YM26" s="217"/>
      <c r="YN26" s="217"/>
      <c r="YO26" s="217"/>
      <c r="YP26" s="217"/>
      <c r="YQ26" s="217"/>
      <c r="YR26" s="217"/>
      <c r="YS26" s="217"/>
      <c r="YT26" s="217"/>
      <c r="YU26" s="217"/>
      <c r="YV26" s="217"/>
      <c r="YW26" s="217"/>
      <c r="YX26" s="217"/>
      <c r="YY26" s="217"/>
      <c r="YZ26" s="217"/>
      <c r="ZA26" s="217"/>
      <c r="ZB26" s="217"/>
      <c r="ZC26" s="217"/>
      <c r="ZD26" s="217"/>
      <c r="ZE26" s="217"/>
      <c r="ZF26" s="217"/>
      <c r="ZG26" s="217"/>
      <c r="ZH26" s="217"/>
      <c r="ZI26" s="217"/>
      <c r="ZJ26" s="217"/>
      <c r="ZK26" s="217"/>
      <c r="ZL26" s="217"/>
      <c r="ZM26" s="217"/>
      <c r="ZN26" s="217"/>
      <c r="ZO26" s="217"/>
      <c r="ZP26" s="217"/>
      <c r="ZQ26" s="217"/>
      <c r="ZR26" s="217"/>
      <c r="ZS26" s="217"/>
      <c r="ZT26" s="217"/>
      <c r="ZU26" s="217"/>
      <c r="ZV26" s="217"/>
      <c r="ZW26" s="217"/>
      <c r="ZX26" s="217"/>
      <c r="ZY26" s="217"/>
      <c r="ZZ26" s="217"/>
      <c r="AAA26" s="217"/>
      <c r="AAB26" s="217"/>
      <c r="AAC26" s="217"/>
      <c r="AAD26" s="217"/>
      <c r="AAE26" s="217"/>
      <c r="AAF26" s="217"/>
      <c r="AAG26" s="217"/>
      <c r="AAH26" s="217"/>
      <c r="AAI26" s="217"/>
      <c r="AAJ26" s="217"/>
      <c r="AAK26" s="217"/>
      <c r="AAL26" s="217"/>
      <c r="AAM26" s="217"/>
      <c r="AAN26" s="217"/>
      <c r="AAO26" s="217"/>
      <c r="AAP26" s="217"/>
      <c r="AAQ26" s="217"/>
      <c r="AAR26" s="217"/>
      <c r="AAS26" s="217"/>
      <c r="AAT26" s="217"/>
      <c r="AAU26" s="217"/>
      <c r="AAV26" s="217"/>
      <c r="AAW26" s="217"/>
      <c r="AAX26" s="217"/>
      <c r="AAY26" s="217"/>
      <c r="AAZ26" s="217"/>
      <c r="ABA26" s="217"/>
      <c r="ABB26" s="217"/>
      <c r="ABC26" s="217"/>
      <c r="ABD26" s="217"/>
      <c r="ABE26" s="217"/>
      <c r="ABF26" s="217"/>
      <c r="ABG26" s="217"/>
      <c r="ABH26" s="217"/>
      <c r="ABI26" s="217"/>
      <c r="ABJ26" s="217"/>
      <c r="ABK26" s="217"/>
      <c r="ABL26" s="217"/>
      <c r="ABM26" s="217"/>
      <c r="ABN26" s="217"/>
      <c r="ABO26" s="217"/>
      <c r="ABP26" s="217"/>
      <c r="ABQ26" s="217"/>
      <c r="ABR26" s="217"/>
      <c r="ABS26" s="217"/>
      <c r="ABT26" s="217"/>
      <c r="ABU26" s="217"/>
      <c r="ABV26" s="217"/>
      <c r="ABW26" s="217"/>
      <c r="ABX26" s="217"/>
      <c r="ABY26" s="217"/>
      <c r="ABZ26" s="217"/>
      <c r="ACA26" s="217"/>
      <c r="ACB26" s="217"/>
      <c r="ACC26" s="217"/>
      <c r="ACD26" s="217"/>
      <c r="ACE26" s="217"/>
      <c r="ACF26" s="217"/>
      <c r="ACG26" s="217"/>
      <c r="ACH26" s="217"/>
      <c r="ACI26" s="217"/>
      <c r="ACJ26" s="217"/>
      <c r="ACK26" s="217"/>
      <c r="ACL26" s="217"/>
      <c r="ACM26" s="217"/>
      <c r="ACN26" s="217"/>
      <c r="ACO26" s="217"/>
      <c r="ACP26" s="217"/>
      <c r="ACQ26" s="217"/>
      <c r="ACR26" s="217"/>
      <c r="ACS26" s="217"/>
      <c r="ACT26" s="217"/>
      <c r="ACU26" s="217"/>
      <c r="ACV26" s="217"/>
      <c r="ACW26" s="217"/>
      <c r="ACX26" s="217"/>
      <c r="ACY26" s="217"/>
      <c r="ACZ26" s="217"/>
      <c r="ADA26" s="217"/>
      <c r="ADB26" s="217"/>
      <c r="ADC26" s="217"/>
      <c r="ADD26" s="217"/>
      <c r="ADE26" s="217"/>
      <c r="ADF26" s="217"/>
      <c r="ADG26" s="217"/>
      <c r="ADH26" s="217"/>
      <c r="ADI26" s="217"/>
      <c r="ADJ26" s="217"/>
      <c r="ADK26" s="217"/>
      <c r="ADL26" s="217"/>
      <c r="ADM26" s="217"/>
      <c r="ADN26" s="217"/>
      <c r="ADO26" s="217"/>
      <c r="ADP26" s="217"/>
      <c r="ADQ26" s="217"/>
      <c r="ADR26" s="217"/>
      <c r="ADS26" s="217"/>
      <c r="ADT26" s="217"/>
      <c r="ADU26" s="217"/>
      <c r="ADV26" s="217"/>
      <c r="ADW26" s="217"/>
      <c r="ADX26" s="217"/>
      <c r="ADY26" s="217"/>
      <c r="ADZ26" s="217"/>
      <c r="AEA26" s="217"/>
      <c r="AEB26" s="217"/>
      <c r="AEC26" s="217"/>
      <c r="AED26" s="217"/>
      <c r="AEE26" s="217"/>
      <c r="AEF26" s="217"/>
      <c r="AEG26" s="217"/>
      <c r="AEH26" s="217"/>
      <c r="AEI26" s="217"/>
      <c r="AEJ26" s="217"/>
      <c r="AEK26" s="217"/>
      <c r="AEL26" s="217"/>
      <c r="AEM26" s="217"/>
      <c r="AEN26" s="217"/>
      <c r="AEO26" s="217"/>
      <c r="AEP26" s="217"/>
      <c r="AEQ26" s="217"/>
      <c r="AER26" s="217"/>
      <c r="AES26" s="217"/>
      <c r="AET26" s="217"/>
      <c r="AEU26" s="217"/>
      <c r="AEV26" s="217"/>
      <c r="AEW26" s="217"/>
      <c r="AEX26" s="217"/>
      <c r="AEY26" s="217"/>
      <c r="AEZ26" s="217"/>
      <c r="AFA26" s="217"/>
      <c r="AFB26" s="217"/>
      <c r="AFC26" s="217"/>
      <c r="AFD26" s="217"/>
      <c r="AFE26" s="217"/>
      <c r="AFF26" s="217"/>
      <c r="AFG26" s="217"/>
      <c r="AFH26" s="217"/>
      <c r="AFI26" s="217"/>
      <c r="AFJ26" s="217"/>
      <c r="AFK26" s="217"/>
      <c r="AFL26" s="217"/>
      <c r="AFM26" s="217"/>
      <c r="AFN26" s="217"/>
      <c r="AFO26" s="217"/>
      <c r="AFP26" s="217"/>
      <c r="AFQ26" s="217"/>
      <c r="AFR26" s="217"/>
      <c r="AFS26" s="217"/>
      <c r="AFT26" s="217"/>
      <c r="AFU26" s="217"/>
      <c r="AFV26" s="217"/>
      <c r="AFW26" s="217"/>
      <c r="AFX26" s="217"/>
      <c r="AFY26" s="217"/>
      <c r="AFZ26" s="217"/>
      <c r="AGA26" s="217"/>
      <c r="AGB26" s="217"/>
      <c r="AGC26" s="217"/>
      <c r="AGD26" s="217"/>
      <c r="AGE26" s="217"/>
      <c r="AGF26" s="217"/>
      <c r="AGG26" s="217"/>
      <c r="AGH26" s="217"/>
      <c r="AGI26" s="217"/>
      <c r="AGJ26" s="217"/>
      <c r="AGK26" s="217"/>
      <c r="AGL26" s="217"/>
      <c r="AGM26" s="217"/>
      <c r="AGN26" s="217"/>
      <c r="AGO26" s="217"/>
      <c r="AGP26" s="217"/>
      <c r="AGQ26" s="217"/>
      <c r="AGR26" s="217"/>
      <c r="AGS26" s="217"/>
      <c r="AGT26" s="217"/>
      <c r="AGU26" s="217"/>
      <c r="AGV26" s="217"/>
      <c r="AGW26" s="217"/>
      <c r="AGX26" s="217"/>
      <c r="AGY26" s="217"/>
      <c r="AGZ26" s="217"/>
      <c r="AHA26" s="217"/>
      <c r="AHB26" s="217"/>
      <c r="AHC26" s="217"/>
      <c r="AHD26" s="217"/>
      <c r="AHE26" s="217"/>
      <c r="AHF26" s="217"/>
      <c r="AHG26" s="217"/>
      <c r="AHH26" s="217"/>
      <c r="AHI26" s="217"/>
      <c r="AHJ26" s="217"/>
      <c r="AHK26" s="217"/>
      <c r="AHL26" s="217"/>
      <c r="AHM26" s="217"/>
      <c r="AHN26" s="217"/>
      <c r="AHO26" s="217"/>
      <c r="AHP26" s="217"/>
      <c r="AHQ26" s="217"/>
      <c r="AHR26" s="217"/>
      <c r="AHS26" s="217"/>
      <c r="AHT26" s="217"/>
      <c r="AHU26" s="217"/>
      <c r="AHV26" s="217"/>
      <c r="AHW26" s="217"/>
      <c r="AHX26" s="217"/>
      <c r="AHY26" s="217"/>
      <c r="AHZ26" s="217"/>
      <c r="AIA26" s="217"/>
      <c r="AIB26" s="217"/>
      <c r="AIC26" s="217"/>
      <c r="AID26" s="217"/>
      <c r="AIE26" s="217"/>
      <c r="AIF26" s="217"/>
      <c r="AIG26" s="217"/>
      <c r="AIH26" s="217"/>
      <c r="AII26" s="217"/>
      <c r="AIJ26" s="217"/>
      <c r="AIK26" s="217"/>
      <c r="AIL26" s="217"/>
      <c r="AIM26" s="217"/>
      <c r="AIN26" s="217"/>
      <c r="AIO26" s="217"/>
      <c r="AIP26" s="217"/>
      <c r="AIQ26" s="217"/>
      <c r="AIR26" s="217"/>
      <c r="AIS26" s="217"/>
      <c r="AIT26" s="217"/>
      <c r="AIU26" s="217"/>
      <c r="AIV26" s="217"/>
      <c r="AIW26" s="217"/>
      <c r="AIX26" s="217"/>
      <c r="AIY26" s="217"/>
      <c r="AIZ26" s="217"/>
      <c r="AJA26" s="217"/>
      <c r="AJB26" s="217"/>
      <c r="AJC26" s="217"/>
      <c r="AJD26" s="217"/>
      <c r="AJE26" s="217"/>
      <c r="AJF26" s="217"/>
      <c r="AJG26" s="217"/>
      <c r="AJH26" s="217"/>
      <c r="AJI26" s="217"/>
      <c r="AJJ26" s="217"/>
      <c r="AJK26" s="217"/>
      <c r="AJL26" s="217"/>
      <c r="AJM26" s="217"/>
      <c r="AJN26" s="217"/>
      <c r="AJO26" s="217"/>
      <c r="AJP26" s="217"/>
      <c r="AJQ26" s="217"/>
      <c r="AJR26" s="217"/>
      <c r="AJS26" s="217"/>
      <c r="AJT26" s="217"/>
      <c r="AJU26" s="217"/>
      <c r="AJV26" s="217"/>
      <c r="AJW26" s="217"/>
      <c r="AJX26" s="217"/>
      <c r="AJY26" s="217"/>
      <c r="AJZ26" s="217"/>
      <c r="AKA26" s="217"/>
      <c r="AKB26" s="217"/>
      <c r="AKC26" s="217"/>
      <c r="AKD26" s="217"/>
      <c r="AKE26" s="217"/>
      <c r="AKF26" s="217"/>
      <c r="AKG26" s="217"/>
      <c r="AKH26" s="217"/>
      <c r="AKI26" s="217"/>
      <c r="AKJ26" s="217"/>
      <c r="AKK26" s="217"/>
      <c r="AKL26" s="217"/>
      <c r="AKM26" s="217"/>
      <c r="AKN26" s="217"/>
      <c r="AKO26" s="217"/>
      <c r="AKP26" s="217"/>
      <c r="AKQ26" s="217"/>
      <c r="AKR26" s="217"/>
      <c r="AKS26" s="217"/>
      <c r="AKT26" s="217"/>
      <c r="AKU26" s="217"/>
      <c r="AKV26" s="217"/>
      <c r="AKW26" s="217"/>
      <c r="AKX26" s="217"/>
      <c r="AKY26" s="217"/>
      <c r="AKZ26" s="217"/>
      <c r="ALA26" s="217"/>
      <c r="ALB26" s="217"/>
      <c r="ALC26" s="217"/>
      <c r="ALD26" s="217"/>
      <c r="ALE26" s="217"/>
      <c r="ALF26" s="217"/>
      <c r="ALG26" s="217"/>
      <c r="ALH26" s="217"/>
      <c r="ALI26" s="217"/>
      <c r="ALJ26" s="217"/>
      <c r="ALK26" s="217"/>
      <c r="ALL26" s="217"/>
      <c r="ALM26" s="217"/>
      <c r="ALN26" s="217"/>
      <c r="ALO26" s="217"/>
      <c r="ALP26" s="217"/>
      <c r="ALQ26" s="217"/>
      <c r="ALR26" s="217"/>
      <c r="ALS26" s="217"/>
      <c r="ALT26" s="217"/>
      <c r="ALU26" s="217"/>
      <c r="ALV26" s="217"/>
      <c r="ALW26" s="217"/>
      <c r="ALX26" s="217"/>
      <c r="ALY26" s="217"/>
      <c r="ALZ26" s="217"/>
      <c r="AMA26" s="217"/>
      <c r="AMB26" s="217"/>
      <c r="AMC26" s="217"/>
      <c r="AMD26" s="217"/>
      <c r="AME26" s="217"/>
      <c r="AMF26" s="217"/>
      <c r="AMG26" s="217"/>
      <c r="AMH26" s="217"/>
      <c r="AMI26" s="217"/>
      <c r="AMJ26" s="217"/>
      <c r="AMK26" s="217"/>
      <c r="AML26" s="217"/>
      <c r="AMM26" s="217"/>
      <c r="AMN26" s="217"/>
      <c r="AMO26" s="217"/>
      <c r="AMP26" s="217"/>
      <c r="AMQ26" s="217"/>
      <c r="AMR26" s="217"/>
      <c r="AMS26" s="217"/>
      <c r="AMT26" s="217"/>
      <c r="AMU26" s="217"/>
      <c r="AMV26" s="217"/>
      <c r="AMW26" s="217"/>
      <c r="AMX26" s="217"/>
      <c r="AMY26" s="217"/>
      <c r="AMZ26" s="217"/>
      <c r="ANA26" s="217"/>
      <c r="ANB26" s="217"/>
      <c r="ANC26" s="217"/>
      <c r="AND26" s="217"/>
      <c r="ANE26" s="217"/>
      <c r="ANF26" s="217"/>
      <c r="ANG26" s="217"/>
      <c r="ANH26" s="217"/>
      <c r="ANI26" s="217"/>
      <c r="ANJ26" s="217"/>
      <c r="ANK26" s="217"/>
      <c r="ANL26" s="217"/>
      <c r="ANM26" s="217"/>
      <c r="ANN26" s="217"/>
      <c r="ANO26" s="217"/>
      <c r="ANP26" s="217"/>
      <c r="ANQ26" s="217"/>
      <c r="ANR26" s="217"/>
      <c r="ANS26" s="217"/>
      <c r="ANT26" s="217"/>
      <c r="ANU26" s="217"/>
      <c r="ANV26" s="217"/>
      <c r="ANW26" s="217"/>
      <c r="ANX26" s="217"/>
      <c r="ANY26" s="217"/>
      <c r="ANZ26" s="217"/>
      <c r="AOA26" s="217"/>
      <c r="AOB26" s="217"/>
      <c r="AOC26" s="217"/>
      <c r="AOD26" s="217"/>
      <c r="AOE26" s="217"/>
      <c r="AOF26" s="217"/>
      <c r="AOG26" s="217"/>
      <c r="AOH26" s="217"/>
      <c r="AOI26" s="217"/>
      <c r="AOJ26" s="217"/>
      <c r="AOK26" s="217"/>
      <c r="AOL26" s="217"/>
      <c r="AOM26" s="217"/>
      <c r="AON26" s="217"/>
      <c r="AOO26" s="217"/>
      <c r="AOP26" s="217"/>
      <c r="AOQ26" s="217"/>
      <c r="AOR26" s="217"/>
      <c r="AOS26" s="217"/>
      <c r="AOT26" s="217"/>
      <c r="AOU26" s="217"/>
      <c r="AOV26" s="217"/>
      <c r="AOW26" s="217"/>
      <c r="AOX26" s="217"/>
      <c r="AOY26" s="217"/>
      <c r="AOZ26" s="217"/>
      <c r="APA26" s="217"/>
      <c r="APB26" s="217"/>
      <c r="APC26" s="217"/>
      <c r="APD26" s="217"/>
      <c r="APE26" s="217"/>
      <c r="APF26" s="217"/>
      <c r="APG26" s="217"/>
      <c r="APH26" s="217"/>
      <c r="API26" s="217"/>
      <c r="APJ26" s="217"/>
      <c r="APK26" s="217"/>
      <c r="APL26" s="217"/>
      <c r="APM26" s="217"/>
      <c r="APN26" s="217"/>
      <c r="APO26" s="217"/>
      <c r="APP26" s="217"/>
      <c r="APQ26" s="217"/>
      <c r="APR26" s="217"/>
      <c r="APS26" s="217"/>
      <c r="APT26" s="217"/>
      <c r="APU26" s="217"/>
      <c r="APV26" s="217"/>
      <c r="APW26" s="217"/>
      <c r="APX26" s="217"/>
      <c r="APY26" s="217"/>
      <c r="APZ26" s="217"/>
      <c r="AQA26" s="217"/>
      <c r="AQB26" s="217"/>
      <c r="AQC26" s="217"/>
      <c r="AQD26" s="217"/>
      <c r="AQE26" s="217"/>
      <c r="AQF26" s="217"/>
      <c r="AQG26" s="217"/>
      <c r="AQH26" s="217"/>
      <c r="AQI26" s="217"/>
      <c r="AQJ26" s="217"/>
      <c r="AQK26" s="217"/>
      <c r="AQL26" s="217"/>
      <c r="AQM26" s="217"/>
      <c r="AQN26" s="217"/>
      <c r="AQO26" s="217"/>
      <c r="AQP26" s="217"/>
      <c r="AQQ26" s="217"/>
      <c r="AQR26" s="217"/>
      <c r="AQS26" s="217"/>
      <c r="AQT26" s="217"/>
      <c r="AQU26" s="217"/>
      <c r="AQV26" s="217"/>
      <c r="AQW26" s="217"/>
      <c r="AQX26" s="217"/>
      <c r="AQY26" s="217"/>
      <c r="AQZ26" s="217"/>
      <c r="ARA26" s="217"/>
      <c r="ARB26" s="217"/>
      <c r="ARC26" s="217"/>
      <c r="ARD26" s="217"/>
      <c r="ARE26" s="217"/>
      <c r="ARF26" s="217"/>
      <c r="ARG26" s="217"/>
      <c r="ARH26" s="217"/>
      <c r="ARI26" s="217"/>
      <c r="ARJ26" s="217"/>
      <c r="ARK26" s="217"/>
      <c r="ARL26" s="217"/>
      <c r="ARM26" s="217"/>
      <c r="ARN26" s="217"/>
      <c r="ARO26" s="217"/>
      <c r="ARP26" s="217"/>
      <c r="ARQ26" s="217"/>
      <c r="ARR26" s="217"/>
      <c r="ARS26" s="217"/>
      <c r="ART26" s="217"/>
      <c r="ARU26" s="217"/>
      <c r="ARV26" s="217"/>
      <c r="ARW26" s="217"/>
      <c r="ARX26" s="217"/>
      <c r="ARY26" s="217"/>
      <c r="ARZ26" s="217"/>
      <c r="ASA26" s="217"/>
      <c r="ASB26" s="217"/>
      <c r="ASC26" s="217"/>
      <c r="ASD26" s="217"/>
      <c r="ASE26" s="217"/>
      <c r="ASF26" s="217"/>
      <c r="ASG26" s="217"/>
      <c r="ASH26" s="217"/>
      <c r="ASI26" s="217"/>
      <c r="ASJ26" s="217"/>
      <c r="ASK26" s="217"/>
      <c r="ASL26" s="217"/>
      <c r="ASM26" s="217"/>
      <c r="ASN26" s="217"/>
      <c r="ASO26" s="217"/>
      <c r="ASP26" s="217"/>
      <c r="ASQ26" s="217"/>
      <c r="ASR26" s="217"/>
      <c r="ASS26" s="217"/>
      <c r="AST26" s="217"/>
      <c r="ASU26" s="217"/>
      <c r="ASV26" s="217"/>
      <c r="ASW26" s="217"/>
      <c r="ASX26" s="217"/>
      <c r="ASY26" s="217"/>
      <c r="ASZ26" s="217"/>
      <c r="ATA26" s="217"/>
      <c r="ATB26" s="217"/>
      <c r="ATC26" s="217"/>
      <c r="ATD26" s="217"/>
      <c r="ATE26" s="217"/>
      <c r="ATF26" s="217"/>
      <c r="ATG26" s="217"/>
      <c r="ATH26" s="217"/>
      <c r="ATI26" s="217"/>
      <c r="ATJ26" s="217"/>
      <c r="ATK26" s="217"/>
      <c r="ATL26" s="217"/>
      <c r="ATM26" s="217"/>
      <c r="ATN26" s="217"/>
      <c r="ATO26" s="217"/>
      <c r="ATP26" s="217"/>
      <c r="ATQ26" s="217"/>
      <c r="ATR26" s="217"/>
      <c r="ATS26" s="217"/>
      <c r="ATT26" s="217"/>
      <c r="ATU26" s="217"/>
      <c r="ATV26" s="217"/>
      <c r="ATW26" s="217"/>
      <c r="ATX26" s="217"/>
      <c r="ATY26" s="217"/>
      <c r="ATZ26" s="217"/>
      <c r="AUA26" s="217"/>
      <c r="AUB26" s="217"/>
      <c r="AUC26" s="217"/>
      <c r="AUD26" s="217"/>
      <c r="AUE26" s="217"/>
      <c r="AUF26" s="217"/>
      <c r="AUG26" s="217"/>
      <c r="AUH26" s="217"/>
      <c r="AUI26" s="217"/>
      <c r="AUJ26" s="217"/>
      <c r="AUK26" s="217"/>
      <c r="AUL26" s="217"/>
      <c r="AUM26" s="217"/>
      <c r="AUN26" s="217"/>
      <c r="AUO26" s="217"/>
      <c r="AUP26" s="217"/>
      <c r="AUQ26" s="217"/>
      <c r="AUR26" s="217"/>
      <c r="AUS26" s="217"/>
      <c r="AUT26" s="217"/>
      <c r="AUU26" s="217"/>
      <c r="AUV26" s="217"/>
      <c r="AUW26" s="217"/>
      <c r="AUX26" s="217"/>
      <c r="AUY26" s="217"/>
      <c r="AUZ26" s="217"/>
      <c r="AVA26" s="217"/>
      <c r="AVB26" s="217"/>
      <c r="AVC26" s="217"/>
      <c r="AVD26" s="217"/>
      <c r="AVE26" s="217"/>
      <c r="AVF26" s="217"/>
      <c r="AVG26" s="217"/>
      <c r="AVH26" s="217"/>
      <c r="AVI26" s="217"/>
      <c r="AVJ26" s="217"/>
      <c r="AVK26" s="217"/>
      <c r="AVL26" s="217"/>
      <c r="AVM26" s="217"/>
      <c r="AVN26" s="217"/>
      <c r="AVO26" s="217"/>
      <c r="AVP26" s="217"/>
      <c r="AVQ26" s="217"/>
      <c r="AVR26" s="217"/>
      <c r="AVS26" s="217"/>
      <c r="AVT26" s="217"/>
      <c r="AVU26" s="217"/>
      <c r="AVV26" s="217"/>
      <c r="AVW26" s="217"/>
      <c r="AVX26" s="217"/>
      <c r="AVY26" s="217"/>
      <c r="AVZ26" s="217"/>
      <c r="AWA26" s="217"/>
      <c r="AWB26" s="217"/>
      <c r="AWC26" s="217"/>
      <c r="AWD26" s="217"/>
      <c r="AWE26" s="217"/>
      <c r="AWF26" s="217"/>
      <c r="AWG26" s="217"/>
      <c r="AWH26" s="217"/>
      <c r="AWI26" s="217"/>
      <c r="AWJ26" s="217"/>
      <c r="AWK26" s="217"/>
      <c r="AWL26" s="217"/>
      <c r="AWM26" s="217"/>
      <c r="AWN26" s="217"/>
      <c r="AWO26" s="217"/>
      <c r="AWP26" s="217"/>
      <c r="AWQ26" s="217"/>
      <c r="AWR26" s="217"/>
      <c r="AWS26" s="217"/>
      <c r="AWT26" s="217"/>
      <c r="AWU26" s="217"/>
      <c r="AWV26" s="217"/>
      <c r="AWW26" s="217"/>
      <c r="AWX26" s="217"/>
      <c r="AWY26" s="217"/>
      <c r="AWZ26" s="217"/>
      <c r="AXA26" s="217"/>
      <c r="AXB26" s="217"/>
      <c r="AXC26" s="217"/>
      <c r="AXD26" s="217"/>
      <c r="AXE26" s="217"/>
      <c r="AXF26" s="217"/>
      <c r="AXG26" s="217"/>
      <c r="AXH26" s="217"/>
      <c r="AXI26" s="217"/>
      <c r="AXJ26" s="217"/>
      <c r="AXK26" s="217"/>
      <c r="AXL26" s="217"/>
      <c r="AXM26" s="217"/>
      <c r="AXN26" s="217"/>
      <c r="AXO26" s="217"/>
      <c r="AXP26" s="217"/>
      <c r="AXQ26" s="217"/>
      <c r="AXR26" s="217"/>
      <c r="AXS26" s="217"/>
      <c r="AXT26" s="217"/>
      <c r="AXU26" s="217"/>
      <c r="AXV26" s="217"/>
      <c r="AXW26" s="217"/>
      <c r="AXX26" s="217"/>
      <c r="AXY26" s="217"/>
      <c r="AXZ26" s="217"/>
      <c r="AYA26" s="217"/>
      <c r="AYB26" s="217"/>
      <c r="AYC26" s="217"/>
      <c r="AYD26" s="217"/>
      <c r="AYE26" s="217"/>
      <c r="AYF26" s="217"/>
      <c r="AYG26" s="217"/>
      <c r="AYH26" s="217"/>
      <c r="AYI26" s="217"/>
      <c r="AYJ26" s="217"/>
      <c r="AYK26" s="217"/>
      <c r="AYL26" s="217"/>
      <c r="AYM26" s="217"/>
      <c r="AYN26" s="217"/>
      <c r="AYO26" s="217"/>
      <c r="AYP26" s="217"/>
      <c r="AYQ26" s="217"/>
      <c r="AYR26" s="217"/>
      <c r="AYS26" s="217"/>
      <c r="AYT26" s="217"/>
      <c r="AYU26" s="217"/>
      <c r="AYV26" s="217"/>
      <c r="AYW26" s="217"/>
      <c r="AYX26" s="217"/>
      <c r="AYY26" s="217"/>
      <c r="AYZ26" s="217"/>
      <c r="AZA26" s="217"/>
      <c r="AZB26" s="217"/>
      <c r="AZC26" s="217"/>
      <c r="AZD26" s="217"/>
      <c r="AZE26" s="217"/>
      <c r="AZF26" s="217"/>
      <c r="AZG26" s="217"/>
      <c r="AZH26" s="217"/>
      <c r="AZI26" s="217"/>
      <c r="AZJ26" s="217"/>
      <c r="AZK26" s="217"/>
      <c r="AZL26" s="217"/>
      <c r="AZM26" s="217"/>
      <c r="AZN26" s="217"/>
      <c r="AZO26" s="217"/>
      <c r="AZP26" s="217"/>
      <c r="AZQ26" s="217"/>
      <c r="AZR26" s="217"/>
      <c r="AZS26" s="217"/>
      <c r="AZT26" s="217"/>
      <c r="AZU26" s="217"/>
      <c r="AZV26" s="217"/>
      <c r="AZW26" s="217"/>
      <c r="AZX26" s="217"/>
      <c r="AZY26" s="217"/>
      <c r="AZZ26" s="217"/>
      <c r="BAA26" s="217"/>
      <c r="BAB26" s="217"/>
      <c r="BAC26" s="217"/>
      <c r="BAD26" s="217"/>
      <c r="BAE26" s="217"/>
      <c r="BAF26" s="217"/>
      <c r="BAG26" s="217"/>
      <c r="BAH26" s="217"/>
      <c r="BAI26" s="217"/>
      <c r="BAJ26" s="217"/>
      <c r="BAK26" s="217"/>
      <c r="BAL26" s="217"/>
      <c r="BAM26" s="217"/>
      <c r="BAN26" s="217"/>
      <c r="BAO26" s="217"/>
      <c r="BAP26" s="217"/>
      <c r="BAQ26" s="217"/>
      <c r="BAR26" s="217"/>
      <c r="BAS26" s="217"/>
      <c r="BAT26" s="217"/>
      <c r="BAU26" s="217"/>
      <c r="BAV26" s="217"/>
      <c r="BAW26" s="217"/>
      <c r="BAX26" s="217"/>
      <c r="BAY26" s="217"/>
      <c r="BAZ26" s="217"/>
      <c r="BBA26" s="217"/>
      <c r="BBB26" s="217"/>
      <c r="BBC26" s="217"/>
      <c r="BBD26" s="217"/>
      <c r="BBE26" s="217"/>
      <c r="BBF26" s="217"/>
      <c r="BBG26" s="217"/>
      <c r="BBH26" s="217"/>
      <c r="BBI26" s="217"/>
      <c r="BBJ26" s="217"/>
      <c r="BBK26" s="217"/>
      <c r="BBL26" s="217"/>
      <c r="BBM26" s="217"/>
      <c r="BBN26" s="217"/>
      <c r="BBO26" s="217"/>
      <c r="BBP26" s="217"/>
      <c r="BBQ26" s="217"/>
      <c r="BBR26" s="217"/>
      <c r="BBS26" s="217"/>
      <c r="BBT26" s="217"/>
      <c r="BBU26" s="217"/>
      <c r="BBV26" s="217"/>
      <c r="BBW26" s="217"/>
      <c r="BBX26" s="217"/>
      <c r="BBY26" s="217"/>
      <c r="BBZ26" s="217"/>
      <c r="BCA26" s="217"/>
      <c r="BCB26" s="217"/>
      <c r="BCC26" s="217"/>
      <c r="BCD26" s="217"/>
      <c r="BCE26" s="217"/>
      <c r="BCF26" s="217"/>
      <c r="BCG26" s="217"/>
      <c r="BCH26" s="217"/>
      <c r="BCI26" s="217"/>
      <c r="BCJ26" s="217"/>
      <c r="BCK26" s="217"/>
      <c r="BCL26" s="217"/>
      <c r="BCM26" s="217"/>
      <c r="BCN26" s="217"/>
      <c r="BCO26" s="217"/>
      <c r="BCP26" s="217"/>
      <c r="BCQ26" s="217"/>
      <c r="BCR26" s="217"/>
      <c r="BCS26" s="217"/>
      <c r="BCT26" s="217"/>
      <c r="BCU26" s="217"/>
      <c r="BCV26" s="217"/>
      <c r="BCW26" s="217"/>
      <c r="BCX26" s="217"/>
      <c r="BCY26" s="217"/>
      <c r="BCZ26" s="217"/>
      <c r="BDA26" s="217"/>
      <c r="BDB26" s="217"/>
      <c r="BDC26" s="217"/>
      <c r="BDD26" s="217"/>
      <c r="BDE26" s="217"/>
      <c r="BDF26" s="217"/>
      <c r="BDG26" s="217"/>
      <c r="BDH26" s="217"/>
      <c r="BDI26" s="217"/>
      <c r="BDJ26" s="217"/>
      <c r="BDK26" s="217"/>
      <c r="BDL26" s="217"/>
      <c r="BDM26" s="217"/>
      <c r="BDN26" s="217"/>
      <c r="BDO26" s="217"/>
      <c r="BDP26" s="217"/>
      <c r="BDQ26" s="217"/>
      <c r="BDR26" s="217"/>
      <c r="BDS26" s="217"/>
      <c r="BDT26" s="217"/>
      <c r="BDU26" s="217"/>
      <c r="BDV26" s="217"/>
      <c r="BDW26" s="217"/>
      <c r="BDX26" s="217"/>
      <c r="BDY26" s="217"/>
      <c r="BDZ26" s="217"/>
      <c r="BEA26" s="217"/>
      <c r="BEB26" s="217"/>
      <c r="BEC26" s="217"/>
      <c r="BED26" s="217"/>
      <c r="BEE26" s="217"/>
      <c r="BEF26" s="217"/>
      <c r="BEG26" s="217"/>
      <c r="BEH26" s="217"/>
      <c r="BEI26" s="217"/>
      <c r="BEJ26" s="217"/>
      <c r="BEK26" s="217"/>
      <c r="BEL26" s="217"/>
      <c r="BEM26" s="217"/>
      <c r="BEN26" s="217"/>
      <c r="BEO26" s="217"/>
      <c r="BEP26" s="217"/>
      <c r="BEQ26" s="217"/>
      <c r="BER26" s="217"/>
      <c r="BES26" s="217"/>
      <c r="BET26" s="217"/>
      <c r="BEU26" s="217"/>
      <c r="BEV26" s="217"/>
      <c r="BEW26" s="217"/>
      <c r="BEX26" s="217"/>
      <c r="BEY26" s="217"/>
      <c r="BEZ26" s="217"/>
      <c r="BFA26" s="217"/>
      <c r="BFB26" s="217"/>
      <c r="BFC26" s="217"/>
      <c r="BFD26" s="217"/>
      <c r="BFE26" s="217"/>
      <c r="BFF26" s="217"/>
      <c r="BFG26" s="217"/>
      <c r="BFH26" s="217"/>
      <c r="BFI26" s="217"/>
      <c r="BFJ26" s="217"/>
      <c r="BFK26" s="217"/>
      <c r="BFL26" s="217"/>
      <c r="BFM26" s="217"/>
      <c r="BFN26" s="217"/>
      <c r="BFO26" s="217"/>
      <c r="BFP26" s="217"/>
      <c r="BFQ26" s="217"/>
      <c r="BFR26" s="217"/>
      <c r="BFS26" s="217"/>
      <c r="BFT26" s="217"/>
      <c r="BFU26" s="217"/>
      <c r="BFV26" s="217"/>
      <c r="BFW26" s="217"/>
      <c r="BFX26" s="217"/>
      <c r="BFY26" s="217"/>
      <c r="BFZ26" s="217"/>
      <c r="BGA26" s="217"/>
      <c r="BGB26" s="217"/>
      <c r="BGC26" s="217"/>
      <c r="BGD26" s="217"/>
      <c r="BGE26" s="217"/>
      <c r="BGF26" s="217"/>
      <c r="BGG26" s="217"/>
      <c r="BGH26" s="217"/>
      <c r="BGI26" s="217"/>
      <c r="BGJ26" s="217"/>
      <c r="BGK26" s="217"/>
      <c r="BGL26" s="217"/>
      <c r="BGM26" s="217"/>
      <c r="BGN26" s="217"/>
      <c r="BGO26" s="217"/>
      <c r="BGP26" s="217"/>
      <c r="BGQ26" s="217"/>
      <c r="BGR26" s="217"/>
      <c r="BGS26" s="217"/>
      <c r="BGT26" s="217"/>
      <c r="BGU26" s="217"/>
      <c r="BGV26" s="217"/>
      <c r="BGW26" s="217"/>
      <c r="BGX26" s="217"/>
      <c r="BGY26" s="217"/>
      <c r="BGZ26" s="217"/>
      <c r="BHA26" s="217"/>
      <c r="BHB26" s="217"/>
      <c r="BHC26" s="217"/>
      <c r="BHD26" s="217"/>
      <c r="BHE26" s="217"/>
      <c r="BHF26" s="217"/>
      <c r="BHG26" s="217"/>
      <c r="BHH26" s="217"/>
      <c r="BHI26" s="217"/>
      <c r="BHJ26" s="217"/>
      <c r="BHK26" s="217"/>
      <c r="BHL26" s="217"/>
      <c r="BHM26" s="217"/>
      <c r="BHN26" s="217"/>
      <c r="BHO26" s="217"/>
      <c r="BHP26" s="217"/>
      <c r="BHQ26" s="217"/>
      <c r="BHR26" s="217"/>
      <c r="BHS26" s="217"/>
      <c r="BHT26" s="217"/>
      <c r="BHU26" s="217"/>
      <c r="BHV26" s="217"/>
      <c r="BHW26" s="217"/>
      <c r="BHX26" s="217"/>
      <c r="BHY26" s="217"/>
      <c r="BHZ26" s="217"/>
      <c r="BIA26" s="217"/>
      <c r="BIB26" s="217"/>
      <c r="BIC26" s="217"/>
      <c r="BID26" s="217"/>
      <c r="BIE26" s="217"/>
      <c r="BIF26" s="217"/>
      <c r="BIG26" s="217"/>
      <c r="BIH26" s="217"/>
      <c r="BII26" s="217"/>
      <c r="BIJ26" s="217"/>
      <c r="BIK26" s="217"/>
      <c r="BIL26" s="217"/>
      <c r="BIM26" s="217"/>
      <c r="BIN26" s="217"/>
      <c r="BIO26" s="217"/>
      <c r="BIP26" s="217"/>
      <c r="BIQ26" s="217"/>
      <c r="BIR26" s="217"/>
      <c r="BIS26" s="217"/>
      <c r="BIT26" s="217"/>
      <c r="BIU26" s="217"/>
      <c r="BIV26" s="217"/>
      <c r="BIW26" s="217"/>
      <c r="BIX26" s="217"/>
      <c r="BIY26" s="217"/>
      <c r="BIZ26" s="217"/>
      <c r="BJA26" s="217"/>
      <c r="BJB26" s="217"/>
      <c r="BJC26" s="217"/>
      <c r="BJD26" s="217"/>
      <c r="BJE26" s="217"/>
      <c r="BJF26" s="217"/>
      <c r="BJG26" s="217"/>
      <c r="BJH26" s="217"/>
      <c r="BJI26" s="217"/>
      <c r="BJJ26" s="217"/>
      <c r="BJK26" s="217"/>
      <c r="BJL26" s="217"/>
      <c r="BJM26" s="217"/>
      <c r="BJN26" s="217"/>
      <c r="BJO26" s="217"/>
      <c r="BJP26" s="217"/>
      <c r="BJQ26" s="217"/>
      <c r="BJR26" s="217"/>
      <c r="BJS26" s="217"/>
      <c r="BJT26" s="217"/>
      <c r="BJU26" s="217"/>
      <c r="BJV26" s="217"/>
      <c r="BJW26" s="217"/>
      <c r="BJX26" s="217"/>
      <c r="BJY26" s="217"/>
      <c r="BJZ26" s="217"/>
      <c r="BKA26" s="217"/>
      <c r="BKB26" s="217"/>
      <c r="BKC26" s="217"/>
      <c r="BKD26" s="217"/>
      <c r="BKE26" s="217"/>
      <c r="BKF26" s="217"/>
      <c r="BKG26" s="217"/>
      <c r="BKH26" s="217"/>
      <c r="BKI26" s="217"/>
      <c r="BKJ26" s="217"/>
      <c r="BKK26" s="217"/>
      <c r="BKL26" s="217"/>
      <c r="BKM26" s="217"/>
      <c r="BKN26" s="217"/>
      <c r="BKO26" s="217"/>
      <c r="BKP26" s="217"/>
      <c r="BKQ26" s="217"/>
      <c r="BKR26" s="217"/>
      <c r="BKS26" s="217"/>
      <c r="BKT26" s="217"/>
      <c r="BKU26" s="217"/>
      <c r="BKV26" s="217"/>
      <c r="BKW26" s="217"/>
      <c r="BKX26" s="217"/>
      <c r="BKY26" s="217"/>
      <c r="BKZ26" s="217"/>
      <c r="BLA26" s="217"/>
      <c r="BLB26" s="217"/>
      <c r="BLC26" s="217"/>
      <c r="BLD26" s="217"/>
      <c r="BLE26" s="217"/>
      <c r="BLF26" s="217"/>
      <c r="BLG26" s="217"/>
      <c r="BLH26" s="217"/>
      <c r="BLI26" s="217"/>
      <c r="BLJ26" s="217"/>
      <c r="BLK26" s="217"/>
      <c r="BLL26" s="217"/>
      <c r="BLM26" s="217"/>
      <c r="BLN26" s="217"/>
      <c r="BLO26" s="217"/>
      <c r="BLP26" s="217"/>
      <c r="BLQ26" s="217"/>
      <c r="BLR26" s="217"/>
      <c r="BLS26" s="217"/>
      <c r="BLT26" s="217"/>
      <c r="BLU26" s="217"/>
      <c r="BLV26" s="217"/>
      <c r="BLW26" s="217"/>
      <c r="BLX26" s="217"/>
      <c r="BLY26" s="217"/>
      <c r="BLZ26" s="217"/>
      <c r="BMA26" s="217"/>
      <c r="BMB26" s="217"/>
      <c r="BMC26" s="217"/>
      <c r="BMD26" s="217"/>
      <c r="BME26" s="217"/>
      <c r="BMF26" s="217"/>
      <c r="BMG26" s="217"/>
      <c r="BMH26" s="217"/>
      <c r="BMI26" s="217"/>
      <c r="BMJ26" s="217"/>
      <c r="BMK26" s="217"/>
      <c r="BML26" s="217"/>
      <c r="BMM26" s="217"/>
      <c r="BMN26" s="217"/>
      <c r="BMO26" s="217"/>
      <c r="BMP26" s="217"/>
      <c r="BMQ26" s="217"/>
      <c r="BMR26" s="217"/>
      <c r="BMS26" s="217"/>
      <c r="BMT26" s="217"/>
      <c r="BMU26" s="217"/>
      <c r="BMV26" s="217"/>
      <c r="BMW26" s="217"/>
      <c r="BMX26" s="217"/>
      <c r="BMY26" s="217"/>
      <c r="BMZ26" s="217"/>
      <c r="BNA26" s="217"/>
      <c r="BNB26" s="217"/>
      <c r="BNC26" s="217"/>
      <c r="BND26" s="217"/>
      <c r="BNE26" s="217"/>
      <c r="BNF26" s="217"/>
      <c r="BNG26" s="217"/>
      <c r="BNH26" s="217"/>
      <c r="BNI26" s="217"/>
      <c r="BNJ26" s="217"/>
      <c r="BNK26" s="217"/>
      <c r="BNL26" s="217"/>
      <c r="BNM26" s="217"/>
      <c r="BNN26" s="217"/>
      <c r="BNO26" s="217"/>
      <c r="BNP26" s="217"/>
      <c r="BNQ26" s="217"/>
      <c r="BNR26" s="217"/>
      <c r="BNS26" s="217"/>
      <c r="BNT26" s="217"/>
      <c r="BNU26" s="217"/>
      <c r="BNV26" s="217"/>
      <c r="BNW26" s="217"/>
      <c r="BNX26" s="217"/>
      <c r="BNY26" s="217"/>
      <c r="BNZ26" s="217"/>
      <c r="BOA26" s="217"/>
      <c r="BOB26" s="217"/>
      <c r="BOC26" s="217"/>
      <c r="BOD26" s="217"/>
      <c r="BOE26" s="217"/>
      <c r="BOF26" s="217"/>
      <c r="BOG26" s="217"/>
      <c r="BOH26" s="217"/>
      <c r="BOI26" s="217"/>
      <c r="BOJ26" s="217"/>
      <c r="BOK26" s="217"/>
      <c r="BOL26" s="217"/>
      <c r="BOM26" s="217"/>
      <c r="BON26" s="217"/>
      <c r="BOO26" s="217"/>
      <c r="BOP26" s="217"/>
      <c r="BOQ26" s="217"/>
      <c r="BOR26" s="217"/>
      <c r="BOS26" s="217"/>
      <c r="BOT26" s="217"/>
      <c r="BOU26" s="217"/>
      <c r="BOV26" s="217"/>
      <c r="BOW26" s="217"/>
      <c r="BOX26" s="217"/>
      <c r="BOY26" s="217"/>
      <c r="BOZ26" s="217"/>
      <c r="BPA26" s="217"/>
      <c r="BPB26" s="217"/>
      <c r="BPC26" s="217"/>
      <c r="BPD26" s="217"/>
      <c r="BPE26" s="217"/>
      <c r="BPF26" s="217"/>
      <c r="BPG26" s="217"/>
      <c r="BPH26" s="217"/>
      <c r="BPI26" s="217"/>
      <c r="BPJ26" s="217"/>
      <c r="BPK26" s="217"/>
      <c r="BPL26" s="217"/>
      <c r="BPM26" s="217"/>
      <c r="BPN26" s="217"/>
      <c r="BPO26" s="217"/>
      <c r="BPP26" s="217"/>
      <c r="BPQ26" s="217"/>
      <c r="BPR26" s="217"/>
      <c r="BPS26" s="217"/>
      <c r="BPT26" s="217"/>
      <c r="BPU26" s="217"/>
      <c r="BPV26" s="217"/>
      <c r="BPW26" s="217"/>
      <c r="BPX26" s="217"/>
      <c r="BPY26" s="217"/>
      <c r="BPZ26" s="217"/>
      <c r="BQA26" s="217"/>
      <c r="BQB26" s="217"/>
      <c r="BQC26" s="217"/>
      <c r="BQD26" s="217"/>
      <c r="BQE26" s="217"/>
      <c r="BQF26" s="217"/>
      <c r="BQG26" s="217"/>
      <c r="BQH26" s="217"/>
      <c r="BQI26" s="217"/>
      <c r="BQJ26" s="217"/>
      <c r="BQK26" s="217"/>
      <c r="BQL26" s="217"/>
      <c r="BQM26" s="217"/>
      <c r="BQN26" s="217"/>
      <c r="BQO26" s="217"/>
      <c r="BQP26" s="217"/>
      <c r="BQQ26" s="217"/>
      <c r="BQR26" s="217"/>
      <c r="BQS26" s="217"/>
      <c r="BQT26" s="217"/>
      <c r="BQU26" s="217"/>
      <c r="BQV26" s="217"/>
      <c r="BQW26" s="217"/>
      <c r="BQX26" s="217"/>
      <c r="BQY26" s="217"/>
      <c r="BQZ26" s="217"/>
      <c r="BRA26" s="217"/>
      <c r="BRB26" s="217"/>
      <c r="BRC26" s="217"/>
      <c r="BRD26" s="217"/>
      <c r="BRE26" s="217"/>
      <c r="BRF26" s="217"/>
      <c r="BRG26" s="217"/>
      <c r="BRH26" s="217"/>
      <c r="BRI26" s="217"/>
      <c r="BRJ26" s="217"/>
      <c r="BRK26" s="217"/>
      <c r="BRL26" s="217"/>
      <c r="BRM26" s="217"/>
      <c r="BRN26" s="217"/>
      <c r="BRO26" s="217"/>
      <c r="BRP26" s="217"/>
      <c r="BRQ26" s="217"/>
      <c r="BRR26" s="217"/>
      <c r="BRS26" s="217"/>
      <c r="BRT26" s="217"/>
      <c r="BRU26" s="217"/>
      <c r="BRV26" s="217"/>
      <c r="BRW26" s="217"/>
      <c r="BRX26" s="217"/>
      <c r="BRY26" s="217"/>
      <c r="BRZ26" s="217"/>
      <c r="BSA26" s="217"/>
      <c r="BSB26" s="217"/>
      <c r="BSC26" s="217"/>
      <c r="BSD26" s="217"/>
      <c r="BSE26" s="217"/>
      <c r="BSF26" s="217"/>
      <c r="BSG26" s="217"/>
      <c r="BSH26" s="217"/>
      <c r="BSI26" s="217"/>
      <c r="BSJ26" s="217"/>
      <c r="BSK26" s="217"/>
      <c r="BSL26" s="217"/>
      <c r="BSM26" s="217"/>
      <c r="BSN26" s="217"/>
      <c r="BSO26" s="217"/>
      <c r="BSP26" s="217"/>
      <c r="BSQ26" s="217"/>
      <c r="BSR26" s="217"/>
      <c r="BSS26" s="217"/>
      <c r="BST26" s="217"/>
      <c r="BSU26" s="217"/>
      <c r="BSV26" s="217"/>
      <c r="BSW26" s="217"/>
      <c r="BSX26" s="217"/>
      <c r="BSY26" s="217"/>
      <c r="BSZ26" s="217"/>
      <c r="BTA26" s="217"/>
      <c r="BTB26" s="217"/>
      <c r="BTC26" s="217"/>
      <c r="BTD26" s="217"/>
      <c r="BTE26" s="217"/>
      <c r="BTF26" s="217"/>
      <c r="BTG26" s="217"/>
      <c r="BTH26" s="217"/>
      <c r="BTI26" s="217"/>
      <c r="BTJ26" s="217"/>
      <c r="BTK26" s="217"/>
      <c r="BTL26" s="217"/>
      <c r="BTM26" s="217"/>
      <c r="BTN26" s="217"/>
      <c r="BTO26" s="217"/>
      <c r="BTP26" s="217"/>
      <c r="BTQ26" s="217"/>
      <c r="BTR26" s="217"/>
      <c r="BTS26" s="217"/>
      <c r="BTT26" s="217"/>
      <c r="BTU26" s="217"/>
      <c r="BTV26" s="217"/>
      <c r="BTW26" s="217"/>
      <c r="BTX26" s="217"/>
      <c r="BTY26" s="217"/>
      <c r="BTZ26" s="217"/>
      <c r="BUA26" s="217"/>
      <c r="BUB26" s="217"/>
      <c r="BUC26" s="217"/>
      <c r="BUD26" s="217"/>
      <c r="BUE26" s="217"/>
      <c r="BUF26" s="217"/>
      <c r="BUG26" s="217"/>
      <c r="BUH26" s="217"/>
      <c r="BUI26" s="217"/>
      <c r="BUJ26" s="217"/>
      <c r="BUK26" s="217"/>
      <c r="BUL26" s="217"/>
      <c r="BUM26" s="217"/>
      <c r="BUN26" s="217"/>
      <c r="BUO26" s="217"/>
      <c r="BUP26" s="217"/>
      <c r="BUQ26" s="217"/>
      <c r="BUR26" s="217"/>
      <c r="BUS26" s="217"/>
      <c r="BUT26" s="217"/>
      <c r="BUU26" s="217"/>
      <c r="BUV26" s="217"/>
      <c r="BUW26" s="217"/>
      <c r="BUX26" s="217"/>
      <c r="BUY26" s="217"/>
      <c r="BUZ26" s="217"/>
      <c r="BVA26" s="217"/>
      <c r="BVB26" s="217"/>
      <c r="BVC26" s="217"/>
      <c r="BVD26" s="217"/>
      <c r="BVE26" s="217"/>
      <c r="BVF26" s="217"/>
      <c r="BVG26" s="217"/>
      <c r="BVH26" s="217"/>
      <c r="BVI26" s="217"/>
      <c r="BVJ26" s="217"/>
      <c r="BVK26" s="217"/>
      <c r="BVL26" s="217"/>
      <c r="BVM26" s="217"/>
      <c r="BVN26" s="217"/>
      <c r="BVO26" s="217"/>
      <c r="BVP26" s="217"/>
      <c r="BVQ26" s="217"/>
      <c r="BVR26" s="217"/>
      <c r="BVS26" s="217"/>
      <c r="BVT26" s="217"/>
      <c r="BVU26" s="217"/>
      <c r="BVV26" s="217"/>
      <c r="BVW26" s="217"/>
      <c r="BVX26" s="217"/>
      <c r="BVY26" s="217"/>
      <c r="BVZ26" s="217"/>
      <c r="BWA26" s="217"/>
      <c r="BWB26" s="217"/>
      <c r="BWC26" s="217"/>
      <c r="BWD26" s="217"/>
      <c r="BWE26" s="217"/>
      <c r="BWF26" s="217"/>
      <c r="BWG26" s="217"/>
      <c r="BWH26" s="217"/>
      <c r="BWI26" s="217"/>
      <c r="BWJ26" s="217"/>
      <c r="BWK26" s="217"/>
      <c r="BWL26" s="217"/>
      <c r="BWM26" s="217"/>
      <c r="BWN26" s="217"/>
      <c r="BWO26" s="217"/>
      <c r="BWP26" s="217"/>
      <c r="BWQ26" s="217"/>
      <c r="BWR26" s="217"/>
      <c r="BWS26" s="217"/>
      <c r="BWT26" s="217"/>
      <c r="BWU26" s="217"/>
      <c r="BWV26" s="217"/>
      <c r="BWW26" s="217"/>
      <c r="BWX26" s="217"/>
      <c r="BWY26" s="217"/>
      <c r="BWZ26" s="217"/>
      <c r="BXA26" s="217"/>
      <c r="BXB26" s="217"/>
      <c r="BXC26" s="217"/>
      <c r="BXD26" s="217"/>
      <c r="BXE26" s="217"/>
      <c r="BXF26" s="217"/>
      <c r="BXG26" s="217"/>
      <c r="BXH26" s="217"/>
      <c r="BXI26" s="217"/>
      <c r="BXJ26" s="217"/>
      <c r="BXK26" s="217"/>
      <c r="BXL26" s="217"/>
      <c r="BXM26" s="217"/>
      <c r="BXN26" s="217"/>
      <c r="BXO26" s="217"/>
      <c r="BXP26" s="217"/>
      <c r="BXQ26" s="217"/>
      <c r="BXR26" s="217"/>
      <c r="BXS26" s="217"/>
      <c r="BXT26" s="217"/>
      <c r="BXU26" s="217"/>
      <c r="BXV26" s="217"/>
      <c r="BXW26" s="217"/>
      <c r="BXX26" s="217"/>
      <c r="BXY26" s="217"/>
      <c r="BXZ26" s="217"/>
      <c r="BYA26" s="217"/>
      <c r="BYB26" s="217"/>
      <c r="BYC26" s="217"/>
      <c r="BYD26" s="217"/>
      <c r="BYE26" s="217"/>
      <c r="BYF26" s="217"/>
      <c r="BYG26" s="217"/>
      <c r="BYH26" s="217"/>
      <c r="BYI26" s="217"/>
      <c r="BYJ26" s="217"/>
      <c r="BYK26" s="217"/>
      <c r="BYL26" s="217"/>
      <c r="BYM26" s="217"/>
      <c r="BYN26" s="217"/>
      <c r="BYO26" s="217"/>
      <c r="BYP26" s="217"/>
      <c r="BYQ26" s="217"/>
      <c r="BYR26" s="217"/>
      <c r="BYS26" s="217"/>
      <c r="BYT26" s="217"/>
      <c r="BYU26" s="217"/>
      <c r="BYV26" s="217"/>
      <c r="BYW26" s="217"/>
      <c r="BYX26" s="217"/>
      <c r="BYY26" s="217"/>
      <c r="BYZ26" s="217"/>
      <c r="BZA26" s="217"/>
      <c r="BZB26" s="217"/>
      <c r="BZC26" s="217"/>
      <c r="BZD26" s="217"/>
      <c r="BZE26" s="217"/>
      <c r="BZF26" s="217"/>
      <c r="BZG26" s="217"/>
      <c r="BZH26" s="217"/>
      <c r="BZI26" s="217"/>
      <c r="BZJ26" s="217"/>
      <c r="BZK26" s="217"/>
      <c r="BZL26" s="217"/>
      <c r="BZM26" s="217"/>
      <c r="BZN26" s="217"/>
      <c r="BZO26" s="217"/>
      <c r="BZP26" s="217"/>
      <c r="BZQ26" s="217"/>
      <c r="BZR26" s="217"/>
      <c r="BZS26" s="217"/>
      <c r="BZT26" s="217"/>
      <c r="BZU26" s="217"/>
      <c r="BZV26" s="217"/>
      <c r="BZW26" s="217"/>
      <c r="BZX26" s="217"/>
      <c r="BZY26" s="217"/>
      <c r="BZZ26" s="217"/>
      <c r="CAA26" s="217"/>
      <c r="CAB26" s="217"/>
      <c r="CAC26" s="217"/>
      <c r="CAD26" s="217"/>
      <c r="CAE26" s="217"/>
      <c r="CAF26" s="217"/>
      <c r="CAG26" s="217"/>
      <c r="CAH26" s="217"/>
      <c r="CAI26" s="217"/>
      <c r="CAJ26" s="217"/>
      <c r="CAK26" s="217"/>
      <c r="CAL26" s="217"/>
      <c r="CAM26" s="217"/>
      <c r="CAN26" s="217"/>
      <c r="CAO26" s="217"/>
      <c r="CAP26" s="217"/>
      <c r="CAQ26" s="217"/>
      <c r="CAR26" s="217"/>
      <c r="CAS26" s="217"/>
      <c r="CAT26" s="217"/>
      <c r="CAU26" s="217"/>
      <c r="CAV26" s="217"/>
      <c r="CAW26" s="217"/>
      <c r="CAX26" s="217"/>
      <c r="CAY26" s="217"/>
      <c r="CAZ26" s="217"/>
      <c r="CBA26" s="217"/>
      <c r="CBB26" s="217"/>
      <c r="CBC26" s="217"/>
      <c r="CBD26" s="217"/>
      <c r="CBE26" s="217"/>
      <c r="CBF26" s="217"/>
      <c r="CBG26" s="217"/>
      <c r="CBH26" s="217"/>
      <c r="CBI26" s="217"/>
      <c r="CBJ26" s="217"/>
      <c r="CBK26" s="217"/>
      <c r="CBL26" s="217"/>
      <c r="CBM26" s="217"/>
      <c r="CBN26" s="217"/>
      <c r="CBO26" s="217"/>
      <c r="CBP26" s="217"/>
      <c r="CBQ26" s="217"/>
      <c r="CBR26" s="217"/>
      <c r="CBS26" s="217"/>
      <c r="CBT26" s="217"/>
      <c r="CBU26" s="217"/>
      <c r="CBV26" s="217"/>
      <c r="CBW26" s="217"/>
      <c r="CBX26" s="217"/>
      <c r="CBY26" s="217"/>
      <c r="CBZ26" s="217"/>
      <c r="CCA26" s="217"/>
      <c r="CCB26" s="217"/>
      <c r="CCC26" s="217"/>
      <c r="CCD26" s="217"/>
      <c r="CCE26" s="217"/>
      <c r="CCF26" s="217"/>
      <c r="CCG26" s="217"/>
      <c r="CCH26" s="217"/>
      <c r="CCI26" s="217"/>
      <c r="CCJ26" s="217"/>
      <c r="CCK26" s="217"/>
      <c r="CCL26" s="217"/>
      <c r="CCM26" s="217"/>
      <c r="CCN26" s="217"/>
      <c r="CCO26" s="217"/>
      <c r="CCP26" s="217"/>
      <c r="CCQ26" s="217"/>
      <c r="CCR26" s="217"/>
      <c r="CCS26" s="217"/>
      <c r="CCT26" s="217"/>
      <c r="CCU26" s="217"/>
      <c r="CCV26" s="217"/>
      <c r="CCW26" s="217"/>
      <c r="CCX26" s="217"/>
      <c r="CCY26" s="217"/>
      <c r="CCZ26" s="217"/>
      <c r="CDA26" s="217"/>
      <c r="CDB26" s="217"/>
      <c r="CDC26" s="217"/>
      <c r="CDD26" s="217"/>
      <c r="CDE26" s="217"/>
      <c r="CDF26" s="217"/>
      <c r="CDG26" s="217"/>
      <c r="CDH26" s="217"/>
      <c r="CDI26" s="217"/>
      <c r="CDJ26" s="217"/>
      <c r="CDK26" s="217"/>
      <c r="CDL26" s="217"/>
      <c r="CDM26" s="217"/>
      <c r="CDN26" s="217"/>
      <c r="CDO26" s="217"/>
      <c r="CDP26" s="217"/>
      <c r="CDQ26" s="217"/>
      <c r="CDR26" s="217"/>
      <c r="CDS26" s="217"/>
      <c r="CDT26" s="217"/>
      <c r="CDU26" s="217"/>
      <c r="CDV26" s="217"/>
      <c r="CDW26" s="217"/>
      <c r="CDX26" s="217"/>
      <c r="CDY26" s="217"/>
      <c r="CDZ26" s="217"/>
      <c r="CEA26" s="217"/>
      <c r="CEB26" s="217"/>
      <c r="CEC26" s="217"/>
      <c r="CED26" s="217"/>
      <c r="CEE26" s="217"/>
      <c r="CEF26" s="217"/>
      <c r="CEG26" s="217"/>
      <c r="CEH26" s="217"/>
      <c r="CEI26" s="217"/>
      <c r="CEJ26" s="217"/>
      <c r="CEK26" s="217"/>
      <c r="CEL26" s="217"/>
      <c r="CEM26" s="217"/>
      <c r="CEN26" s="217"/>
      <c r="CEO26" s="217"/>
      <c r="CEP26" s="217"/>
      <c r="CEQ26" s="217"/>
      <c r="CER26" s="217"/>
      <c r="CES26" s="217"/>
      <c r="CET26" s="217"/>
      <c r="CEU26" s="217"/>
      <c r="CEV26" s="217"/>
      <c r="CEW26" s="217"/>
      <c r="CEX26" s="217"/>
      <c r="CEY26" s="217"/>
      <c r="CEZ26" s="217"/>
      <c r="CFA26" s="217"/>
      <c r="CFB26" s="217"/>
      <c r="CFC26" s="217"/>
      <c r="CFD26" s="217"/>
      <c r="CFE26" s="217"/>
      <c r="CFF26" s="217"/>
      <c r="CFG26" s="217"/>
      <c r="CFH26" s="217"/>
      <c r="CFI26" s="217"/>
      <c r="CFJ26" s="217"/>
      <c r="CFK26" s="217"/>
      <c r="CFL26" s="217"/>
      <c r="CFM26" s="217"/>
      <c r="CFN26" s="217"/>
      <c r="CFO26" s="217"/>
      <c r="CFP26" s="217"/>
      <c r="CFQ26" s="217"/>
      <c r="CFR26" s="217"/>
      <c r="CFS26" s="217"/>
      <c r="CFT26" s="217"/>
      <c r="CFU26" s="217"/>
      <c r="CFV26" s="217"/>
      <c r="CFW26" s="217"/>
      <c r="CFX26" s="217"/>
      <c r="CFY26" s="217"/>
      <c r="CFZ26" s="217"/>
      <c r="CGA26" s="217"/>
      <c r="CGB26" s="217"/>
      <c r="CGC26" s="217"/>
      <c r="CGD26" s="217"/>
      <c r="CGE26" s="217"/>
      <c r="CGF26" s="217"/>
      <c r="CGG26" s="217"/>
      <c r="CGH26" s="217"/>
      <c r="CGI26" s="217"/>
      <c r="CGJ26" s="217"/>
      <c r="CGK26" s="217"/>
      <c r="CGL26" s="217"/>
      <c r="CGM26" s="217"/>
      <c r="CGN26" s="217"/>
      <c r="CGO26" s="217"/>
      <c r="CGP26" s="217"/>
      <c r="CGQ26" s="217"/>
      <c r="CGR26" s="217"/>
      <c r="CGS26" s="217"/>
      <c r="CGT26" s="217"/>
      <c r="CGU26" s="217"/>
      <c r="CGV26" s="217"/>
      <c r="CGW26" s="217"/>
      <c r="CGX26" s="217"/>
      <c r="CGY26" s="217"/>
      <c r="CGZ26" s="217"/>
      <c r="CHA26" s="217"/>
      <c r="CHB26" s="217"/>
      <c r="CHC26" s="217"/>
      <c r="CHD26" s="217"/>
      <c r="CHE26" s="217"/>
      <c r="CHF26" s="217"/>
      <c r="CHG26" s="217"/>
      <c r="CHH26" s="217"/>
      <c r="CHI26" s="217"/>
      <c r="CHJ26" s="217"/>
      <c r="CHK26" s="217"/>
      <c r="CHL26" s="217"/>
      <c r="CHM26" s="217"/>
      <c r="CHN26" s="217"/>
      <c r="CHO26" s="217"/>
      <c r="CHP26" s="217"/>
      <c r="CHQ26" s="217"/>
      <c r="CHR26" s="217"/>
      <c r="CHS26" s="217"/>
      <c r="CHT26" s="217"/>
      <c r="CHU26" s="217"/>
      <c r="CHV26" s="217"/>
      <c r="CHW26" s="217"/>
      <c r="CHX26" s="217"/>
      <c r="CHY26" s="217"/>
      <c r="CHZ26" s="217"/>
      <c r="CIA26" s="217"/>
      <c r="CIB26" s="217"/>
      <c r="CIC26" s="217"/>
      <c r="CID26" s="217"/>
      <c r="CIE26" s="217"/>
      <c r="CIF26" s="217"/>
      <c r="CIG26" s="217"/>
      <c r="CIH26" s="217"/>
      <c r="CII26" s="217"/>
      <c r="CIJ26" s="217"/>
      <c r="CIK26" s="217"/>
      <c r="CIL26" s="217"/>
      <c r="CIM26" s="217"/>
      <c r="CIN26" s="217"/>
      <c r="CIO26" s="217"/>
      <c r="CIP26" s="217"/>
      <c r="CIQ26" s="217"/>
      <c r="CIR26" s="217"/>
      <c r="CIS26" s="217"/>
      <c r="CIT26" s="217"/>
      <c r="CIU26" s="217"/>
      <c r="CIV26" s="217"/>
      <c r="CIW26" s="217"/>
      <c r="CIX26" s="217"/>
      <c r="CIY26" s="217"/>
      <c r="CIZ26" s="217"/>
      <c r="CJA26" s="217"/>
      <c r="CJB26" s="217"/>
      <c r="CJC26" s="217"/>
      <c r="CJD26" s="217"/>
      <c r="CJE26" s="217"/>
      <c r="CJF26" s="217"/>
      <c r="CJG26" s="217"/>
      <c r="CJH26" s="217"/>
      <c r="CJI26" s="217"/>
      <c r="CJJ26" s="217"/>
      <c r="CJK26" s="217"/>
      <c r="CJL26" s="217"/>
      <c r="CJM26" s="217"/>
      <c r="CJN26" s="217"/>
      <c r="CJO26" s="217"/>
      <c r="CJP26" s="217"/>
      <c r="CJQ26" s="217"/>
      <c r="CJR26" s="217"/>
      <c r="CJS26" s="217"/>
      <c r="CJT26" s="217"/>
      <c r="CJU26" s="217"/>
      <c r="CJV26" s="217"/>
      <c r="CJW26" s="217"/>
      <c r="CJX26" s="217"/>
      <c r="CJY26" s="217"/>
      <c r="CJZ26" s="217"/>
      <c r="CKA26" s="217"/>
      <c r="CKB26" s="217"/>
      <c r="CKC26" s="217"/>
      <c r="CKD26" s="217"/>
      <c r="CKE26" s="217"/>
      <c r="CKF26" s="217"/>
      <c r="CKG26" s="217"/>
      <c r="CKH26" s="217"/>
      <c r="CKI26" s="217"/>
      <c r="CKJ26" s="217"/>
      <c r="CKK26" s="217"/>
      <c r="CKL26" s="217"/>
      <c r="CKM26" s="217"/>
      <c r="CKN26" s="217"/>
      <c r="CKO26" s="217"/>
      <c r="CKP26" s="217"/>
      <c r="CKQ26" s="217"/>
      <c r="CKR26" s="217"/>
      <c r="CKS26" s="217"/>
      <c r="CKT26" s="217"/>
      <c r="CKU26" s="217"/>
      <c r="CKV26" s="217"/>
      <c r="CKW26" s="217"/>
      <c r="CKX26" s="217"/>
      <c r="CKY26" s="217"/>
      <c r="CKZ26" s="217"/>
      <c r="CLA26" s="217"/>
      <c r="CLB26" s="217"/>
      <c r="CLC26" s="217"/>
      <c r="CLD26" s="217"/>
      <c r="CLE26" s="217"/>
      <c r="CLF26" s="217"/>
      <c r="CLG26" s="217"/>
      <c r="CLH26" s="217"/>
      <c r="CLI26" s="217"/>
      <c r="CLJ26" s="217"/>
      <c r="CLK26" s="217"/>
      <c r="CLL26" s="217"/>
      <c r="CLM26" s="217"/>
      <c r="CLN26" s="217"/>
      <c r="CLO26" s="217"/>
      <c r="CLP26" s="217"/>
      <c r="CLQ26" s="217"/>
      <c r="CLR26" s="217"/>
      <c r="CLS26" s="217"/>
      <c r="CLT26" s="217"/>
      <c r="CLU26" s="217"/>
      <c r="CLV26" s="217"/>
      <c r="CLW26" s="217"/>
      <c r="CLX26" s="217"/>
      <c r="CLY26" s="217"/>
      <c r="CLZ26" s="217"/>
      <c r="CMA26" s="217"/>
      <c r="CMB26" s="217"/>
      <c r="CMC26" s="217"/>
      <c r="CMD26" s="217"/>
      <c r="CME26" s="217"/>
      <c r="CMF26" s="217"/>
      <c r="CMG26" s="217"/>
      <c r="CMH26" s="217"/>
      <c r="CMI26" s="217"/>
      <c r="CMJ26" s="217"/>
      <c r="CMK26" s="217"/>
      <c r="CML26" s="217"/>
      <c r="CMM26" s="217"/>
      <c r="CMN26" s="217"/>
      <c r="CMO26" s="217"/>
      <c r="CMP26" s="217"/>
      <c r="CMQ26" s="217"/>
      <c r="CMR26" s="217"/>
      <c r="CMS26" s="217"/>
      <c r="CMT26" s="217"/>
      <c r="CMU26" s="217"/>
      <c r="CMV26" s="217"/>
      <c r="CMW26" s="217"/>
      <c r="CMX26" s="217"/>
      <c r="CMY26" s="217"/>
      <c r="CMZ26" s="217"/>
      <c r="CNA26" s="217"/>
      <c r="CNB26" s="217"/>
      <c r="CNC26" s="217"/>
      <c r="CND26" s="217"/>
      <c r="CNE26" s="217"/>
      <c r="CNF26" s="217"/>
      <c r="CNG26" s="217"/>
      <c r="CNH26" s="217"/>
      <c r="CNI26" s="217"/>
      <c r="CNJ26" s="217"/>
      <c r="CNK26" s="217"/>
      <c r="CNL26" s="217"/>
      <c r="CNM26" s="217"/>
      <c r="CNN26" s="217"/>
      <c r="CNO26" s="217"/>
      <c r="CNP26" s="217"/>
      <c r="CNQ26" s="217"/>
      <c r="CNR26" s="217"/>
      <c r="CNS26" s="217"/>
      <c r="CNT26" s="217"/>
      <c r="CNU26" s="217"/>
      <c r="CNV26" s="217"/>
      <c r="CNW26" s="217"/>
      <c r="CNX26" s="217"/>
      <c r="CNY26" s="217"/>
      <c r="CNZ26" s="217"/>
      <c r="COA26" s="217"/>
      <c r="COB26" s="217"/>
      <c r="COC26" s="217"/>
      <c r="COD26" s="217"/>
      <c r="COE26" s="217"/>
      <c r="COF26" s="217"/>
      <c r="COG26" s="217"/>
      <c r="COH26" s="217"/>
      <c r="COI26" s="217"/>
      <c r="COJ26" s="217"/>
      <c r="COK26" s="217"/>
      <c r="COL26" s="217"/>
      <c r="COM26" s="217"/>
      <c r="CON26" s="217"/>
      <c r="COO26" s="217"/>
      <c r="COP26" s="217"/>
      <c r="COQ26" s="217"/>
      <c r="COR26" s="217"/>
      <c r="COS26" s="217"/>
      <c r="COT26" s="217"/>
      <c r="COU26" s="217"/>
      <c r="COV26" s="217"/>
      <c r="COW26" s="217"/>
      <c r="COX26" s="217"/>
      <c r="COY26" s="217"/>
      <c r="COZ26" s="217"/>
      <c r="CPA26" s="217"/>
      <c r="CPB26" s="217"/>
      <c r="CPC26" s="217"/>
      <c r="CPD26" s="217"/>
      <c r="CPE26" s="217"/>
      <c r="CPF26" s="217"/>
      <c r="CPG26" s="217"/>
      <c r="CPH26" s="217"/>
      <c r="CPI26" s="217"/>
      <c r="CPJ26" s="217"/>
      <c r="CPK26" s="217"/>
      <c r="CPL26" s="217"/>
      <c r="CPM26" s="217"/>
      <c r="CPN26" s="217"/>
      <c r="CPO26" s="217"/>
      <c r="CPP26" s="217"/>
      <c r="CPQ26" s="217"/>
      <c r="CPR26" s="217"/>
      <c r="CPS26" s="217"/>
      <c r="CPT26" s="217"/>
      <c r="CPU26" s="217"/>
      <c r="CPV26" s="217"/>
      <c r="CPW26" s="217"/>
      <c r="CPX26" s="217"/>
      <c r="CPY26" s="217"/>
      <c r="CPZ26" s="217"/>
      <c r="CQA26" s="217"/>
      <c r="CQB26" s="217"/>
      <c r="CQC26" s="217"/>
      <c r="CQD26" s="217"/>
      <c r="CQE26" s="217"/>
      <c r="CQF26" s="217"/>
      <c r="CQG26" s="217"/>
      <c r="CQH26" s="217"/>
      <c r="CQI26" s="217"/>
      <c r="CQJ26" s="217"/>
      <c r="CQK26" s="217"/>
      <c r="CQL26" s="217"/>
      <c r="CQM26" s="217"/>
      <c r="CQN26" s="217"/>
      <c r="CQO26" s="217"/>
      <c r="CQP26" s="217"/>
      <c r="CQQ26" s="217"/>
      <c r="CQR26" s="217"/>
      <c r="CQS26" s="217"/>
      <c r="CQT26" s="217"/>
      <c r="CQU26" s="217"/>
      <c r="CQV26" s="217"/>
      <c r="CQW26" s="217"/>
      <c r="CQX26" s="217"/>
      <c r="CQY26" s="217"/>
      <c r="CQZ26" s="217"/>
      <c r="CRA26" s="217"/>
      <c r="CRB26" s="217"/>
      <c r="CRC26" s="217"/>
      <c r="CRD26" s="217"/>
      <c r="CRE26" s="217"/>
      <c r="CRF26" s="217"/>
      <c r="CRG26" s="217"/>
      <c r="CRH26" s="217"/>
      <c r="CRI26" s="217"/>
      <c r="CRJ26" s="217"/>
      <c r="CRK26" s="217"/>
      <c r="CRL26" s="217"/>
      <c r="CRM26" s="217"/>
      <c r="CRN26" s="217"/>
      <c r="CRO26" s="217"/>
      <c r="CRP26" s="217"/>
      <c r="CRQ26" s="217"/>
      <c r="CRR26" s="217"/>
      <c r="CRS26" s="217"/>
      <c r="CRT26" s="217"/>
      <c r="CRU26" s="217"/>
      <c r="CRV26" s="217"/>
      <c r="CRW26" s="217"/>
      <c r="CRX26" s="217"/>
      <c r="CRY26" s="217"/>
      <c r="CRZ26" s="217"/>
      <c r="CSA26" s="217"/>
      <c r="CSB26" s="217"/>
      <c r="CSC26" s="217"/>
      <c r="CSD26" s="217"/>
      <c r="CSE26" s="217"/>
      <c r="CSF26" s="217"/>
      <c r="CSG26" s="217"/>
      <c r="CSH26" s="217"/>
      <c r="CSI26" s="217"/>
      <c r="CSJ26" s="217"/>
      <c r="CSK26" s="217"/>
      <c r="CSL26" s="217"/>
      <c r="CSM26" s="217"/>
      <c r="CSN26" s="217"/>
      <c r="CSO26" s="217"/>
      <c r="CSP26" s="217"/>
      <c r="CSQ26" s="217"/>
      <c r="CSR26" s="217"/>
      <c r="CSS26" s="217"/>
      <c r="CST26" s="217"/>
      <c r="CSU26" s="217"/>
      <c r="CSV26" s="217"/>
      <c r="CSW26" s="217"/>
      <c r="CSX26" s="217"/>
      <c r="CSY26" s="217"/>
      <c r="CSZ26" s="217"/>
      <c r="CTA26" s="217"/>
      <c r="CTB26" s="217"/>
      <c r="CTC26" s="217"/>
      <c r="CTD26" s="217"/>
      <c r="CTE26" s="217"/>
      <c r="CTF26" s="217"/>
      <c r="CTG26" s="217"/>
      <c r="CTH26" s="217"/>
      <c r="CTI26" s="217"/>
      <c r="CTJ26" s="217"/>
      <c r="CTK26" s="217"/>
      <c r="CTL26" s="217"/>
      <c r="CTM26" s="217"/>
      <c r="CTN26" s="217"/>
      <c r="CTO26" s="217"/>
      <c r="CTP26" s="217"/>
      <c r="CTQ26" s="217"/>
      <c r="CTR26" s="217"/>
      <c r="CTS26" s="217"/>
      <c r="CTT26" s="217"/>
      <c r="CTU26" s="217"/>
      <c r="CTV26" s="217"/>
      <c r="CTW26" s="217"/>
      <c r="CTX26" s="217"/>
      <c r="CTY26" s="217"/>
      <c r="CTZ26" s="217"/>
      <c r="CUA26" s="217"/>
      <c r="CUB26" s="217"/>
      <c r="CUC26" s="217"/>
      <c r="CUD26" s="217"/>
      <c r="CUE26" s="217"/>
      <c r="CUF26" s="217"/>
      <c r="CUG26" s="217"/>
      <c r="CUH26" s="217"/>
      <c r="CUI26" s="217"/>
      <c r="CUJ26" s="217"/>
      <c r="CUK26" s="217"/>
      <c r="CUL26" s="217"/>
      <c r="CUM26" s="217"/>
      <c r="CUN26" s="217"/>
      <c r="CUO26" s="217"/>
      <c r="CUP26" s="217"/>
      <c r="CUQ26" s="217"/>
      <c r="CUR26" s="217"/>
      <c r="CUS26" s="217"/>
      <c r="CUT26" s="217"/>
      <c r="CUU26" s="217"/>
      <c r="CUV26" s="217"/>
      <c r="CUW26" s="217"/>
      <c r="CUX26" s="217"/>
      <c r="CUY26" s="217"/>
      <c r="CUZ26" s="217"/>
      <c r="CVA26" s="217"/>
      <c r="CVB26" s="217"/>
      <c r="CVC26" s="217"/>
      <c r="CVD26" s="217"/>
      <c r="CVE26" s="217"/>
      <c r="CVF26" s="217"/>
      <c r="CVG26" s="217"/>
      <c r="CVH26" s="217"/>
      <c r="CVI26" s="217"/>
      <c r="CVJ26" s="217"/>
      <c r="CVK26" s="217"/>
      <c r="CVL26" s="217"/>
      <c r="CVM26" s="217"/>
      <c r="CVN26" s="217"/>
      <c r="CVO26" s="217"/>
      <c r="CVP26" s="217"/>
      <c r="CVQ26" s="217"/>
      <c r="CVR26" s="217"/>
      <c r="CVS26" s="217"/>
      <c r="CVT26" s="217"/>
      <c r="CVU26" s="217"/>
      <c r="CVV26" s="217"/>
      <c r="CVW26" s="217"/>
      <c r="CVX26" s="217"/>
      <c r="CVY26" s="217"/>
      <c r="CVZ26" s="217"/>
      <c r="CWA26" s="217"/>
      <c r="CWB26" s="217"/>
      <c r="CWC26" s="217"/>
      <c r="CWD26" s="217"/>
      <c r="CWE26" s="217"/>
      <c r="CWF26" s="217"/>
      <c r="CWG26" s="217"/>
      <c r="CWH26" s="217"/>
      <c r="CWI26" s="217"/>
      <c r="CWJ26" s="217"/>
      <c r="CWK26" s="217"/>
      <c r="CWL26" s="217"/>
      <c r="CWM26" s="217"/>
      <c r="CWN26" s="217"/>
      <c r="CWO26" s="217"/>
      <c r="CWP26" s="217"/>
      <c r="CWQ26" s="217"/>
      <c r="CWR26" s="217"/>
      <c r="CWS26" s="217"/>
      <c r="CWT26" s="217"/>
      <c r="CWU26" s="217"/>
      <c r="CWV26" s="217"/>
      <c r="CWW26" s="217"/>
      <c r="CWX26" s="217"/>
      <c r="CWY26" s="217"/>
      <c r="CWZ26" s="217"/>
      <c r="CXA26" s="217"/>
      <c r="CXB26" s="217"/>
      <c r="CXC26" s="217"/>
      <c r="CXD26" s="217"/>
      <c r="CXE26" s="217"/>
      <c r="CXF26" s="217"/>
      <c r="CXG26" s="217"/>
      <c r="CXH26" s="217"/>
      <c r="CXI26" s="217"/>
      <c r="CXJ26" s="217"/>
      <c r="CXK26" s="217"/>
      <c r="CXL26" s="217"/>
      <c r="CXM26" s="217"/>
      <c r="CXN26" s="217"/>
      <c r="CXO26" s="217"/>
      <c r="CXP26" s="217"/>
      <c r="CXQ26" s="217"/>
      <c r="CXR26" s="217"/>
      <c r="CXS26" s="217"/>
      <c r="CXT26" s="217"/>
      <c r="CXU26" s="217"/>
      <c r="CXV26" s="217"/>
      <c r="CXW26" s="217"/>
      <c r="CXX26" s="217"/>
      <c r="CXY26" s="217"/>
      <c r="CXZ26" s="217"/>
      <c r="CYA26" s="217"/>
      <c r="CYB26" s="217"/>
      <c r="CYC26" s="217"/>
      <c r="CYD26" s="217"/>
      <c r="CYE26" s="217"/>
      <c r="CYF26" s="217"/>
      <c r="CYG26" s="217"/>
      <c r="CYH26" s="217"/>
      <c r="CYI26" s="217"/>
      <c r="CYJ26" s="217"/>
      <c r="CYK26" s="217"/>
      <c r="CYL26" s="217"/>
      <c r="CYM26" s="217"/>
      <c r="CYN26" s="217"/>
      <c r="CYO26" s="217"/>
      <c r="CYP26" s="217"/>
      <c r="CYQ26" s="217"/>
      <c r="CYR26" s="217"/>
      <c r="CYS26" s="217"/>
      <c r="CYT26" s="217"/>
      <c r="CYU26" s="217"/>
      <c r="CYV26" s="217"/>
      <c r="CYW26" s="217"/>
      <c r="CYX26" s="217"/>
      <c r="CYY26" s="217"/>
      <c r="CYZ26" s="217"/>
      <c r="CZA26" s="217"/>
      <c r="CZB26" s="217"/>
      <c r="CZC26" s="217"/>
      <c r="CZD26" s="217"/>
      <c r="CZE26" s="217"/>
      <c r="CZF26" s="217"/>
      <c r="CZG26" s="217"/>
      <c r="CZH26" s="217"/>
      <c r="CZI26" s="217"/>
      <c r="CZJ26" s="217"/>
      <c r="CZK26" s="217"/>
      <c r="CZL26" s="217"/>
      <c r="CZM26" s="217"/>
      <c r="CZN26" s="217"/>
      <c r="CZO26" s="217"/>
      <c r="CZP26" s="217"/>
      <c r="CZQ26" s="217"/>
      <c r="CZR26" s="217"/>
      <c r="CZS26" s="217"/>
      <c r="CZT26" s="217"/>
      <c r="CZU26" s="217"/>
      <c r="CZV26" s="217"/>
      <c r="CZW26" s="217"/>
      <c r="CZX26" s="217"/>
      <c r="CZY26" s="217"/>
      <c r="CZZ26" s="217"/>
      <c r="DAA26" s="217"/>
      <c r="DAB26" s="217"/>
      <c r="DAC26" s="217"/>
      <c r="DAD26" s="217"/>
      <c r="DAE26" s="217"/>
      <c r="DAF26" s="217"/>
      <c r="DAG26" s="217"/>
      <c r="DAH26" s="217"/>
      <c r="DAI26" s="217"/>
      <c r="DAJ26" s="217"/>
      <c r="DAK26" s="217"/>
      <c r="DAL26" s="217"/>
      <c r="DAM26" s="217"/>
      <c r="DAN26" s="217"/>
      <c r="DAO26" s="217"/>
      <c r="DAP26" s="217"/>
      <c r="DAQ26" s="217"/>
      <c r="DAR26" s="217"/>
      <c r="DAS26" s="217"/>
      <c r="DAT26" s="217"/>
      <c r="DAU26" s="217"/>
      <c r="DAV26" s="217"/>
      <c r="DAW26" s="217"/>
      <c r="DAX26" s="217"/>
      <c r="DAY26" s="217"/>
      <c r="DAZ26" s="217"/>
      <c r="DBA26" s="217"/>
      <c r="DBB26" s="217"/>
      <c r="DBC26" s="217"/>
      <c r="DBD26" s="217"/>
      <c r="DBE26" s="217"/>
      <c r="DBF26" s="217"/>
      <c r="DBG26" s="217"/>
      <c r="DBH26" s="217"/>
      <c r="DBI26" s="217"/>
      <c r="DBJ26" s="217"/>
      <c r="DBK26" s="217"/>
      <c r="DBL26" s="217"/>
      <c r="DBM26" s="217"/>
      <c r="DBN26" s="217"/>
      <c r="DBO26" s="217"/>
      <c r="DBP26" s="217"/>
      <c r="DBQ26" s="217"/>
      <c r="DBR26" s="217"/>
      <c r="DBS26" s="217"/>
      <c r="DBT26" s="217"/>
      <c r="DBU26" s="217"/>
      <c r="DBV26" s="217"/>
      <c r="DBW26" s="217"/>
      <c r="DBX26" s="217"/>
      <c r="DBY26" s="217"/>
      <c r="DBZ26" s="217"/>
      <c r="DCA26" s="217"/>
      <c r="DCB26" s="217"/>
      <c r="DCC26" s="217"/>
      <c r="DCD26" s="217"/>
      <c r="DCE26" s="217"/>
      <c r="DCF26" s="217"/>
      <c r="DCG26" s="217"/>
      <c r="DCH26" s="217"/>
      <c r="DCI26" s="217"/>
      <c r="DCJ26" s="217"/>
      <c r="DCK26" s="217"/>
      <c r="DCL26" s="217"/>
      <c r="DCM26" s="217"/>
      <c r="DCN26" s="217"/>
      <c r="DCO26" s="217"/>
      <c r="DCP26" s="217"/>
      <c r="DCQ26" s="217"/>
      <c r="DCR26" s="217"/>
      <c r="DCS26" s="217"/>
      <c r="DCT26" s="217"/>
      <c r="DCU26" s="217"/>
      <c r="DCV26" s="217"/>
      <c r="DCW26" s="217"/>
      <c r="DCX26" s="217"/>
      <c r="DCY26" s="217"/>
      <c r="DCZ26" s="217"/>
      <c r="DDA26" s="217"/>
      <c r="DDB26" s="217"/>
      <c r="DDC26" s="217"/>
      <c r="DDD26" s="217"/>
      <c r="DDE26" s="217"/>
      <c r="DDF26" s="217"/>
      <c r="DDG26" s="217"/>
      <c r="DDH26" s="217"/>
      <c r="DDI26" s="217"/>
      <c r="DDJ26" s="217"/>
      <c r="DDK26" s="217"/>
      <c r="DDL26" s="217"/>
      <c r="DDM26" s="217"/>
      <c r="DDN26" s="217"/>
      <c r="DDO26" s="217"/>
      <c r="DDP26" s="217"/>
      <c r="DDQ26" s="217"/>
      <c r="DDR26" s="217"/>
      <c r="DDS26" s="217"/>
      <c r="DDT26" s="217"/>
      <c r="DDU26" s="217"/>
      <c r="DDV26" s="217"/>
      <c r="DDW26" s="217"/>
      <c r="DDX26" s="217"/>
      <c r="DDY26" s="217"/>
      <c r="DDZ26" s="217"/>
      <c r="DEA26" s="217"/>
      <c r="DEB26" s="217"/>
      <c r="DEC26" s="217"/>
      <c r="DED26" s="217"/>
      <c r="DEE26" s="217"/>
      <c r="DEF26" s="217"/>
      <c r="DEG26" s="217"/>
      <c r="DEH26" s="217"/>
      <c r="DEI26" s="217"/>
      <c r="DEJ26" s="217"/>
      <c r="DEK26" s="217"/>
      <c r="DEL26" s="217"/>
      <c r="DEM26" s="217"/>
      <c r="DEN26" s="217"/>
      <c r="DEO26" s="217"/>
      <c r="DEP26" s="217"/>
      <c r="DEQ26" s="217"/>
      <c r="DER26" s="217"/>
      <c r="DES26" s="217"/>
      <c r="DET26" s="217"/>
      <c r="DEU26" s="217"/>
      <c r="DEV26" s="217"/>
      <c r="DEW26" s="217"/>
      <c r="DEX26" s="217"/>
      <c r="DEY26" s="217"/>
      <c r="DEZ26" s="217"/>
      <c r="DFA26" s="217"/>
      <c r="DFB26" s="217"/>
      <c r="DFC26" s="217"/>
      <c r="DFD26" s="217"/>
      <c r="DFE26" s="217"/>
      <c r="DFF26" s="217"/>
      <c r="DFG26" s="217"/>
      <c r="DFH26" s="217"/>
      <c r="DFI26" s="217"/>
      <c r="DFJ26" s="217"/>
      <c r="DFK26" s="217"/>
      <c r="DFL26" s="217"/>
      <c r="DFM26" s="217"/>
      <c r="DFN26" s="217"/>
      <c r="DFO26" s="217"/>
      <c r="DFP26" s="217"/>
      <c r="DFQ26" s="217"/>
      <c r="DFR26" s="217"/>
      <c r="DFS26" s="217"/>
      <c r="DFT26" s="217"/>
      <c r="DFU26" s="217"/>
      <c r="DFV26" s="217"/>
      <c r="DFW26" s="217"/>
      <c r="DFX26" s="217"/>
      <c r="DFY26" s="217"/>
      <c r="DFZ26" s="217"/>
      <c r="DGA26" s="217"/>
      <c r="DGB26" s="217"/>
      <c r="DGC26" s="217"/>
      <c r="DGD26" s="217"/>
      <c r="DGE26" s="217"/>
      <c r="DGF26" s="217"/>
      <c r="DGG26" s="217"/>
      <c r="DGH26" s="217"/>
      <c r="DGI26" s="217"/>
      <c r="DGJ26" s="217"/>
      <c r="DGK26" s="217"/>
      <c r="DGL26" s="217"/>
      <c r="DGM26" s="217"/>
      <c r="DGN26" s="217"/>
      <c r="DGO26" s="217"/>
      <c r="DGP26" s="217"/>
      <c r="DGQ26" s="217"/>
      <c r="DGR26" s="217"/>
      <c r="DGS26" s="217"/>
      <c r="DGT26" s="217"/>
      <c r="DGU26" s="217"/>
      <c r="DGV26" s="217"/>
      <c r="DGW26" s="217"/>
      <c r="DGX26" s="217"/>
      <c r="DGY26" s="217"/>
      <c r="DGZ26" s="217"/>
      <c r="DHA26" s="217"/>
      <c r="DHB26" s="217"/>
      <c r="DHC26" s="217"/>
      <c r="DHD26" s="217"/>
      <c r="DHE26" s="217"/>
      <c r="DHF26" s="217"/>
      <c r="DHG26" s="217"/>
      <c r="DHH26" s="217"/>
      <c r="DHI26" s="217"/>
      <c r="DHJ26" s="217"/>
      <c r="DHK26" s="217"/>
      <c r="DHL26" s="217"/>
      <c r="DHM26" s="217"/>
      <c r="DHN26" s="217"/>
      <c r="DHO26" s="217"/>
      <c r="DHP26" s="217"/>
      <c r="DHQ26" s="217"/>
      <c r="DHR26" s="217"/>
      <c r="DHS26" s="217"/>
      <c r="DHT26" s="217"/>
      <c r="DHU26" s="217"/>
      <c r="DHV26" s="217"/>
      <c r="DHW26" s="217"/>
      <c r="DHX26" s="217"/>
      <c r="DHY26" s="217"/>
      <c r="DHZ26" s="217"/>
      <c r="DIA26" s="217"/>
      <c r="DIB26" s="217"/>
      <c r="DIC26" s="217"/>
      <c r="DID26" s="217"/>
      <c r="DIE26" s="217"/>
      <c r="DIF26" s="217"/>
      <c r="DIG26" s="217"/>
      <c r="DIH26" s="217"/>
      <c r="DII26" s="217"/>
      <c r="DIJ26" s="217"/>
      <c r="DIK26" s="217"/>
      <c r="DIL26" s="217"/>
      <c r="DIM26" s="217"/>
      <c r="DIN26" s="217"/>
      <c r="DIO26" s="217"/>
      <c r="DIP26" s="217"/>
      <c r="DIQ26" s="217"/>
      <c r="DIR26" s="217"/>
      <c r="DIS26" s="217"/>
      <c r="DIT26" s="217"/>
      <c r="DIU26" s="217"/>
      <c r="DIV26" s="217"/>
      <c r="DIW26" s="217"/>
      <c r="DIX26" s="217"/>
      <c r="DIY26" s="217"/>
      <c r="DIZ26" s="217"/>
      <c r="DJA26" s="217"/>
      <c r="DJB26" s="217"/>
      <c r="DJC26" s="217"/>
      <c r="DJD26" s="217"/>
      <c r="DJE26" s="217"/>
      <c r="DJF26" s="217"/>
      <c r="DJG26" s="217"/>
      <c r="DJH26" s="217"/>
      <c r="DJI26" s="217"/>
      <c r="DJJ26" s="217"/>
      <c r="DJK26" s="217"/>
      <c r="DJL26" s="217"/>
      <c r="DJM26" s="217"/>
      <c r="DJN26" s="217"/>
      <c r="DJO26" s="217"/>
      <c r="DJP26" s="217"/>
      <c r="DJQ26" s="217"/>
      <c r="DJR26" s="217"/>
      <c r="DJS26" s="217"/>
      <c r="DJT26" s="217"/>
      <c r="DJU26" s="217"/>
      <c r="DJV26" s="217"/>
      <c r="DJW26" s="217"/>
      <c r="DJX26" s="217"/>
      <c r="DJY26" s="217"/>
      <c r="DJZ26" s="217"/>
      <c r="DKA26" s="217"/>
      <c r="DKB26" s="217"/>
      <c r="DKC26" s="217"/>
      <c r="DKD26" s="217"/>
      <c r="DKE26" s="217"/>
      <c r="DKF26" s="217"/>
      <c r="DKG26" s="217"/>
      <c r="DKH26" s="217"/>
      <c r="DKI26" s="217"/>
      <c r="DKJ26" s="217"/>
      <c r="DKK26" s="217"/>
      <c r="DKL26" s="217"/>
      <c r="DKM26" s="217"/>
      <c r="DKN26" s="217"/>
      <c r="DKO26" s="217"/>
      <c r="DKP26" s="217"/>
      <c r="DKQ26" s="217"/>
      <c r="DKR26" s="217"/>
      <c r="DKS26" s="217"/>
      <c r="DKT26" s="217"/>
      <c r="DKU26" s="217"/>
      <c r="DKV26" s="217"/>
      <c r="DKW26" s="217"/>
      <c r="DKX26" s="217"/>
      <c r="DKY26" s="217"/>
      <c r="DKZ26" s="217"/>
      <c r="DLA26" s="217"/>
      <c r="DLB26" s="217"/>
      <c r="DLC26" s="217"/>
      <c r="DLD26" s="217"/>
      <c r="DLE26" s="217"/>
      <c r="DLF26" s="217"/>
      <c r="DLG26" s="217"/>
      <c r="DLH26" s="217"/>
      <c r="DLI26" s="217"/>
      <c r="DLJ26" s="217"/>
      <c r="DLK26" s="217"/>
      <c r="DLL26" s="217"/>
      <c r="DLM26" s="217"/>
      <c r="DLN26" s="217"/>
      <c r="DLO26" s="217"/>
      <c r="DLP26" s="217"/>
      <c r="DLQ26" s="217"/>
      <c r="DLR26" s="217"/>
      <c r="DLS26" s="217"/>
      <c r="DLT26" s="217"/>
      <c r="DLU26" s="217"/>
      <c r="DLV26" s="217"/>
      <c r="DLW26" s="217"/>
      <c r="DLX26" s="217"/>
      <c r="DLY26" s="217"/>
      <c r="DLZ26" s="217"/>
      <c r="DMA26" s="217"/>
      <c r="DMB26" s="217"/>
      <c r="DMC26" s="217"/>
      <c r="DMD26" s="217"/>
      <c r="DME26" s="217"/>
      <c r="DMF26" s="217"/>
      <c r="DMG26" s="217"/>
      <c r="DMH26" s="217"/>
      <c r="DMI26" s="217"/>
      <c r="DMJ26" s="217"/>
      <c r="DMK26" s="217"/>
      <c r="DML26" s="217"/>
      <c r="DMM26" s="217"/>
      <c r="DMN26" s="217"/>
      <c r="DMO26" s="217"/>
      <c r="DMP26" s="217"/>
      <c r="DMQ26" s="217"/>
      <c r="DMR26" s="217"/>
      <c r="DMS26" s="217"/>
      <c r="DMT26" s="217"/>
      <c r="DMU26" s="217"/>
      <c r="DMV26" s="217"/>
      <c r="DMW26" s="217"/>
      <c r="DMX26" s="217"/>
      <c r="DMY26" s="217"/>
      <c r="DMZ26" s="217"/>
      <c r="DNA26" s="217"/>
      <c r="DNB26" s="217"/>
      <c r="DNC26" s="217"/>
      <c r="DND26" s="217"/>
      <c r="DNE26" s="217"/>
      <c r="DNF26" s="217"/>
      <c r="DNG26" s="217"/>
      <c r="DNH26" s="217"/>
      <c r="DNI26" s="217"/>
      <c r="DNJ26" s="217"/>
      <c r="DNK26" s="217"/>
      <c r="DNL26" s="217"/>
      <c r="DNM26" s="217"/>
      <c r="DNN26" s="217"/>
      <c r="DNO26" s="217"/>
      <c r="DNP26" s="217"/>
      <c r="DNQ26" s="217"/>
      <c r="DNR26" s="217"/>
      <c r="DNS26" s="217"/>
      <c r="DNT26" s="217"/>
      <c r="DNU26" s="217"/>
      <c r="DNV26" s="217"/>
      <c r="DNW26" s="217"/>
      <c r="DNX26" s="217"/>
      <c r="DNY26" s="217"/>
      <c r="DNZ26" s="217"/>
      <c r="DOA26" s="217"/>
      <c r="DOB26" s="217"/>
      <c r="DOC26" s="217"/>
      <c r="DOD26" s="217"/>
      <c r="DOE26" s="217"/>
      <c r="DOF26" s="217"/>
      <c r="DOG26" s="217"/>
      <c r="DOH26" s="217"/>
      <c r="DOI26" s="217"/>
      <c r="DOJ26" s="217"/>
      <c r="DOK26" s="217"/>
      <c r="DOL26" s="217"/>
      <c r="DOM26" s="217"/>
      <c r="DON26" s="217"/>
      <c r="DOO26" s="217"/>
      <c r="DOP26" s="217"/>
      <c r="DOQ26" s="217"/>
      <c r="DOR26" s="217"/>
      <c r="DOS26" s="217"/>
      <c r="DOT26" s="217"/>
      <c r="DOU26" s="217"/>
      <c r="DOV26" s="217"/>
      <c r="DOW26" s="217"/>
      <c r="DOX26" s="217"/>
      <c r="DOY26" s="217"/>
      <c r="DOZ26" s="217"/>
      <c r="DPA26" s="217"/>
      <c r="DPB26" s="217"/>
      <c r="DPC26" s="217"/>
      <c r="DPD26" s="217"/>
      <c r="DPE26" s="217"/>
      <c r="DPF26" s="217"/>
      <c r="DPG26" s="217"/>
      <c r="DPH26" s="217"/>
      <c r="DPI26" s="217"/>
      <c r="DPJ26" s="217"/>
      <c r="DPK26" s="217"/>
      <c r="DPL26" s="217"/>
      <c r="DPM26" s="217"/>
      <c r="DPN26" s="217"/>
      <c r="DPO26" s="217"/>
      <c r="DPP26" s="217"/>
      <c r="DPQ26" s="217"/>
      <c r="DPR26" s="217"/>
      <c r="DPS26" s="217"/>
      <c r="DPT26" s="217"/>
      <c r="DPU26" s="217"/>
      <c r="DPV26" s="217"/>
      <c r="DPW26" s="217"/>
      <c r="DPX26" s="217"/>
      <c r="DPY26" s="217"/>
      <c r="DPZ26" s="217"/>
      <c r="DQA26" s="217"/>
      <c r="DQB26" s="217"/>
      <c r="DQC26" s="217"/>
      <c r="DQD26" s="217"/>
      <c r="DQE26" s="217"/>
      <c r="DQF26" s="217"/>
      <c r="DQG26" s="217"/>
      <c r="DQH26" s="217"/>
      <c r="DQI26" s="217"/>
      <c r="DQJ26" s="217"/>
      <c r="DQK26" s="217"/>
      <c r="DQL26" s="217"/>
      <c r="DQM26" s="217"/>
      <c r="DQN26" s="217"/>
      <c r="DQO26" s="217"/>
      <c r="DQP26" s="217"/>
      <c r="DQQ26" s="217"/>
      <c r="DQR26" s="217"/>
      <c r="DQS26" s="217"/>
      <c r="DQT26" s="217"/>
      <c r="DQU26" s="217"/>
      <c r="DQV26" s="217"/>
      <c r="DQW26" s="217"/>
      <c r="DQX26" s="217"/>
      <c r="DQY26" s="217"/>
      <c r="DQZ26" s="217"/>
      <c r="DRA26" s="217"/>
      <c r="DRB26" s="217"/>
      <c r="DRC26" s="217"/>
      <c r="DRD26" s="217"/>
      <c r="DRE26" s="217"/>
      <c r="DRF26" s="217"/>
      <c r="DRG26" s="217"/>
      <c r="DRH26" s="217"/>
      <c r="DRI26" s="217"/>
      <c r="DRJ26" s="217"/>
      <c r="DRK26" s="217"/>
      <c r="DRL26" s="217"/>
      <c r="DRM26" s="217"/>
      <c r="DRN26" s="217"/>
      <c r="DRO26" s="217"/>
      <c r="DRP26" s="217"/>
      <c r="DRQ26" s="217"/>
      <c r="DRR26" s="217"/>
      <c r="DRS26" s="217"/>
      <c r="DRT26" s="217"/>
      <c r="DRU26" s="217"/>
      <c r="DRV26" s="217"/>
      <c r="DRW26" s="217"/>
      <c r="DRX26" s="217"/>
      <c r="DRY26" s="217"/>
      <c r="DRZ26" s="217"/>
      <c r="DSA26" s="217"/>
      <c r="DSB26" s="217"/>
      <c r="DSC26" s="217"/>
      <c r="DSD26" s="217"/>
      <c r="DSE26" s="217"/>
      <c r="DSF26" s="217"/>
      <c r="DSG26" s="217"/>
      <c r="DSH26" s="217"/>
      <c r="DSI26" s="217"/>
      <c r="DSJ26" s="217"/>
      <c r="DSK26" s="217"/>
      <c r="DSL26" s="217"/>
      <c r="DSM26" s="217"/>
      <c r="DSN26" s="217"/>
      <c r="DSO26" s="217"/>
      <c r="DSP26" s="217"/>
      <c r="DSQ26" s="217"/>
      <c r="DSR26" s="217"/>
      <c r="DSS26" s="217"/>
      <c r="DST26" s="217"/>
      <c r="DSU26" s="217"/>
      <c r="DSV26" s="217"/>
      <c r="DSW26" s="217"/>
      <c r="DSX26" s="217"/>
      <c r="DSY26" s="217"/>
      <c r="DSZ26" s="217"/>
      <c r="DTA26" s="217"/>
      <c r="DTB26" s="217"/>
      <c r="DTC26" s="217"/>
      <c r="DTD26" s="217"/>
      <c r="DTE26" s="217"/>
      <c r="DTF26" s="217"/>
      <c r="DTG26" s="217"/>
      <c r="DTH26" s="217"/>
      <c r="DTI26" s="217"/>
      <c r="DTJ26" s="217"/>
      <c r="DTK26" s="217"/>
      <c r="DTL26" s="217"/>
      <c r="DTM26" s="217"/>
      <c r="DTN26" s="217"/>
      <c r="DTO26" s="217"/>
      <c r="DTP26" s="217"/>
      <c r="DTQ26" s="217"/>
      <c r="DTR26" s="217"/>
      <c r="DTS26" s="217"/>
      <c r="DTT26" s="217"/>
      <c r="DTU26" s="217"/>
      <c r="DTV26" s="217"/>
      <c r="DTW26" s="217"/>
      <c r="DTX26" s="217"/>
      <c r="DTY26" s="217"/>
      <c r="DTZ26" s="217"/>
      <c r="DUA26" s="217"/>
      <c r="DUB26" s="217"/>
      <c r="DUC26" s="217"/>
      <c r="DUD26" s="217"/>
      <c r="DUE26" s="217"/>
      <c r="DUF26" s="217"/>
      <c r="DUG26" s="217"/>
      <c r="DUH26" s="217"/>
      <c r="DUI26" s="217"/>
      <c r="DUJ26" s="217"/>
      <c r="DUK26" s="217"/>
      <c r="DUL26" s="217"/>
      <c r="DUM26" s="217"/>
      <c r="DUN26" s="217"/>
      <c r="DUO26" s="217"/>
      <c r="DUP26" s="217"/>
      <c r="DUQ26" s="217"/>
      <c r="DUR26" s="217"/>
      <c r="DUS26" s="217"/>
      <c r="DUT26" s="217"/>
      <c r="DUU26" s="217"/>
      <c r="DUV26" s="217"/>
      <c r="DUW26" s="217"/>
      <c r="DUX26" s="217"/>
      <c r="DUY26" s="217"/>
      <c r="DUZ26" s="217"/>
      <c r="DVA26" s="217"/>
      <c r="DVB26" s="217"/>
      <c r="DVC26" s="217"/>
      <c r="DVD26" s="217"/>
      <c r="DVE26" s="217"/>
      <c r="DVF26" s="217"/>
      <c r="DVG26" s="217"/>
      <c r="DVH26" s="217"/>
      <c r="DVI26" s="217"/>
      <c r="DVJ26" s="217"/>
      <c r="DVK26" s="217"/>
      <c r="DVL26" s="217"/>
      <c r="DVM26" s="217"/>
      <c r="DVN26" s="217"/>
      <c r="DVO26" s="217"/>
      <c r="DVP26" s="217"/>
      <c r="DVQ26" s="217"/>
      <c r="DVR26" s="217"/>
      <c r="DVS26" s="217"/>
      <c r="DVT26" s="217"/>
      <c r="DVU26" s="217"/>
      <c r="DVV26" s="217"/>
      <c r="DVW26" s="217"/>
      <c r="DVX26" s="217"/>
      <c r="DVY26" s="217"/>
      <c r="DVZ26" s="217"/>
      <c r="DWA26" s="217"/>
      <c r="DWB26" s="217"/>
      <c r="DWC26" s="217"/>
      <c r="DWD26" s="217"/>
      <c r="DWE26" s="217"/>
      <c r="DWF26" s="217"/>
      <c r="DWG26" s="217"/>
      <c r="DWH26" s="217"/>
      <c r="DWI26" s="217"/>
      <c r="DWJ26" s="217"/>
      <c r="DWK26" s="217"/>
      <c r="DWL26" s="217"/>
      <c r="DWM26" s="217"/>
      <c r="DWN26" s="217"/>
      <c r="DWO26" s="217"/>
      <c r="DWP26" s="217"/>
      <c r="DWQ26" s="217"/>
      <c r="DWR26" s="217"/>
      <c r="DWS26" s="217"/>
      <c r="DWT26" s="217"/>
      <c r="DWU26" s="217"/>
      <c r="DWV26" s="217"/>
      <c r="DWW26" s="217"/>
      <c r="DWX26" s="217"/>
      <c r="DWY26" s="217"/>
      <c r="DWZ26" s="217"/>
      <c r="DXA26" s="217"/>
      <c r="DXB26" s="217"/>
      <c r="DXC26" s="217"/>
      <c r="DXD26" s="217"/>
      <c r="DXE26" s="217"/>
      <c r="DXF26" s="217"/>
      <c r="DXG26" s="217"/>
      <c r="DXH26" s="217"/>
      <c r="DXI26" s="217"/>
      <c r="DXJ26" s="217"/>
      <c r="DXK26" s="217"/>
      <c r="DXL26" s="217"/>
      <c r="DXM26" s="217"/>
      <c r="DXN26" s="217"/>
      <c r="DXO26" s="217"/>
      <c r="DXP26" s="217"/>
      <c r="DXQ26" s="217"/>
      <c r="DXR26" s="217"/>
      <c r="DXS26" s="217"/>
      <c r="DXT26" s="217"/>
      <c r="DXU26" s="217"/>
      <c r="DXV26" s="217"/>
      <c r="DXW26" s="217"/>
      <c r="DXX26" s="217"/>
      <c r="DXY26" s="217"/>
      <c r="DXZ26" s="217"/>
      <c r="DYA26" s="217"/>
      <c r="DYB26" s="217"/>
      <c r="DYC26" s="217"/>
      <c r="DYD26" s="217"/>
      <c r="DYE26" s="217"/>
      <c r="DYF26" s="217"/>
      <c r="DYG26" s="217"/>
      <c r="DYH26" s="217"/>
      <c r="DYI26" s="217"/>
      <c r="DYJ26" s="217"/>
      <c r="DYK26" s="217"/>
      <c r="DYL26" s="217"/>
      <c r="DYM26" s="217"/>
      <c r="DYN26" s="217"/>
      <c r="DYO26" s="217"/>
      <c r="DYP26" s="217"/>
      <c r="DYQ26" s="217"/>
      <c r="DYR26" s="217"/>
      <c r="DYS26" s="217"/>
      <c r="DYT26" s="217"/>
      <c r="DYU26" s="217"/>
      <c r="DYV26" s="217"/>
      <c r="DYW26" s="217"/>
      <c r="DYX26" s="217"/>
      <c r="DYY26" s="217"/>
      <c r="DYZ26" s="217"/>
      <c r="DZA26" s="217"/>
      <c r="DZB26" s="217"/>
      <c r="DZC26" s="217"/>
      <c r="DZD26" s="217"/>
      <c r="DZE26" s="217"/>
      <c r="DZF26" s="217"/>
      <c r="DZG26" s="217"/>
      <c r="DZH26" s="217"/>
      <c r="DZI26" s="217"/>
      <c r="DZJ26" s="217"/>
      <c r="DZK26" s="217"/>
      <c r="DZL26" s="217"/>
      <c r="DZM26" s="217"/>
      <c r="DZN26" s="217"/>
      <c r="DZO26" s="217"/>
      <c r="DZP26" s="217"/>
      <c r="DZQ26" s="217"/>
      <c r="DZR26" s="217"/>
      <c r="DZS26" s="217"/>
      <c r="DZT26" s="217"/>
      <c r="DZU26" s="217"/>
      <c r="DZV26" s="217"/>
      <c r="DZW26" s="217"/>
      <c r="DZX26" s="217"/>
      <c r="DZY26" s="217"/>
      <c r="DZZ26" s="217"/>
      <c r="EAA26" s="217"/>
      <c r="EAB26" s="217"/>
      <c r="EAC26" s="217"/>
      <c r="EAD26" s="217"/>
      <c r="EAE26" s="217"/>
      <c r="EAF26" s="217"/>
      <c r="EAG26" s="217"/>
      <c r="EAH26" s="217"/>
      <c r="EAI26" s="217"/>
      <c r="EAJ26" s="217"/>
      <c r="EAK26" s="217"/>
      <c r="EAL26" s="217"/>
      <c r="EAM26" s="217"/>
      <c r="EAN26" s="217"/>
      <c r="EAO26" s="217"/>
      <c r="EAP26" s="217"/>
      <c r="EAQ26" s="217"/>
      <c r="EAR26" s="217"/>
      <c r="EAS26" s="217"/>
      <c r="EAT26" s="217"/>
      <c r="EAU26" s="217"/>
      <c r="EAV26" s="217"/>
      <c r="EAW26" s="217"/>
      <c r="EAX26" s="217"/>
      <c r="EAY26" s="217"/>
      <c r="EAZ26" s="217"/>
      <c r="EBA26" s="217"/>
      <c r="EBB26" s="217"/>
      <c r="EBC26" s="217"/>
      <c r="EBD26" s="217"/>
      <c r="EBE26" s="217"/>
      <c r="EBF26" s="217"/>
      <c r="EBG26" s="217"/>
      <c r="EBH26" s="217"/>
      <c r="EBI26" s="217"/>
      <c r="EBJ26" s="217"/>
      <c r="EBK26" s="217"/>
      <c r="EBL26" s="217"/>
      <c r="EBM26" s="217"/>
      <c r="EBN26" s="217"/>
      <c r="EBO26" s="217"/>
      <c r="EBP26" s="217"/>
      <c r="EBQ26" s="217"/>
      <c r="EBR26" s="217"/>
      <c r="EBS26" s="217"/>
      <c r="EBT26" s="217"/>
      <c r="EBU26" s="217"/>
      <c r="EBV26" s="217"/>
      <c r="EBW26" s="217"/>
      <c r="EBX26" s="217"/>
      <c r="EBY26" s="217"/>
      <c r="EBZ26" s="217"/>
      <c r="ECA26" s="217"/>
      <c r="ECB26" s="217"/>
      <c r="ECC26" s="217"/>
      <c r="ECD26" s="217"/>
      <c r="ECE26" s="217"/>
      <c r="ECF26" s="217"/>
      <c r="ECG26" s="217"/>
      <c r="ECH26" s="217"/>
      <c r="ECI26" s="217"/>
      <c r="ECJ26" s="217"/>
      <c r="ECK26" s="217"/>
      <c r="ECL26" s="217"/>
      <c r="ECM26" s="217"/>
      <c r="ECN26" s="217"/>
      <c r="ECO26" s="217"/>
      <c r="ECP26" s="217"/>
      <c r="ECQ26" s="217"/>
      <c r="ECR26" s="217"/>
      <c r="ECS26" s="217"/>
      <c r="ECT26" s="217"/>
      <c r="ECU26" s="217"/>
      <c r="ECV26" s="217"/>
      <c r="ECW26" s="217"/>
      <c r="ECX26" s="217"/>
      <c r="ECY26" s="217"/>
      <c r="ECZ26" s="217"/>
      <c r="EDA26" s="217"/>
      <c r="EDB26" s="217"/>
      <c r="EDC26" s="217"/>
      <c r="EDD26" s="217"/>
      <c r="EDE26" s="217"/>
      <c r="EDF26" s="217"/>
      <c r="EDG26" s="217"/>
      <c r="EDH26" s="217"/>
      <c r="EDI26" s="217"/>
      <c r="EDJ26" s="217"/>
      <c r="EDK26" s="217"/>
      <c r="EDL26" s="217"/>
      <c r="EDM26" s="217"/>
      <c r="EDN26" s="217"/>
      <c r="EDO26" s="217"/>
      <c r="EDP26" s="217"/>
      <c r="EDQ26" s="217"/>
      <c r="EDR26" s="217"/>
      <c r="EDS26" s="217"/>
      <c r="EDT26" s="217"/>
      <c r="EDU26" s="217"/>
      <c r="EDV26" s="217"/>
      <c r="EDW26" s="217"/>
      <c r="EDX26" s="217"/>
      <c r="EDY26" s="217"/>
      <c r="EDZ26" s="217"/>
      <c r="EEA26" s="217"/>
      <c r="EEB26" s="217"/>
      <c r="EEC26" s="217"/>
      <c r="EED26" s="217"/>
      <c r="EEE26" s="217"/>
      <c r="EEF26" s="217"/>
      <c r="EEG26" s="217"/>
      <c r="EEH26" s="217"/>
      <c r="EEI26" s="217"/>
      <c r="EEJ26" s="217"/>
      <c r="EEK26" s="217"/>
      <c r="EEL26" s="217"/>
      <c r="EEM26" s="217"/>
      <c r="EEN26" s="217"/>
      <c r="EEO26" s="217"/>
      <c r="EEP26" s="217"/>
      <c r="EEQ26" s="217"/>
      <c r="EER26" s="217"/>
      <c r="EES26" s="217"/>
      <c r="EET26" s="217"/>
      <c r="EEU26" s="217"/>
      <c r="EEV26" s="217"/>
      <c r="EEW26" s="217"/>
      <c r="EEX26" s="217"/>
      <c r="EEY26" s="217"/>
      <c r="EEZ26" s="217"/>
      <c r="EFA26" s="217"/>
      <c r="EFB26" s="217"/>
      <c r="EFC26" s="217"/>
      <c r="EFD26" s="217"/>
      <c r="EFE26" s="217"/>
      <c r="EFF26" s="217"/>
      <c r="EFG26" s="217"/>
      <c r="EFH26" s="217"/>
      <c r="EFI26" s="217"/>
      <c r="EFJ26" s="217"/>
      <c r="EFK26" s="217"/>
      <c r="EFL26" s="217"/>
      <c r="EFM26" s="217"/>
      <c r="EFN26" s="217"/>
      <c r="EFO26" s="217"/>
      <c r="EFP26" s="217"/>
      <c r="EFQ26" s="217"/>
      <c r="EFR26" s="217"/>
      <c r="EFS26" s="217"/>
      <c r="EFT26" s="217"/>
      <c r="EFU26" s="217"/>
      <c r="EFV26" s="217"/>
      <c r="EFW26" s="217"/>
      <c r="EFX26" s="217"/>
      <c r="EFY26" s="217"/>
      <c r="EFZ26" s="217"/>
      <c r="EGA26" s="217"/>
      <c r="EGB26" s="217"/>
      <c r="EGC26" s="217"/>
      <c r="EGD26" s="217"/>
      <c r="EGE26" s="217"/>
      <c r="EGF26" s="217"/>
      <c r="EGG26" s="217"/>
      <c r="EGH26" s="217"/>
      <c r="EGI26" s="217"/>
      <c r="EGJ26" s="217"/>
      <c r="EGK26" s="217"/>
      <c r="EGL26" s="217"/>
      <c r="EGM26" s="217"/>
      <c r="EGN26" s="217"/>
      <c r="EGO26" s="217"/>
      <c r="EGP26" s="217"/>
      <c r="EGQ26" s="217"/>
      <c r="EGR26" s="217"/>
      <c r="EGS26" s="217"/>
      <c r="EGT26" s="217"/>
      <c r="EGU26" s="217"/>
      <c r="EGV26" s="217"/>
      <c r="EGW26" s="217"/>
      <c r="EGX26" s="217"/>
      <c r="EGY26" s="217"/>
      <c r="EGZ26" s="217"/>
      <c r="EHA26" s="217"/>
      <c r="EHB26" s="217"/>
      <c r="EHC26" s="217"/>
      <c r="EHD26" s="217"/>
      <c r="EHE26" s="217"/>
      <c r="EHF26" s="217"/>
      <c r="EHG26" s="217"/>
      <c r="EHH26" s="217"/>
      <c r="EHI26" s="217"/>
      <c r="EHJ26" s="217"/>
      <c r="EHK26" s="217"/>
      <c r="EHL26" s="217"/>
      <c r="EHM26" s="217"/>
      <c r="EHN26" s="217"/>
      <c r="EHO26" s="217"/>
      <c r="EHP26" s="217"/>
      <c r="EHQ26" s="217"/>
      <c r="EHR26" s="217"/>
      <c r="EHS26" s="217"/>
      <c r="EHT26" s="217"/>
      <c r="EHU26" s="217"/>
      <c r="EHV26" s="217"/>
      <c r="EHW26" s="217"/>
      <c r="EHX26" s="217"/>
      <c r="EHY26" s="217"/>
      <c r="EHZ26" s="217"/>
      <c r="EIA26" s="217"/>
      <c r="EIB26" s="217"/>
      <c r="EIC26" s="217"/>
      <c r="EID26" s="217"/>
      <c r="EIE26" s="217"/>
      <c r="EIF26" s="217"/>
      <c r="EIG26" s="217"/>
      <c r="EIH26" s="217"/>
      <c r="EII26" s="217"/>
      <c r="EIJ26" s="217"/>
      <c r="EIK26" s="217"/>
      <c r="EIL26" s="217"/>
      <c r="EIM26" s="217"/>
      <c r="EIN26" s="217"/>
      <c r="EIO26" s="217"/>
      <c r="EIP26" s="217"/>
      <c r="EIQ26" s="217"/>
      <c r="EIR26" s="217"/>
      <c r="EIS26" s="217"/>
      <c r="EIT26" s="217"/>
      <c r="EIU26" s="217"/>
      <c r="EIV26" s="217"/>
      <c r="EIW26" s="217"/>
      <c r="EIX26" s="217"/>
      <c r="EIY26" s="217"/>
      <c r="EIZ26" s="217"/>
      <c r="EJA26" s="217"/>
      <c r="EJB26" s="217"/>
      <c r="EJC26" s="217"/>
      <c r="EJD26" s="217"/>
      <c r="EJE26" s="217"/>
      <c r="EJF26" s="217"/>
      <c r="EJG26" s="217"/>
      <c r="EJH26" s="217"/>
      <c r="EJI26" s="217"/>
      <c r="EJJ26" s="217"/>
      <c r="EJK26" s="217"/>
      <c r="EJL26" s="217"/>
      <c r="EJM26" s="217"/>
      <c r="EJN26" s="217"/>
      <c r="EJO26" s="217"/>
      <c r="EJP26" s="217"/>
      <c r="EJQ26" s="217"/>
      <c r="EJR26" s="217"/>
      <c r="EJS26" s="217"/>
      <c r="EJT26" s="217"/>
      <c r="EJU26" s="217"/>
      <c r="EJV26" s="217"/>
      <c r="EJW26" s="217"/>
      <c r="EJX26" s="217"/>
      <c r="EJY26" s="217"/>
      <c r="EJZ26" s="217"/>
      <c r="EKA26" s="217"/>
      <c r="EKB26" s="217"/>
      <c r="EKC26" s="217"/>
      <c r="EKD26" s="217"/>
      <c r="EKE26" s="217"/>
      <c r="EKF26" s="217"/>
      <c r="EKG26" s="217"/>
      <c r="EKH26" s="217"/>
      <c r="EKI26" s="217"/>
      <c r="EKJ26" s="217"/>
      <c r="EKK26" s="217"/>
      <c r="EKL26" s="217"/>
      <c r="EKM26" s="217"/>
      <c r="EKN26" s="217"/>
      <c r="EKO26" s="217"/>
      <c r="EKP26" s="217"/>
      <c r="EKQ26" s="217"/>
      <c r="EKR26" s="217"/>
      <c r="EKS26" s="217"/>
      <c r="EKT26" s="217"/>
      <c r="EKU26" s="217"/>
      <c r="EKV26" s="217"/>
      <c r="EKW26" s="217"/>
      <c r="EKX26" s="217"/>
      <c r="EKY26" s="217"/>
      <c r="EKZ26" s="217"/>
      <c r="ELA26" s="217"/>
      <c r="ELB26" s="217"/>
      <c r="ELC26" s="217"/>
      <c r="ELD26" s="217"/>
      <c r="ELE26" s="217"/>
      <c r="ELF26" s="217"/>
      <c r="ELG26" s="217"/>
      <c r="ELH26" s="217"/>
      <c r="ELI26" s="217"/>
      <c r="ELJ26" s="217"/>
      <c r="ELK26" s="217"/>
      <c r="ELL26" s="217"/>
      <c r="ELM26" s="217"/>
      <c r="ELN26" s="217"/>
      <c r="ELO26" s="217"/>
      <c r="ELP26" s="217"/>
      <c r="ELQ26" s="217"/>
      <c r="ELR26" s="217"/>
      <c r="ELS26" s="217"/>
      <c r="ELT26" s="217"/>
      <c r="ELU26" s="217"/>
      <c r="ELV26" s="217"/>
      <c r="ELW26" s="217"/>
      <c r="ELX26" s="217"/>
      <c r="ELY26" s="217"/>
      <c r="ELZ26" s="217"/>
      <c r="EMA26" s="217"/>
      <c r="EMB26" s="217"/>
      <c r="EMC26" s="217"/>
      <c r="EMD26" s="217"/>
      <c r="EME26" s="217"/>
      <c r="EMF26" s="217"/>
      <c r="EMG26" s="217"/>
      <c r="EMH26" s="217"/>
      <c r="EMI26" s="217"/>
      <c r="EMJ26" s="217"/>
      <c r="EMK26" s="217"/>
      <c r="EML26" s="217"/>
      <c r="EMM26" s="217"/>
      <c r="EMN26" s="217"/>
      <c r="EMO26" s="217"/>
      <c r="EMP26" s="217"/>
      <c r="EMQ26" s="217"/>
      <c r="EMR26" s="217"/>
      <c r="EMS26" s="217"/>
      <c r="EMT26" s="217"/>
      <c r="EMU26" s="217"/>
      <c r="EMV26" s="217"/>
      <c r="EMW26" s="217"/>
      <c r="EMX26" s="217"/>
      <c r="EMY26" s="217"/>
      <c r="EMZ26" s="217"/>
      <c r="ENA26" s="217"/>
      <c r="ENB26" s="217"/>
      <c r="ENC26" s="217"/>
      <c r="END26" s="217"/>
      <c r="ENE26" s="217"/>
      <c r="ENF26" s="217"/>
      <c r="ENG26" s="217"/>
      <c r="ENH26" s="217"/>
      <c r="ENI26" s="217"/>
      <c r="ENJ26" s="217"/>
      <c r="ENK26" s="217"/>
      <c r="ENL26" s="217"/>
      <c r="ENM26" s="217"/>
      <c r="ENN26" s="217"/>
      <c r="ENO26" s="217"/>
      <c r="ENP26" s="217"/>
      <c r="ENQ26" s="217"/>
      <c r="ENR26" s="217"/>
      <c r="ENS26" s="217"/>
      <c r="ENT26" s="217"/>
      <c r="ENU26" s="217"/>
      <c r="ENV26" s="217"/>
      <c r="ENW26" s="217"/>
      <c r="ENX26" s="217"/>
      <c r="ENY26" s="217"/>
      <c r="ENZ26" s="217"/>
      <c r="EOA26" s="217"/>
      <c r="EOB26" s="217"/>
      <c r="EOC26" s="217"/>
      <c r="EOD26" s="217"/>
      <c r="EOE26" s="217"/>
      <c r="EOF26" s="217"/>
      <c r="EOG26" s="217"/>
      <c r="EOH26" s="217"/>
      <c r="EOI26" s="217"/>
      <c r="EOJ26" s="217"/>
      <c r="EOK26" s="217"/>
      <c r="EOL26" s="217"/>
      <c r="EOM26" s="217"/>
      <c r="EON26" s="217"/>
      <c r="EOO26" s="217"/>
      <c r="EOP26" s="217"/>
      <c r="EOQ26" s="217"/>
      <c r="EOR26" s="217"/>
      <c r="EOS26" s="217"/>
      <c r="EOT26" s="217"/>
      <c r="EOU26" s="217"/>
      <c r="EOV26" s="217"/>
      <c r="EOW26" s="217"/>
      <c r="EOX26" s="217"/>
      <c r="EOY26" s="217"/>
      <c r="EOZ26" s="217"/>
      <c r="EPA26" s="217"/>
      <c r="EPB26" s="217"/>
      <c r="EPC26" s="217"/>
      <c r="EPD26" s="217"/>
      <c r="EPE26" s="217"/>
      <c r="EPF26" s="217"/>
      <c r="EPG26" s="217"/>
      <c r="EPH26" s="217"/>
      <c r="EPI26" s="217"/>
      <c r="EPJ26" s="217"/>
      <c r="EPK26" s="217"/>
      <c r="EPL26" s="217"/>
      <c r="EPM26" s="217"/>
      <c r="EPN26" s="217"/>
      <c r="EPO26" s="217"/>
      <c r="EPP26" s="217"/>
      <c r="EPQ26" s="217"/>
      <c r="EPR26" s="217"/>
      <c r="EPS26" s="217"/>
      <c r="EPT26" s="217"/>
      <c r="EPU26" s="217"/>
      <c r="EPV26" s="217"/>
      <c r="EPW26" s="217"/>
      <c r="EPX26" s="217"/>
      <c r="EPY26" s="217"/>
      <c r="EPZ26" s="217"/>
      <c r="EQA26" s="217"/>
      <c r="EQB26" s="217"/>
      <c r="EQC26" s="217"/>
      <c r="EQD26" s="217"/>
      <c r="EQE26" s="217"/>
      <c r="EQF26" s="217"/>
      <c r="EQG26" s="217"/>
      <c r="EQH26" s="217"/>
      <c r="EQI26" s="217"/>
      <c r="EQJ26" s="217"/>
      <c r="EQK26" s="217"/>
      <c r="EQL26" s="217"/>
      <c r="EQM26" s="217"/>
      <c r="EQN26" s="217"/>
      <c r="EQO26" s="217"/>
      <c r="EQP26" s="217"/>
      <c r="EQQ26" s="217"/>
      <c r="EQR26" s="217"/>
      <c r="EQS26" s="217"/>
      <c r="EQT26" s="217"/>
      <c r="EQU26" s="217"/>
      <c r="EQV26" s="217"/>
      <c r="EQW26" s="217"/>
      <c r="EQX26" s="217"/>
      <c r="EQY26" s="217"/>
      <c r="EQZ26" s="217"/>
      <c r="ERA26" s="217"/>
      <c r="ERB26" s="217"/>
      <c r="ERC26" s="217"/>
      <c r="ERD26" s="217"/>
      <c r="ERE26" s="217"/>
      <c r="ERF26" s="217"/>
      <c r="ERG26" s="217"/>
      <c r="ERH26" s="217"/>
      <c r="ERI26" s="217"/>
      <c r="ERJ26" s="217"/>
      <c r="ERK26" s="217"/>
      <c r="ERL26" s="217"/>
      <c r="ERM26" s="217"/>
      <c r="ERN26" s="217"/>
      <c r="ERO26" s="217"/>
      <c r="ERP26" s="217"/>
      <c r="ERQ26" s="217"/>
      <c r="ERR26" s="217"/>
      <c r="ERS26" s="217"/>
      <c r="ERT26" s="217"/>
      <c r="ERU26" s="217"/>
      <c r="ERV26" s="217"/>
      <c r="ERW26" s="217"/>
      <c r="ERX26" s="217"/>
      <c r="ERY26" s="217"/>
      <c r="ERZ26" s="217"/>
      <c r="ESA26" s="217"/>
      <c r="ESB26" s="217"/>
      <c r="ESC26" s="217"/>
      <c r="ESD26" s="217"/>
      <c r="ESE26" s="217"/>
      <c r="ESF26" s="217"/>
      <c r="ESG26" s="217"/>
      <c r="ESH26" s="217"/>
      <c r="ESI26" s="217"/>
      <c r="ESJ26" s="217"/>
      <c r="ESK26" s="217"/>
      <c r="ESL26" s="217"/>
      <c r="ESM26" s="217"/>
      <c r="ESN26" s="217"/>
      <c r="ESO26" s="217"/>
      <c r="ESP26" s="217"/>
      <c r="ESQ26" s="217"/>
      <c r="ESR26" s="217"/>
      <c r="ESS26" s="217"/>
      <c r="EST26" s="217"/>
      <c r="ESU26" s="217"/>
      <c r="ESV26" s="217"/>
      <c r="ESW26" s="217"/>
      <c r="ESX26" s="217"/>
      <c r="ESY26" s="217"/>
      <c r="ESZ26" s="217"/>
      <c r="ETA26" s="217"/>
      <c r="ETB26" s="217"/>
      <c r="ETC26" s="217"/>
      <c r="ETD26" s="217"/>
      <c r="ETE26" s="217"/>
      <c r="ETF26" s="217"/>
      <c r="ETG26" s="217"/>
      <c r="ETH26" s="217"/>
      <c r="ETI26" s="217"/>
      <c r="ETJ26" s="217"/>
      <c r="ETK26" s="217"/>
      <c r="ETL26" s="217"/>
      <c r="ETM26" s="217"/>
      <c r="ETN26" s="217"/>
      <c r="ETO26" s="217"/>
      <c r="ETP26" s="217"/>
      <c r="ETQ26" s="217"/>
      <c r="ETR26" s="217"/>
      <c r="ETS26" s="217"/>
      <c r="ETT26" s="217"/>
      <c r="ETU26" s="217"/>
      <c r="ETV26" s="217"/>
      <c r="ETW26" s="217"/>
      <c r="ETX26" s="217"/>
      <c r="ETY26" s="217"/>
      <c r="ETZ26" s="217"/>
      <c r="EUA26" s="217"/>
      <c r="EUB26" s="217"/>
      <c r="EUC26" s="217"/>
      <c r="EUD26" s="217"/>
      <c r="EUE26" s="217"/>
      <c r="EUF26" s="217"/>
      <c r="EUG26" s="217"/>
      <c r="EUH26" s="217"/>
      <c r="EUI26" s="217"/>
      <c r="EUJ26" s="217"/>
      <c r="EUK26" s="217"/>
      <c r="EUL26" s="217"/>
      <c r="EUM26" s="217"/>
      <c r="EUN26" s="217"/>
      <c r="EUO26" s="217"/>
      <c r="EUP26" s="217"/>
      <c r="EUQ26" s="217"/>
      <c r="EUR26" s="217"/>
      <c r="EUS26" s="217"/>
      <c r="EUT26" s="217"/>
      <c r="EUU26" s="217"/>
      <c r="EUV26" s="217"/>
      <c r="EUW26" s="217"/>
      <c r="EUX26" s="217"/>
      <c r="EUY26" s="217"/>
      <c r="EUZ26" s="217"/>
      <c r="EVA26" s="217"/>
      <c r="EVB26" s="217"/>
      <c r="EVC26" s="217"/>
      <c r="EVD26" s="217"/>
      <c r="EVE26" s="217"/>
      <c r="EVF26" s="217"/>
      <c r="EVG26" s="217"/>
      <c r="EVH26" s="217"/>
      <c r="EVI26" s="217"/>
      <c r="EVJ26" s="217"/>
      <c r="EVK26" s="217"/>
      <c r="EVL26" s="217"/>
      <c r="EVM26" s="217"/>
      <c r="EVN26" s="217"/>
      <c r="EVO26" s="217"/>
      <c r="EVP26" s="217"/>
      <c r="EVQ26" s="217"/>
      <c r="EVR26" s="217"/>
      <c r="EVS26" s="217"/>
      <c r="EVT26" s="217"/>
      <c r="EVU26" s="217"/>
      <c r="EVV26" s="217"/>
      <c r="EVW26" s="217"/>
      <c r="EVX26" s="217"/>
      <c r="EVY26" s="217"/>
      <c r="EVZ26" s="217"/>
      <c r="EWA26" s="217"/>
      <c r="EWB26" s="217"/>
      <c r="EWC26" s="217"/>
      <c r="EWD26" s="217"/>
      <c r="EWE26" s="217"/>
      <c r="EWF26" s="217"/>
      <c r="EWG26" s="217"/>
      <c r="EWH26" s="217"/>
      <c r="EWI26" s="217"/>
      <c r="EWJ26" s="217"/>
      <c r="EWK26" s="217"/>
      <c r="EWL26" s="217"/>
      <c r="EWM26" s="217"/>
      <c r="EWN26" s="217"/>
      <c r="EWO26" s="217"/>
      <c r="EWP26" s="217"/>
      <c r="EWQ26" s="217"/>
      <c r="EWR26" s="217"/>
      <c r="EWS26" s="217"/>
      <c r="EWT26" s="217"/>
      <c r="EWU26" s="217"/>
      <c r="EWV26" s="217"/>
      <c r="EWW26" s="217"/>
      <c r="EWX26" s="217"/>
      <c r="EWY26" s="217"/>
      <c r="EWZ26" s="217"/>
      <c r="EXA26" s="217"/>
      <c r="EXB26" s="217"/>
      <c r="EXC26" s="217"/>
      <c r="EXD26" s="217"/>
      <c r="EXE26" s="217"/>
      <c r="EXF26" s="217"/>
      <c r="EXG26" s="217"/>
      <c r="EXH26" s="217"/>
      <c r="EXI26" s="217"/>
      <c r="EXJ26" s="217"/>
      <c r="EXK26" s="217"/>
      <c r="EXL26" s="217"/>
      <c r="EXM26" s="217"/>
      <c r="EXN26" s="217"/>
      <c r="EXO26" s="217"/>
      <c r="EXP26" s="217"/>
      <c r="EXQ26" s="217"/>
      <c r="EXR26" s="217"/>
      <c r="EXS26" s="217"/>
      <c r="EXT26" s="217"/>
      <c r="EXU26" s="217"/>
      <c r="EXV26" s="217"/>
      <c r="EXW26" s="217"/>
      <c r="EXX26" s="217"/>
      <c r="EXY26" s="217"/>
      <c r="EXZ26" s="217"/>
      <c r="EYA26" s="217"/>
      <c r="EYB26" s="217"/>
      <c r="EYC26" s="217"/>
      <c r="EYD26" s="217"/>
      <c r="EYE26" s="217"/>
      <c r="EYF26" s="217"/>
      <c r="EYG26" s="217"/>
      <c r="EYH26" s="217"/>
      <c r="EYI26" s="217"/>
      <c r="EYJ26" s="217"/>
      <c r="EYK26" s="217"/>
      <c r="EYL26" s="217"/>
      <c r="EYM26" s="217"/>
      <c r="EYN26" s="217"/>
      <c r="EYO26" s="217"/>
      <c r="EYP26" s="217"/>
      <c r="EYQ26" s="217"/>
      <c r="EYR26" s="217"/>
      <c r="EYS26" s="217"/>
      <c r="EYT26" s="217"/>
      <c r="EYU26" s="217"/>
      <c r="EYV26" s="217"/>
      <c r="EYW26" s="217"/>
      <c r="EYX26" s="217"/>
      <c r="EYY26" s="217"/>
      <c r="EYZ26" s="217"/>
      <c r="EZA26" s="217"/>
      <c r="EZB26" s="217"/>
      <c r="EZC26" s="217"/>
      <c r="EZD26" s="217"/>
      <c r="EZE26" s="217"/>
      <c r="EZF26" s="217"/>
      <c r="EZG26" s="217"/>
      <c r="EZH26" s="217"/>
      <c r="EZI26" s="217"/>
      <c r="EZJ26" s="217"/>
      <c r="EZK26" s="217"/>
      <c r="EZL26" s="217"/>
      <c r="EZM26" s="217"/>
      <c r="EZN26" s="217"/>
      <c r="EZO26" s="217"/>
      <c r="EZP26" s="217"/>
      <c r="EZQ26" s="217"/>
      <c r="EZR26" s="217"/>
      <c r="EZS26" s="217"/>
      <c r="EZT26" s="217"/>
      <c r="EZU26" s="217"/>
      <c r="EZV26" s="217"/>
      <c r="EZW26" s="217"/>
      <c r="EZX26" s="217"/>
      <c r="EZY26" s="217"/>
      <c r="EZZ26" s="217"/>
      <c r="FAA26" s="217"/>
      <c r="FAB26" s="217"/>
      <c r="FAC26" s="217"/>
      <c r="FAD26" s="217"/>
      <c r="FAE26" s="217"/>
      <c r="FAF26" s="217"/>
      <c r="FAG26" s="217"/>
      <c r="FAH26" s="217"/>
      <c r="FAI26" s="217"/>
      <c r="FAJ26" s="217"/>
      <c r="FAK26" s="217"/>
      <c r="FAL26" s="217"/>
      <c r="FAM26" s="217"/>
      <c r="FAN26" s="217"/>
      <c r="FAO26" s="217"/>
      <c r="FAP26" s="217"/>
      <c r="FAQ26" s="217"/>
      <c r="FAR26" s="217"/>
      <c r="FAS26" s="217"/>
      <c r="FAT26" s="217"/>
      <c r="FAU26" s="217"/>
      <c r="FAV26" s="217"/>
      <c r="FAW26" s="217"/>
      <c r="FAX26" s="217"/>
      <c r="FAY26" s="217"/>
      <c r="FAZ26" s="217"/>
      <c r="FBA26" s="217"/>
      <c r="FBB26" s="217"/>
      <c r="FBC26" s="217"/>
      <c r="FBD26" s="217"/>
      <c r="FBE26" s="217"/>
      <c r="FBF26" s="217"/>
      <c r="FBG26" s="217"/>
      <c r="FBH26" s="217"/>
      <c r="FBI26" s="217"/>
      <c r="FBJ26" s="217"/>
      <c r="FBK26" s="217"/>
      <c r="FBL26" s="217"/>
      <c r="FBM26" s="217"/>
      <c r="FBN26" s="217"/>
      <c r="FBO26" s="217"/>
      <c r="FBP26" s="217"/>
      <c r="FBQ26" s="217"/>
      <c r="FBR26" s="217"/>
      <c r="FBS26" s="217"/>
      <c r="FBT26" s="217"/>
      <c r="FBU26" s="217"/>
      <c r="FBV26" s="217"/>
      <c r="FBW26" s="217"/>
      <c r="FBX26" s="217"/>
      <c r="FBY26" s="217"/>
      <c r="FBZ26" s="217"/>
      <c r="FCA26" s="217"/>
      <c r="FCB26" s="217"/>
      <c r="FCC26" s="217"/>
      <c r="FCD26" s="217"/>
      <c r="FCE26" s="217"/>
      <c r="FCF26" s="217"/>
      <c r="FCG26" s="217"/>
      <c r="FCH26" s="217"/>
      <c r="FCI26" s="217"/>
      <c r="FCJ26" s="217"/>
      <c r="FCK26" s="217"/>
      <c r="FCL26" s="217"/>
      <c r="FCM26" s="217"/>
      <c r="FCN26" s="217"/>
      <c r="FCO26" s="217"/>
      <c r="FCP26" s="217"/>
      <c r="FCQ26" s="217"/>
      <c r="FCR26" s="217"/>
      <c r="FCS26" s="217"/>
      <c r="FCT26" s="217"/>
      <c r="FCU26" s="217"/>
      <c r="FCV26" s="217"/>
      <c r="FCW26" s="217"/>
      <c r="FCX26" s="217"/>
      <c r="FCY26" s="217"/>
      <c r="FCZ26" s="217"/>
      <c r="FDA26" s="217"/>
      <c r="FDB26" s="217"/>
      <c r="FDC26" s="217"/>
      <c r="FDD26" s="217"/>
      <c r="FDE26" s="217"/>
      <c r="FDF26" s="217"/>
      <c r="FDG26" s="217"/>
      <c r="FDH26" s="217"/>
      <c r="FDI26" s="217"/>
      <c r="FDJ26" s="217"/>
      <c r="FDK26" s="217"/>
      <c r="FDL26" s="217"/>
      <c r="FDM26" s="217"/>
      <c r="FDN26" s="217"/>
      <c r="FDO26" s="217"/>
      <c r="FDP26" s="217"/>
      <c r="FDQ26" s="217"/>
      <c r="FDR26" s="217"/>
      <c r="FDS26" s="217"/>
      <c r="FDT26" s="217"/>
      <c r="FDU26" s="217"/>
      <c r="FDV26" s="217"/>
      <c r="FDW26" s="217"/>
      <c r="FDX26" s="217"/>
      <c r="FDY26" s="217"/>
      <c r="FDZ26" s="217"/>
      <c r="FEA26" s="217"/>
      <c r="FEB26" s="217"/>
      <c r="FEC26" s="217"/>
      <c r="FED26" s="217"/>
      <c r="FEE26" s="217"/>
      <c r="FEF26" s="217"/>
      <c r="FEG26" s="217"/>
      <c r="FEH26" s="217"/>
      <c r="FEI26" s="217"/>
      <c r="FEJ26" s="217"/>
      <c r="FEK26" s="217"/>
      <c r="FEL26" s="217"/>
      <c r="FEM26" s="217"/>
      <c r="FEN26" s="217"/>
      <c r="FEO26" s="217"/>
      <c r="FEP26" s="217"/>
      <c r="FEQ26" s="217"/>
      <c r="FER26" s="217"/>
      <c r="FES26" s="217"/>
      <c r="FET26" s="217"/>
      <c r="FEU26" s="217"/>
      <c r="FEV26" s="217"/>
      <c r="FEW26" s="217"/>
      <c r="FEX26" s="217"/>
      <c r="FEY26" s="217"/>
      <c r="FEZ26" s="217"/>
      <c r="FFA26" s="217"/>
      <c r="FFB26" s="217"/>
      <c r="FFC26" s="217"/>
      <c r="FFD26" s="217"/>
      <c r="FFE26" s="217"/>
      <c r="FFF26" s="217"/>
      <c r="FFG26" s="217"/>
      <c r="FFH26" s="217"/>
      <c r="FFI26" s="217"/>
      <c r="FFJ26" s="217"/>
      <c r="FFK26" s="217"/>
      <c r="FFL26" s="217"/>
      <c r="FFM26" s="217"/>
      <c r="FFN26" s="217"/>
      <c r="FFO26" s="217"/>
      <c r="FFP26" s="217"/>
      <c r="FFQ26" s="217"/>
      <c r="FFR26" s="217"/>
      <c r="FFS26" s="217"/>
      <c r="FFT26" s="217"/>
      <c r="FFU26" s="217"/>
      <c r="FFV26" s="217"/>
      <c r="FFW26" s="217"/>
      <c r="FFX26" s="217"/>
      <c r="FFY26" s="217"/>
      <c r="FFZ26" s="217"/>
      <c r="FGA26" s="217"/>
      <c r="FGB26" s="217"/>
      <c r="FGC26" s="217"/>
      <c r="FGD26" s="217"/>
      <c r="FGE26" s="217"/>
      <c r="FGF26" s="217"/>
      <c r="FGG26" s="217"/>
      <c r="FGH26" s="217"/>
      <c r="FGI26" s="217"/>
      <c r="FGJ26" s="217"/>
      <c r="FGK26" s="217"/>
      <c r="FGL26" s="217"/>
      <c r="FGM26" s="217"/>
      <c r="FGN26" s="217"/>
      <c r="FGO26" s="217"/>
      <c r="FGP26" s="217"/>
      <c r="FGQ26" s="217"/>
      <c r="FGR26" s="217"/>
      <c r="FGS26" s="217"/>
      <c r="FGT26" s="217"/>
      <c r="FGU26" s="217"/>
      <c r="FGV26" s="217"/>
      <c r="FGW26" s="217"/>
      <c r="FGX26" s="217"/>
      <c r="FGY26" s="217"/>
      <c r="FGZ26" s="217"/>
      <c r="FHA26" s="217"/>
      <c r="FHB26" s="217"/>
      <c r="FHC26" s="217"/>
      <c r="FHD26" s="217"/>
      <c r="FHE26" s="217"/>
      <c r="FHF26" s="217"/>
      <c r="FHG26" s="217"/>
      <c r="FHH26" s="217"/>
      <c r="FHI26" s="217"/>
      <c r="FHJ26" s="217"/>
      <c r="FHK26" s="217"/>
      <c r="FHL26" s="217"/>
      <c r="FHM26" s="217"/>
      <c r="FHN26" s="217"/>
      <c r="FHO26" s="217"/>
      <c r="FHP26" s="217"/>
      <c r="FHQ26" s="217"/>
      <c r="FHR26" s="217"/>
      <c r="FHS26" s="217"/>
      <c r="FHT26" s="217"/>
      <c r="FHU26" s="217"/>
      <c r="FHV26" s="217"/>
      <c r="FHW26" s="217"/>
      <c r="FHX26" s="217"/>
      <c r="FHY26" s="217"/>
      <c r="FHZ26" s="217"/>
      <c r="FIA26" s="217"/>
      <c r="FIB26" s="217"/>
      <c r="FIC26" s="217"/>
      <c r="FID26" s="217"/>
      <c r="FIE26" s="217"/>
      <c r="FIF26" s="217"/>
      <c r="FIG26" s="217"/>
      <c r="FIH26" s="217"/>
      <c r="FII26" s="217"/>
      <c r="FIJ26" s="217"/>
      <c r="FIK26" s="217"/>
      <c r="FIL26" s="217"/>
      <c r="FIM26" s="217"/>
      <c r="FIN26" s="217"/>
      <c r="FIO26" s="217"/>
      <c r="FIP26" s="217"/>
      <c r="FIQ26" s="217"/>
      <c r="FIR26" s="217"/>
      <c r="FIS26" s="217"/>
      <c r="FIT26" s="217"/>
      <c r="FIU26" s="217"/>
      <c r="FIV26" s="217"/>
      <c r="FIW26" s="217"/>
      <c r="FIX26" s="217"/>
      <c r="FIY26" s="217"/>
      <c r="FIZ26" s="217"/>
      <c r="FJA26" s="217"/>
      <c r="FJB26" s="217"/>
      <c r="FJC26" s="217"/>
      <c r="FJD26" s="217"/>
      <c r="FJE26" s="217"/>
      <c r="FJF26" s="217"/>
      <c r="FJG26" s="217"/>
      <c r="FJH26" s="217"/>
      <c r="FJI26" s="217"/>
      <c r="FJJ26" s="217"/>
      <c r="FJK26" s="217"/>
      <c r="FJL26" s="217"/>
      <c r="FJM26" s="217"/>
      <c r="FJN26" s="217"/>
      <c r="FJO26" s="217"/>
      <c r="FJP26" s="217"/>
      <c r="FJQ26" s="217"/>
      <c r="FJR26" s="217"/>
      <c r="FJS26" s="217"/>
      <c r="FJT26" s="217"/>
      <c r="FJU26" s="217"/>
      <c r="FJV26" s="217"/>
      <c r="FJW26" s="217"/>
      <c r="FJX26" s="217"/>
      <c r="FJY26" s="217"/>
      <c r="FJZ26" s="217"/>
      <c r="FKA26" s="217"/>
      <c r="FKB26" s="217"/>
      <c r="FKC26" s="217"/>
      <c r="FKD26" s="217"/>
      <c r="FKE26" s="217"/>
      <c r="FKF26" s="217"/>
      <c r="FKG26" s="217"/>
      <c r="FKH26" s="217"/>
      <c r="FKI26" s="217"/>
      <c r="FKJ26" s="217"/>
      <c r="FKK26" s="217"/>
      <c r="FKL26" s="217"/>
      <c r="FKM26" s="217"/>
      <c r="FKN26" s="217"/>
      <c r="FKO26" s="217"/>
      <c r="FKP26" s="217"/>
      <c r="FKQ26" s="217"/>
      <c r="FKR26" s="217"/>
      <c r="FKS26" s="217"/>
      <c r="FKT26" s="217"/>
      <c r="FKU26" s="217"/>
      <c r="FKV26" s="217"/>
      <c r="FKW26" s="217"/>
      <c r="FKX26" s="217"/>
      <c r="FKY26" s="217"/>
      <c r="FKZ26" s="217"/>
      <c r="FLA26" s="217"/>
      <c r="FLB26" s="217"/>
      <c r="FLC26" s="217"/>
      <c r="FLD26" s="217"/>
      <c r="FLE26" s="217"/>
      <c r="FLF26" s="217"/>
      <c r="FLG26" s="217"/>
      <c r="FLH26" s="217"/>
      <c r="FLI26" s="217"/>
      <c r="FLJ26" s="217"/>
      <c r="FLK26" s="217"/>
      <c r="FLL26" s="217"/>
      <c r="FLM26" s="217"/>
      <c r="FLN26" s="217"/>
      <c r="FLO26" s="217"/>
      <c r="FLP26" s="217"/>
      <c r="FLQ26" s="217"/>
      <c r="FLR26" s="217"/>
      <c r="FLS26" s="217"/>
      <c r="FLT26" s="217"/>
      <c r="FLU26" s="217"/>
      <c r="FLV26" s="217"/>
      <c r="FLW26" s="217"/>
      <c r="FLX26" s="217"/>
      <c r="FLY26" s="217"/>
      <c r="FLZ26" s="217"/>
      <c r="FMA26" s="217"/>
      <c r="FMB26" s="217"/>
      <c r="FMC26" s="217"/>
      <c r="FMD26" s="217"/>
      <c r="FME26" s="217"/>
      <c r="FMF26" s="217"/>
      <c r="FMG26" s="217"/>
      <c r="FMH26" s="217"/>
      <c r="FMI26" s="217"/>
      <c r="FMJ26" s="217"/>
      <c r="FMK26" s="217"/>
      <c r="FML26" s="217"/>
      <c r="FMM26" s="217"/>
      <c r="FMN26" s="217"/>
      <c r="FMO26" s="217"/>
      <c r="FMP26" s="217"/>
      <c r="FMQ26" s="217"/>
      <c r="FMR26" s="217"/>
      <c r="FMS26" s="217"/>
      <c r="FMT26" s="217"/>
      <c r="FMU26" s="217"/>
      <c r="FMV26" s="217"/>
      <c r="FMW26" s="217"/>
      <c r="FMX26" s="217"/>
      <c r="FMY26" s="217"/>
      <c r="FMZ26" s="217"/>
      <c r="FNA26" s="217"/>
      <c r="FNB26" s="217"/>
      <c r="FNC26" s="217"/>
      <c r="FND26" s="217"/>
      <c r="FNE26" s="217"/>
      <c r="FNF26" s="217"/>
      <c r="FNG26" s="217"/>
      <c r="FNH26" s="217"/>
      <c r="FNI26" s="217"/>
      <c r="FNJ26" s="217"/>
      <c r="FNK26" s="217"/>
      <c r="FNL26" s="217"/>
      <c r="FNM26" s="217"/>
      <c r="FNN26" s="217"/>
      <c r="FNO26" s="217"/>
      <c r="FNP26" s="217"/>
      <c r="FNQ26" s="217"/>
      <c r="FNR26" s="217"/>
      <c r="FNS26" s="217"/>
      <c r="FNT26" s="217"/>
      <c r="FNU26" s="217"/>
      <c r="FNV26" s="217"/>
      <c r="FNW26" s="217"/>
      <c r="FNX26" s="217"/>
      <c r="FNY26" s="217"/>
      <c r="FNZ26" s="217"/>
      <c r="FOA26" s="217"/>
      <c r="FOB26" s="217"/>
      <c r="FOC26" s="217"/>
      <c r="FOD26" s="217"/>
      <c r="FOE26" s="217"/>
      <c r="FOF26" s="217"/>
      <c r="FOG26" s="217"/>
      <c r="FOH26" s="217"/>
      <c r="FOI26" s="217"/>
      <c r="FOJ26" s="217"/>
      <c r="FOK26" s="217"/>
      <c r="FOL26" s="217"/>
      <c r="FOM26" s="217"/>
      <c r="FON26" s="217"/>
      <c r="FOO26" s="217"/>
      <c r="FOP26" s="217"/>
      <c r="FOQ26" s="217"/>
      <c r="FOR26" s="217"/>
      <c r="FOS26" s="217"/>
      <c r="FOT26" s="217"/>
      <c r="FOU26" s="217"/>
      <c r="FOV26" s="217"/>
      <c r="FOW26" s="217"/>
      <c r="FOX26" s="217"/>
      <c r="FOY26" s="217"/>
      <c r="FOZ26" s="217"/>
      <c r="FPA26" s="217"/>
      <c r="FPB26" s="217"/>
      <c r="FPC26" s="217"/>
      <c r="FPD26" s="217"/>
      <c r="FPE26" s="217"/>
      <c r="FPF26" s="217"/>
      <c r="FPG26" s="217"/>
      <c r="FPH26" s="217"/>
      <c r="FPI26" s="217"/>
      <c r="FPJ26" s="217"/>
      <c r="FPK26" s="217"/>
      <c r="FPL26" s="217"/>
      <c r="FPM26" s="217"/>
      <c r="FPN26" s="217"/>
      <c r="FPO26" s="217"/>
      <c r="FPP26" s="217"/>
      <c r="FPQ26" s="217"/>
      <c r="FPR26" s="217"/>
      <c r="FPS26" s="217"/>
      <c r="FPT26" s="217"/>
      <c r="FPU26" s="217"/>
      <c r="FPV26" s="217"/>
      <c r="FPW26" s="217"/>
      <c r="FPX26" s="217"/>
      <c r="FPY26" s="217"/>
      <c r="FPZ26" s="217"/>
      <c r="FQA26" s="217"/>
      <c r="FQB26" s="217"/>
      <c r="FQC26" s="217"/>
      <c r="FQD26" s="217"/>
      <c r="FQE26" s="217"/>
      <c r="FQF26" s="217"/>
      <c r="FQG26" s="217"/>
      <c r="FQH26" s="217"/>
      <c r="FQI26" s="217"/>
      <c r="FQJ26" s="217"/>
      <c r="FQK26" s="217"/>
      <c r="FQL26" s="217"/>
      <c r="FQM26" s="217"/>
      <c r="FQN26" s="217"/>
      <c r="FQO26" s="217"/>
      <c r="FQP26" s="217"/>
      <c r="FQQ26" s="217"/>
      <c r="FQR26" s="217"/>
      <c r="FQS26" s="217"/>
      <c r="FQT26" s="217"/>
      <c r="FQU26" s="217"/>
      <c r="FQV26" s="217"/>
      <c r="FQW26" s="217"/>
      <c r="FQX26" s="217"/>
      <c r="FQY26" s="217"/>
      <c r="FQZ26" s="217"/>
      <c r="FRA26" s="217"/>
      <c r="FRB26" s="217"/>
      <c r="FRC26" s="217"/>
      <c r="FRD26" s="217"/>
      <c r="FRE26" s="217"/>
      <c r="FRF26" s="217"/>
      <c r="FRG26" s="217"/>
      <c r="FRH26" s="217"/>
      <c r="FRI26" s="217"/>
      <c r="FRJ26" s="217"/>
      <c r="FRK26" s="217"/>
      <c r="FRL26" s="217"/>
      <c r="FRM26" s="217"/>
      <c r="FRN26" s="217"/>
      <c r="FRO26" s="217"/>
      <c r="FRP26" s="217"/>
      <c r="FRQ26" s="217"/>
      <c r="FRR26" s="217"/>
      <c r="FRS26" s="217"/>
      <c r="FRT26" s="217"/>
      <c r="FRU26" s="217"/>
      <c r="FRV26" s="217"/>
      <c r="FRW26" s="217"/>
      <c r="FRX26" s="217"/>
      <c r="FRY26" s="217"/>
      <c r="FRZ26" s="217"/>
      <c r="FSA26" s="217"/>
      <c r="FSB26" s="217"/>
      <c r="FSC26" s="217"/>
      <c r="FSD26" s="217"/>
      <c r="FSE26" s="217"/>
      <c r="FSF26" s="217"/>
      <c r="FSG26" s="217"/>
      <c r="FSH26" s="217"/>
      <c r="FSI26" s="217"/>
      <c r="FSJ26" s="217"/>
      <c r="FSK26" s="217"/>
      <c r="FSL26" s="217"/>
      <c r="FSM26" s="217"/>
      <c r="FSN26" s="217"/>
      <c r="FSO26" s="217"/>
      <c r="FSP26" s="217"/>
      <c r="FSQ26" s="217"/>
      <c r="FSR26" s="217"/>
      <c r="FSS26" s="217"/>
      <c r="FST26" s="217"/>
      <c r="FSU26" s="217"/>
      <c r="FSV26" s="217"/>
      <c r="FSW26" s="217"/>
      <c r="FSX26" s="217"/>
      <c r="FSY26" s="217"/>
      <c r="FSZ26" s="217"/>
      <c r="FTA26" s="217"/>
      <c r="FTB26" s="217"/>
      <c r="FTC26" s="217"/>
      <c r="FTD26" s="217"/>
      <c r="FTE26" s="217"/>
      <c r="FTF26" s="217"/>
      <c r="FTG26" s="217"/>
      <c r="FTH26" s="217"/>
      <c r="FTI26" s="217"/>
      <c r="FTJ26" s="217"/>
      <c r="FTK26" s="217"/>
      <c r="FTL26" s="217"/>
      <c r="FTM26" s="217"/>
      <c r="FTN26" s="217"/>
      <c r="FTO26" s="217"/>
      <c r="FTP26" s="217"/>
      <c r="FTQ26" s="217"/>
      <c r="FTR26" s="217"/>
      <c r="FTS26" s="217"/>
      <c r="FTT26" s="217"/>
      <c r="FTU26" s="217"/>
      <c r="FTV26" s="217"/>
      <c r="FTW26" s="217"/>
      <c r="FTX26" s="217"/>
      <c r="FTY26" s="217"/>
      <c r="FTZ26" s="217"/>
      <c r="FUA26" s="217"/>
      <c r="FUB26" s="217"/>
      <c r="FUC26" s="217"/>
      <c r="FUD26" s="217"/>
      <c r="FUE26" s="217"/>
      <c r="FUF26" s="217"/>
      <c r="FUG26" s="217"/>
      <c r="FUH26" s="217"/>
      <c r="FUI26" s="217"/>
      <c r="FUJ26" s="217"/>
      <c r="FUK26" s="217"/>
      <c r="FUL26" s="217"/>
      <c r="FUM26" s="217"/>
      <c r="FUN26" s="217"/>
      <c r="FUO26" s="217"/>
      <c r="FUP26" s="217"/>
      <c r="FUQ26" s="217"/>
      <c r="FUR26" s="217"/>
      <c r="FUS26" s="217"/>
      <c r="FUT26" s="217"/>
      <c r="FUU26" s="217"/>
      <c r="FUV26" s="217"/>
      <c r="FUW26" s="217"/>
      <c r="FUX26" s="217"/>
      <c r="FUY26" s="217"/>
      <c r="FUZ26" s="217"/>
      <c r="FVA26" s="217"/>
      <c r="FVB26" s="217"/>
      <c r="FVC26" s="217"/>
      <c r="FVD26" s="217"/>
      <c r="FVE26" s="217"/>
      <c r="FVF26" s="217"/>
      <c r="FVG26" s="217"/>
      <c r="FVH26" s="217"/>
      <c r="FVI26" s="217"/>
      <c r="FVJ26" s="217"/>
      <c r="FVK26" s="217"/>
      <c r="FVL26" s="217"/>
      <c r="FVM26" s="217"/>
      <c r="FVN26" s="217"/>
      <c r="FVO26" s="217"/>
      <c r="FVP26" s="217"/>
      <c r="FVQ26" s="217"/>
      <c r="FVR26" s="217"/>
      <c r="FVS26" s="217"/>
      <c r="FVT26" s="217"/>
      <c r="FVU26" s="217"/>
      <c r="FVV26" s="217"/>
      <c r="FVW26" s="217"/>
      <c r="FVX26" s="217"/>
      <c r="FVY26" s="217"/>
      <c r="FVZ26" s="217"/>
      <c r="FWA26" s="217"/>
      <c r="FWB26" s="217"/>
      <c r="FWC26" s="217"/>
      <c r="FWD26" s="217"/>
      <c r="FWE26" s="217"/>
      <c r="FWF26" s="217"/>
      <c r="FWG26" s="217"/>
      <c r="FWH26" s="217"/>
      <c r="FWI26" s="217"/>
      <c r="FWJ26" s="217"/>
      <c r="FWK26" s="217"/>
      <c r="FWL26" s="217"/>
      <c r="FWM26" s="217"/>
      <c r="FWN26" s="217"/>
      <c r="FWO26" s="217"/>
      <c r="FWP26" s="217"/>
      <c r="FWQ26" s="217"/>
      <c r="FWR26" s="217"/>
      <c r="FWS26" s="217"/>
      <c r="FWT26" s="217"/>
      <c r="FWU26" s="217"/>
      <c r="FWV26" s="217"/>
      <c r="FWW26" s="217"/>
      <c r="FWX26" s="217"/>
      <c r="FWY26" s="217"/>
      <c r="FWZ26" s="217"/>
      <c r="FXA26" s="217"/>
      <c r="FXB26" s="217"/>
      <c r="FXC26" s="217"/>
      <c r="FXD26" s="217"/>
      <c r="FXE26" s="217"/>
      <c r="FXF26" s="217"/>
      <c r="FXG26" s="217"/>
      <c r="FXH26" s="217"/>
      <c r="FXI26" s="217"/>
      <c r="FXJ26" s="217"/>
      <c r="FXK26" s="217"/>
      <c r="FXL26" s="217"/>
      <c r="FXM26" s="217"/>
      <c r="FXN26" s="217"/>
      <c r="FXO26" s="217"/>
      <c r="FXP26" s="217"/>
      <c r="FXQ26" s="217"/>
      <c r="FXR26" s="217"/>
      <c r="FXS26" s="217"/>
      <c r="FXT26" s="217"/>
      <c r="FXU26" s="217"/>
      <c r="FXV26" s="217"/>
      <c r="FXW26" s="217"/>
      <c r="FXX26" s="217"/>
      <c r="FXY26" s="217"/>
      <c r="FXZ26" s="217"/>
      <c r="FYA26" s="217"/>
      <c r="FYB26" s="217"/>
      <c r="FYC26" s="217"/>
      <c r="FYD26" s="217"/>
      <c r="FYE26" s="217"/>
      <c r="FYF26" s="217"/>
      <c r="FYG26" s="217"/>
      <c r="FYH26" s="217"/>
      <c r="FYI26" s="217"/>
      <c r="FYJ26" s="217"/>
      <c r="FYK26" s="217"/>
      <c r="FYL26" s="217"/>
      <c r="FYM26" s="217"/>
      <c r="FYN26" s="217"/>
      <c r="FYO26" s="217"/>
      <c r="FYP26" s="217"/>
      <c r="FYQ26" s="217"/>
      <c r="FYR26" s="217"/>
      <c r="FYS26" s="217"/>
      <c r="FYT26" s="217"/>
      <c r="FYU26" s="217"/>
      <c r="FYV26" s="217"/>
      <c r="FYW26" s="217"/>
      <c r="FYX26" s="217"/>
      <c r="FYY26" s="217"/>
      <c r="FYZ26" s="217"/>
      <c r="FZA26" s="217"/>
      <c r="FZB26" s="217"/>
      <c r="FZC26" s="217"/>
      <c r="FZD26" s="217"/>
      <c r="FZE26" s="217"/>
      <c r="FZF26" s="217"/>
      <c r="FZG26" s="217"/>
      <c r="FZH26" s="217"/>
      <c r="FZI26" s="217"/>
      <c r="FZJ26" s="217"/>
      <c r="FZK26" s="217"/>
      <c r="FZL26" s="217"/>
      <c r="FZM26" s="217"/>
      <c r="FZN26" s="217"/>
      <c r="FZO26" s="217"/>
      <c r="FZP26" s="217"/>
      <c r="FZQ26" s="217"/>
      <c r="FZR26" s="217"/>
      <c r="FZS26" s="217"/>
      <c r="FZT26" s="217"/>
      <c r="FZU26" s="217"/>
      <c r="FZV26" s="217"/>
      <c r="FZW26" s="217"/>
      <c r="FZX26" s="217"/>
      <c r="FZY26" s="217"/>
      <c r="FZZ26" s="217"/>
      <c r="GAA26" s="217"/>
      <c r="GAB26" s="217"/>
      <c r="GAC26" s="217"/>
      <c r="GAD26" s="217"/>
      <c r="GAE26" s="217"/>
      <c r="GAF26" s="217"/>
      <c r="GAG26" s="217"/>
      <c r="GAH26" s="217"/>
      <c r="GAI26" s="217"/>
      <c r="GAJ26" s="217"/>
      <c r="GAK26" s="217"/>
      <c r="GAL26" s="217"/>
      <c r="GAM26" s="217"/>
      <c r="GAN26" s="217"/>
      <c r="GAO26" s="217"/>
      <c r="GAP26" s="217"/>
      <c r="GAQ26" s="217"/>
      <c r="GAR26" s="217"/>
      <c r="GAS26" s="217"/>
      <c r="GAT26" s="217"/>
      <c r="GAU26" s="217"/>
      <c r="GAV26" s="217"/>
      <c r="GAW26" s="217"/>
      <c r="GAX26" s="217"/>
      <c r="GAY26" s="217"/>
      <c r="GAZ26" s="217"/>
      <c r="GBA26" s="217"/>
      <c r="GBB26" s="217"/>
      <c r="GBC26" s="217"/>
      <c r="GBD26" s="217"/>
      <c r="GBE26" s="217"/>
      <c r="GBF26" s="217"/>
      <c r="GBG26" s="217"/>
      <c r="GBH26" s="217"/>
      <c r="GBI26" s="217"/>
      <c r="GBJ26" s="217"/>
      <c r="GBK26" s="217"/>
      <c r="GBL26" s="217"/>
      <c r="GBM26" s="217"/>
      <c r="GBN26" s="217"/>
      <c r="GBO26" s="217"/>
      <c r="GBP26" s="217"/>
      <c r="GBQ26" s="217"/>
      <c r="GBR26" s="217"/>
      <c r="GBS26" s="217"/>
      <c r="GBT26" s="217"/>
      <c r="GBU26" s="217"/>
      <c r="GBV26" s="217"/>
      <c r="GBW26" s="217"/>
      <c r="GBX26" s="217"/>
      <c r="GBY26" s="217"/>
      <c r="GBZ26" s="217"/>
      <c r="GCA26" s="217"/>
      <c r="GCB26" s="217"/>
      <c r="GCC26" s="217"/>
      <c r="GCD26" s="217"/>
      <c r="GCE26" s="217"/>
      <c r="GCF26" s="217"/>
      <c r="GCG26" s="217"/>
      <c r="GCH26" s="217"/>
      <c r="GCI26" s="217"/>
      <c r="GCJ26" s="217"/>
      <c r="GCK26" s="217"/>
      <c r="GCL26" s="217"/>
      <c r="GCM26" s="217"/>
      <c r="GCN26" s="217"/>
      <c r="GCO26" s="217"/>
      <c r="GCP26" s="217"/>
      <c r="GCQ26" s="217"/>
      <c r="GCR26" s="217"/>
      <c r="GCS26" s="217"/>
      <c r="GCT26" s="217"/>
      <c r="GCU26" s="217"/>
      <c r="GCV26" s="217"/>
      <c r="GCW26" s="217"/>
      <c r="GCX26" s="217"/>
      <c r="GCY26" s="217"/>
      <c r="GCZ26" s="217"/>
      <c r="GDA26" s="217"/>
      <c r="GDB26" s="217"/>
      <c r="GDC26" s="217"/>
      <c r="GDD26" s="217"/>
      <c r="GDE26" s="217"/>
      <c r="GDF26" s="217"/>
      <c r="GDG26" s="217"/>
      <c r="GDH26" s="217"/>
      <c r="GDI26" s="217"/>
      <c r="GDJ26" s="217"/>
      <c r="GDK26" s="217"/>
      <c r="GDL26" s="217"/>
      <c r="GDM26" s="217"/>
      <c r="GDN26" s="217"/>
      <c r="GDO26" s="217"/>
      <c r="GDP26" s="217"/>
      <c r="GDQ26" s="217"/>
      <c r="GDR26" s="217"/>
      <c r="GDS26" s="217"/>
      <c r="GDT26" s="217"/>
      <c r="GDU26" s="217"/>
      <c r="GDV26" s="217"/>
      <c r="GDW26" s="217"/>
      <c r="GDX26" s="217"/>
      <c r="GDY26" s="217"/>
      <c r="GDZ26" s="217"/>
      <c r="GEA26" s="217"/>
      <c r="GEB26" s="217"/>
      <c r="GEC26" s="217"/>
      <c r="GED26" s="217"/>
      <c r="GEE26" s="217"/>
      <c r="GEF26" s="217"/>
      <c r="GEG26" s="217"/>
      <c r="GEH26" s="217"/>
      <c r="GEI26" s="217"/>
      <c r="GEJ26" s="217"/>
      <c r="GEK26" s="217"/>
      <c r="GEL26" s="217"/>
      <c r="GEM26" s="217"/>
      <c r="GEN26" s="217"/>
      <c r="GEO26" s="217"/>
      <c r="GEP26" s="217"/>
      <c r="GEQ26" s="217"/>
      <c r="GER26" s="217"/>
      <c r="GES26" s="217"/>
      <c r="GET26" s="217"/>
      <c r="GEU26" s="217"/>
      <c r="GEV26" s="217"/>
      <c r="GEW26" s="217"/>
      <c r="GEX26" s="217"/>
      <c r="GEY26" s="217"/>
      <c r="GEZ26" s="217"/>
      <c r="GFA26" s="217"/>
      <c r="GFB26" s="217"/>
      <c r="GFC26" s="217"/>
      <c r="GFD26" s="217"/>
      <c r="GFE26" s="217"/>
      <c r="GFF26" s="217"/>
      <c r="GFG26" s="217"/>
      <c r="GFH26" s="217"/>
      <c r="GFI26" s="217"/>
      <c r="GFJ26" s="217"/>
      <c r="GFK26" s="217"/>
      <c r="GFL26" s="217"/>
      <c r="GFM26" s="217"/>
      <c r="GFN26" s="217"/>
      <c r="GFO26" s="217"/>
      <c r="GFP26" s="217"/>
      <c r="GFQ26" s="217"/>
      <c r="GFR26" s="217"/>
      <c r="GFS26" s="217"/>
      <c r="GFT26" s="217"/>
      <c r="GFU26" s="217"/>
      <c r="GFV26" s="217"/>
      <c r="GFW26" s="217"/>
      <c r="GFX26" s="217"/>
      <c r="GFY26" s="217"/>
      <c r="GFZ26" s="217"/>
      <c r="GGA26" s="217"/>
      <c r="GGB26" s="217"/>
      <c r="GGC26" s="217"/>
      <c r="GGD26" s="217"/>
      <c r="GGE26" s="217"/>
      <c r="GGF26" s="217"/>
      <c r="GGG26" s="217"/>
      <c r="GGH26" s="217"/>
      <c r="GGI26" s="217"/>
      <c r="GGJ26" s="217"/>
      <c r="GGK26" s="217"/>
      <c r="GGL26" s="217"/>
      <c r="GGM26" s="217"/>
      <c r="GGN26" s="217"/>
      <c r="GGO26" s="217"/>
      <c r="GGP26" s="217"/>
      <c r="GGQ26" s="217"/>
      <c r="GGR26" s="217"/>
      <c r="GGS26" s="217"/>
      <c r="GGT26" s="217"/>
      <c r="GGU26" s="217"/>
      <c r="GGV26" s="217"/>
      <c r="GGW26" s="217"/>
      <c r="GGX26" s="217"/>
      <c r="GGY26" s="217"/>
      <c r="GGZ26" s="217"/>
      <c r="GHA26" s="217"/>
      <c r="GHB26" s="217"/>
      <c r="GHC26" s="217"/>
      <c r="GHD26" s="217"/>
      <c r="GHE26" s="217"/>
      <c r="GHF26" s="217"/>
      <c r="GHG26" s="217"/>
      <c r="GHH26" s="217"/>
      <c r="GHI26" s="217"/>
      <c r="GHJ26" s="217"/>
      <c r="GHK26" s="217"/>
      <c r="GHL26" s="217"/>
      <c r="GHM26" s="217"/>
      <c r="GHN26" s="217"/>
      <c r="GHO26" s="217"/>
      <c r="GHP26" s="217"/>
      <c r="GHQ26" s="217"/>
      <c r="GHR26" s="217"/>
      <c r="GHS26" s="217"/>
      <c r="GHT26" s="217"/>
      <c r="GHU26" s="217"/>
      <c r="GHV26" s="217"/>
      <c r="GHW26" s="217"/>
      <c r="GHX26" s="217"/>
      <c r="GHY26" s="217"/>
      <c r="GHZ26" s="217"/>
      <c r="GIA26" s="217"/>
      <c r="GIB26" s="217"/>
      <c r="GIC26" s="217"/>
      <c r="GID26" s="217"/>
      <c r="GIE26" s="217"/>
      <c r="GIF26" s="217"/>
      <c r="GIG26" s="217"/>
      <c r="GIH26" s="217"/>
      <c r="GII26" s="217"/>
      <c r="GIJ26" s="217"/>
      <c r="GIK26" s="217"/>
      <c r="GIL26" s="217"/>
      <c r="GIM26" s="217"/>
      <c r="GIN26" s="217"/>
      <c r="GIO26" s="217"/>
      <c r="GIP26" s="217"/>
      <c r="GIQ26" s="217"/>
      <c r="GIR26" s="217"/>
      <c r="GIS26" s="217"/>
      <c r="GIT26" s="217"/>
      <c r="GIU26" s="217"/>
      <c r="GIV26" s="217"/>
      <c r="GIW26" s="217"/>
      <c r="GIX26" s="217"/>
      <c r="GIY26" s="217"/>
      <c r="GIZ26" s="217"/>
      <c r="GJA26" s="217"/>
      <c r="GJB26" s="217"/>
      <c r="GJC26" s="217"/>
      <c r="GJD26" s="217"/>
      <c r="GJE26" s="217"/>
      <c r="GJF26" s="217"/>
      <c r="GJG26" s="217"/>
      <c r="GJH26" s="217"/>
      <c r="GJI26" s="217"/>
      <c r="GJJ26" s="217"/>
      <c r="GJK26" s="217"/>
      <c r="GJL26" s="217"/>
      <c r="GJM26" s="217"/>
      <c r="GJN26" s="217"/>
      <c r="GJO26" s="217"/>
      <c r="GJP26" s="217"/>
      <c r="GJQ26" s="217"/>
      <c r="GJR26" s="217"/>
      <c r="GJS26" s="217"/>
      <c r="GJT26" s="217"/>
      <c r="GJU26" s="217"/>
      <c r="GJV26" s="217"/>
      <c r="GJW26" s="217"/>
      <c r="GJX26" s="217"/>
      <c r="GJY26" s="217"/>
      <c r="GJZ26" s="217"/>
      <c r="GKA26" s="217"/>
      <c r="GKB26" s="217"/>
      <c r="GKC26" s="217"/>
      <c r="GKD26" s="217"/>
      <c r="GKE26" s="217"/>
      <c r="GKF26" s="217"/>
      <c r="GKG26" s="217"/>
      <c r="GKH26" s="217"/>
      <c r="GKI26" s="217"/>
      <c r="GKJ26" s="217"/>
      <c r="GKK26" s="217"/>
      <c r="GKL26" s="217"/>
      <c r="GKM26" s="217"/>
      <c r="GKN26" s="217"/>
      <c r="GKO26" s="217"/>
      <c r="GKP26" s="217"/>
      <c r="GKQ26" s="217"/>
      <c r="GKR26" s="217"/>
      <c r="GKS26" s="217"/>
      <c r="GKT26" s="217"/>
      <c r="GKU26" s="217"/>
      <c r="GKV26" s="217"/>
      <c r="GKW26" s="217"/>
      <c r="GKX26" s="217"/>
      <c r="GKY26" s="217"/>
      <c r="GKZ26" s="217"/>
      <c r="GLA26" s="217"/>
      <c r="GLB26" s="217"/>
      <c r="GLC26" s="217"/>
      <c r="GLD26" s="217"/>
      <c r="GLE26" s="217"/>
      <c r="GLF26" s="217"/>
      <c r="GLG26" s="217"/>
      <c r="GLH26" s="217"/>
      <c r="GLI26" s="217"/>
      <c r="GLJ26" s="217"/>
      <c r="GLK26" s="217"/>
      <c r="GLL26" s="217"/>
      <c r="GLM26" s="217"/>
      <c r="GLN26" s="217"/>
      <c r="GLO26" s="217"/>
      <c r="GLP26" s="217"/>
      <c r="GLQ26" s="217"/>
      <c r="GLR26" s="217"/>
      <c r="GLS26" s="217"/>
      <c r="GLT26" s="217"/>
      <c r="GLU26" s="217"/>
      <c r="GLV26" s="217"/>
      <c r="GLW26" s="217"/>
      <c r="GLX26" s="217"/>
      <c r="GLY26" s="217"/>
      <c r="GLZ26" s="217"/>
      <c r="GMA26" s="217"/>
      <c r="GMB26" s="217"/>
      <c r="GMC26" s="217"/>
      <c r="GMD26" s="217"/>
      <c r="GME26" s="217"/>
      <c r="GMF26" s="217"/>
      <c r="GMG26" s="217"/>
      <c r="GMH26" s="217"/>
      <c r="GMI26" s="217"/>
      <c r="GMJ26" s="217"/>
      <c r="GMK26" s="217"/>
      <c r="GML26" s="217"/>
      <c r="GMM26" s="217"/>
      <c r="GMN26" s="217"/>
      <c r="GMO26" s="217"/>
      <c r="GMP26" s="217"/>
      <c r="GMQ26" s="217"/>
      <c r="GMR26" s="217"/>
      <c r="GMS26" s="217"/>
      <c r="GMT26" s="217"/>
      <c r="GMU26" s="217"/>
      <c r="GMV26" s="217"/>
      <c r="GMW26" s="217"/>
      <c r="GMX26" s="217"/>
      <c r="GMY26" s="217"/>
      <c r="GMZ26" s="217"/>
      <c r="GNA26" s="217"/>
      <c r="GNB26" s="217"/>
      <c r="GNC26" s="217"/>
      <c r="GND26" s="217"/>
      <c r="GNE26" s="217"/>
      <c r="GNF26" s="217"/>
      <c r="GNG26" s="217"/>
      <c r="GNH26" s="217"/>
      <c r="GNI26" s="217"/>
      <c r="GNJ26" s="217"/>
      <c r="GNK26" s="217"/>
      <c r="GNL26" s="217"/>
      <c r="GNM26" s="217"/>
      <c r="GNN26" s="217"/>
      <c r="GNO26" s="217"/>
      <c r="GNP26" s="217"/>
      <c r="GNQ26" s="217"/>
      <c r="GNR26" s="217"/>
      <c r="GNS26" s="217"/>
      <c r="GNT26" s="217"/>
      <c r="GNU26" s="217"/>
      <c r="GNV26" s="217"/>
      <c r="GNW26" s="217"/>
      <c r="GNX26" s="217"/>
      <c r="GNY26" s="217"/>
      <c r="GNZ26" s="217"/>
      <c r="GOA26" s="217"/>
      <c r="GOB26" s="217"/>
      <c r="GOC26" s="217"/>
      <c r="GOD26" s="217"/>
      <c r="GOE26" s="217"/>
      <c r="GOF26" s="217"/>
      <c r="GOG26" s="217"/>
      <c r="GOH26" s="217"/>
      <c r="GOI26" s="217"/>
      <c r="GOJ26" s="217"/>
      <c r="GOK26" s="217"/>
      <c r="GOL26" s="217"/>
      <c r="GOM26" s="217"/>
      <c r="GON26" s="217"/>
      <c r="GOO26" s="217"/>
      <c r="GOP26" s="217"/>
      <c r="GOQ26" s="217"/>
      <c r="GOR26" s="217"/>
      <c r="GOS26" s="217"/>
      <c r="GOT26" s="217"/>
      <c r="GOU26" s="217"/>
      <c r="GOV26" s="217"/>
      <c r="GOW26" s="217"/>
      <c r="GOX26" s="217"/>
      <c r="GOY26" s="217"/>
      <c r="GOZ26" s="217"/>
      <c r="GPA26" s="217"/>
      <c r="GPB26" s="217"/>
      <c r="GPC26" s="217"/>
      <c r="GPD26" s="217"/>
      <c r="GPE26" s="217"/>
      <c r="GPF26" s="217"/>
      <c r="GPG26" s="217"/>
      <c r="GPH26" s="217"/>
      <c r="GPI26" s="217"/>
      <c r="GPJ26" s="217"/>
      <c r="GPK26" s="217"/>
      <c r="GPL26" s="217"/>
      <c r="GPM26" s="217"/>
      <c r="GPN26" s="217"/>
      <c r="GPO26" s="217"/>
      <c r="GPP26" s="217"/>
      <c r="GPQ26" s="217"/>
      <c r="GPR26" s="217"/>
      <c r="GPS26" s="217"/>
      <c r="GPT26" s="217"/>
      <c r="GPU26" s="217"/>
      <c r="GPV26" s="217"/>
      <c r="GPW26" s="217"/>
      <c r="GPX26" s="217"/>
      <c r="GPY26" s="217"/>
      <c r="GPZ26" s="217"/>
      <c r="GQA26" s="217"/>
      <c r="GQB26" s="217"/>
      <c r="GQC26" s="217"/>
      <c r="GQD26" s="217"/>
      <c r="GQE26" s="217"/>
      <c r="GQF26" s="217"/>
      <c r="GQG26" s="217"/>
      <c r="GQH26" s="217"/>
      <c r="GQI26" s="217"/>
      <c r="GQJ26" s="217"/>
      <c r="GQK26" s="217"/>
      <c r="GQL26" s="217"/>
      <c r="GQM26" s="217"/>
      <c r="GQN26" s="217"/>
      <c r="GQO26" s="217"/>
      <c r="GQP26" s="217"/>
      <c r="GQQ26" s="217"/>
      <c r="GQR26" s="217"/>
      <c r="GQS26" s="217"/>
      <c r="GQT26" s="217"/>
      <c r="GQU26" s="217"/>
      <c r="GQV26" s="217"/>
      <c r="GQW26" s="217"/>
      <c r="GQX26" s="217"/>
      <c r="GQY26" s="217"/>
      <c r="GQZ26" s="217"/>
      <c r="GRA26" s="217"/>
      <c r="GRB26" s="217"/>
      <c r="GRC26" s="217"/>
      <c r="GRD26" s="217"/>
      <c r="GRE26" s="217"/>
      <c r="GRF26" s="217"/>
      <c r="GRG26" s="217"/>
      <c r="GRH26" s="217"/>
      <c r="GRI26" s="217"/>
      <c r="GRJ26" s="217"/>
      <c r="GRK26" s="217"/>
      <c r="GRL26" s="217"/>
      <c r="GRM26" s="217"/>
      <c r="GRN26" s="217"/>
      <c r="GRO26" s="217"/>
      <c r="GRP26" s="217"/>
      <c r="GRQ26" s="217"/>
      <c r="GRR26" s="217"/>
      <c r="GRS26" s="217"/>
      <c r="GRT26" s="217"/>
      <c r="GRU26" s="217"/>
      <c r="GRV26" s="217"/>
      <c r="GRW26" s="217"/>
      <c r="GRX26" s="217"/>
      <c r="GRY26" s="217"/>
      <c r="GRZ26" s="217"/>
      <c r="GSA26" s="217"/>
      <c r="GSB26" s="217"/>
      <c r="GSC26" s="217"/>
      <c r="GSD26" s="217"/>
      <c r="GSE26" s="217"/>
      <c r="GSF26" s="217"/>
      <c r="GSG26" s="217"/>
      <c r="GSH26" s="217"/>
      <c r="GSI26" s="217"/>
      <c r="GSJ26" s="217"/>
      <c r="GSK26" s="217"/>
      <c r="GSL26" s="217"/>
      <c r="GSM26" s="217"/>
      <c r="GSN26" s="217"/>
      <c r="GSO26" s="217"/>
      <c r="GSP26" s="217"/>
      <c r="GSQ26" s="217"/>
      <c r="GSR26" s="217"/>
      <c r="GSS26" s="217"/>
      <c r="GST26" s="217"/>
      <c r="GSU26" s="217"/>
      <c r="GSV26" s="217"/>
      <c r="GSW26" s="217"/>
      <c r="GSX26" s="217"/>
      <c r="GSY26" s="217"/>
      <c r="GSZ26" s="217"/>
      <c r="GTA26" s="217"/>
      <c r="GTB26" s="217"/>
      <c r="GTC26" s="217"/>
      <c r="GTD26" s="217"/>
      <c r="GTE26" s="217"/>
      <c r="GTF26" s="217"/>
      <c r="GTG26" s="217"/>
      <c r="GTH26" s="217"/>
      <c r="GTI26" s="217"/>
      <c r="GTJ26" s="217"/>
      <c r="GTK26" s="217"/>
      <c r="GTL26" s="217"/>
      <c r="GTM26" s="217"/>
      <c r="GTN26" s="217"/>
      <c r="GTO26" s="217"/>
      <c r="GTP26" s="217"/>
      <c r="GTQ26" s="217"/>
      <c r="GTR26" s="217"/>
      <c r="GTS26" s="217"/>
      <c r="GTT26" s="217"/>
      <c r="GTU26" s="217"/>
      <c r="GTV26" s="217"/>
      <c r="GTW26" s="217"/>
      <c r="GTX26" s="217"/>
      <c r="GTY26" s="217"/>
      <c r="GTZ26" s="217"/>
      <c r="GUA26" s="217"/>
      <c r="GUB26" s="217"/>
      <c r="GUC26" s="217"/>
      <c r="GUD26" s="217"/>
      <c r="GUE26" s="217"/>
      <c r="GUF26" s="217"/>
      <c r="GUG26" s="217"/>
      <c r="GUH26" s="217"/>
      <c r="GUI26" s="217"/>
      <c r="GUJ26" s="217"/>
      <c r="GUK26" s="217"/>
      <c r="GUL26" s="217"/>
      <c r="GUM26" s="217"/>
      <c r="GUN26" s="217"/>
      <c r="GUO26" s="217"/>
      <c r="GUP26" s="217"/>
      <c r="GUQ26" s="217"/>
      <c r="GUR26" s="217"/>
      <c r="GUS26" s="217"/>
      <c r="GUT26" s="217"/>
      <c r="GUU26" s="217"/>
      <c r="GUV26" s="217"/>
      <c r="GUW26" s="217"/>
      <c r="GUX26" s="217"/>
      <c r="GUY26" s="217"/>
      <c r="GUZ26" s="217"/>
      <c r="GVA26" s="217"/>
      <c r="GVB26" s="217"/>
      <c r="GVC26" s="217"/>
      <c r="GVD26" s="217"/>
      <c r="GVE26" s="217"/>
      <c r="GVF26" s="217"/>
      <c r="GVG26" s="217"/>
      <c r="GVH26" s="217"/>
      <c r="GVI26" s="217"/>
      <c r="GVJ26" s="217"/>
      <c r="GVK26" s="217"/>
      <c r="GVL26" s="217"/>
      <c r="GVM26" s="217"/>
      <c r="GVN26" s="217"/>
      <c r="GVO26" s="217"/>
      <c r="GVP26" s="217"/>
      <c r="GVQ26" s="217"/>
      <c r="GVR26" s="217"/>
      <c r="GVS26" s="217"/>
      <c r="GVT26" s="217"/>
      <c r="GVU26" s="217"/>
      <c r="GVV26" s="217"/>
      <c r="GVW26" s="217"/>
      <c r="GVX26" s="217"/>
      <c r="GVY26" s="217"/>
      <c r="GVZ26" s="217"/>
      <c r="GWA26" s="217"/>
      <c r="GWB26" s="217"/>
      <c r="GWC26" s="217"/>
      <c r="GWD26" s="217"/>
      <c r="GWE26" s="217"/>
      <c r="GWF26" s="217"/>
      <c r="GWG26" s="217"/>
      <c r="GWH26" s="217"/>
      <c r="GWI26" s="217"/>
      <c r="GWJ26" s="217"/>
      <c r="GWK26" s="217"/>
      <c r="GWL26" s="217"/>
      <c r="GWM26" s="217"/>
      <c r="GWN26" s="217"/>
      <c r="GWO26" s="217"/>
      <c r="GWP26" s="217"/>
      <c r="GWQ26" s="217"/>
      <c r="GWR26" s="217"/>
      <c r="GWS26" s="217"/>
      <c r="GWT26" s="217"/>
      <c r="GWU26" s="217"/>
      <c r="GWV26" s="217"/>
      <c r="GWW26" s="217"/>
      <c r="GWX26" s="217"/>
      <c r="GWY26" s="217"/>
      <c r="GWZ26" s="217"/>
      <c r="GXA26" s="217"/>
      <c r="GXB26" s="217"/>
      <c r="GXC26" s="217"/>
      <c r="GXD26" s="217"/>
      <c r="GXE26" s="217"/>
      <c r="GXF26" s="217"/>
      <c r="GXG26" s="217"/>
      <c r="GXH26" s="217"/>
      <c r="GXI26" s="217"/>
      <c r="GXJ26" s="217"/>
      <c r="GXK26" s="217"/>
      <c r="GXL26" s="217"/>
      <c r="GXM26" s="217"/>
      <c r="GXN26" s="217"/>
      <c r="GXO26" s="217"/>
      <c r="GXP26" s="217"/>
      <c r="GXQ26" s="217"/>
      <c r="GXR26" s="217"/>
      <c r="GXS26" s="217"/>
      <c r="GXT26" s="217"/>
      <c r="GXU26" s="217"/>
      <c r="GXV26" s="217"/>
      <c r="GXW26" s="217"/>
      <c r="GXX26" s="217"/>
      <c r="GXY26" s="217"/>
      <c r="GXZ26" s="217"/>
      <c r="GYA26" s="217"/>
      <c r="GYB26" s="217"/>
      <c r="GYC26" s="217"/>
      <c r="GYD26" s="217"/>
      <c r="GYE26" s="217"/>
      <c r="GYF26" s="217"/>
      <c r="GYG26" s="217"/>
      <c r="GYH26" s="217"/>
      <c r="GYI26" s="217"/>
      <c r="GYJ26" s="217"/>
      <c r="GYK26" s="217"/>
      <c r="GYL26" s="217"/>
      <c r="GYM26" s="217"/>
      <c r="GYN26" s="217"/>
      <c r="GYO26" s="217"/>
      <c r="GYP26" s="217"/>
      <c r="GYQ26" s="217"/>
      <c r="GYR26" s="217"/>
      <c r="GYS26" s="217"/>
      <c r="GYT26" s="217"/>
      <c r="GYU26" s="217"/>
      <c r="GYV26" s="217"/>
      <c r="GYW26" s="217"/>
      <c r="GYX26" s="217"/>
      <c r="GYY26" s="217"/>
      <c r="GYZ26" s="217"/>
      <c r="GZA26" s="217"/>
      <c r="GZB26" s="217"/>
      <c r="GZC26" s="217"/>
      <c r="GZD26" s="217"/>
      <c r="GZE26" s="217"/>
      <c r="GZF26" s="217"/>
      <c r="GZG26" s="217"/>
      <c r="GZH26" s="217"/>
      <c r="GZI26" s="217"/>
      <c r="GZJ26" s="217"/>
      <c r="GZK26" s="217"/>
      <c r="GZL26" s="217"/>
      <c r="GZM26" s="217"/>
      <c r="GZN26" s="217"/>
      <c r="GZO26" s="217"/>
      <c r="GZP26" s="217"/>
      <c r="GZQ26" s="217"/>
      <c r="GZR26" s="217"/>
      <c r="GZS26" s="217"/>
      <c r="GZT26" s="217"/>
      <c r="GZU26" s="217"/>
      <c r="GZV26" s="217"/>
      <c r="GZW26" s="217"/>
      <c r="GZX26" s="217"/>
      <c r="GZY26" s="217"/>
      <c r="GZZ26" s="217"/>
      <c r="HAA26" s="217"/>
      <c r="HAB26" s="217"/>
      <c r="HAC26" s="217"/>
      <c r="HAD26" s="217"/>
      <c r="HAE26" s="217"/>
      <c r="HAF26" s="217"/>
      <c r="HAG26" s="217"/>
      <c r="HAH26" s="217"/>
      <c r="HAI26" s="217"/>
      <c r="HAJ26" s="217"/>
      <c r="HAK26" s="217"/>
      <c r="HAL26" s="217"/>
      <c r="HAM26" s="217"/>
      <c r="HAN26" s="217"/>
      <c r="HAO26" s="217"/>
      <c r="HAP26" s="217"/>
      <c r="HAQ26" s="217"/>
      <c r="HAR26" s="217"/>
      <c r="HAS26" s="217"/>
      <c r="HAT26" s="217"/>
      <c r="HAU26" s="217"/>
      <c r="HAV26" s="217"/>
      <c r="HAW26" s="217"/>
      <c r="HAX26" s="217"/>
      <c r="HAY26" s="217"/>
      <c r="HAZ26" s="217"/>
      <c r="HBA26" s="217"/>
      <c r="HBB26" s="217"/>
      <c r="HBC26" s="217"/>
      <c r="HBD26" s="217"/>
      <c r="HBE26" s="217"/>
      <c r="HBF26" s="217"/>
      <c r="HBG26" s="217"/>
      <c r="HBH26" s="217"/>
      <c r="HBI26" s="217"/>
      <c r="HBJ26" s="217"/>
      <c r="HBK26" s="217"/>
      <c r="HBL26" s="217"/>
      <c r="HBM26" s="217"/>
      <c r="HBN26" s="217"/>
      <c r="HBO26" s="217"/>
      <c r="HBP26" s="217"/>
      <c r="HBQ26" s="217"/>
      <c r="HBR26" s="217"/>
      <c r="HBS26" s="217"/>
      <c r="HBT26" s="217"/>
      <c r="HBU26" s="217"/>
      <c r="HBV26" s="217"/>
      <c r="HBW26" s="217"/>
      <c r="HBX26" s="217"/>
      <c r="HBY26" s="217"/>
      <c r="HBZ26" s="217"/>
      <c r="HCA26" s="217"/>
      <c r="HCB26" s="217"/>
      <c r="HCC26" s="217"/>
      <c r="HCD26" s="217"/>
      <c r="HCE26" s="217"/>
      <c r="HCF26" s="217"/>
      <c r="HCG26" s="217"/>
      <c r="HCH26" s="217"/>
      <c r="HCI26" s="217"/>
      <c r="HCJ26" s="217"/>
      <c r="HCK26" s="217"/>
      <c r="HCL26" s="217"/>
      <c r="HCM26" s="217"/>
      <c r="HCN26" s="217"/>
      <c r="HCO26" s="217"/>
      <c r="HCP26" s="217"/>
      <c r="HCQ26" s="217"/>
      <c r="HCR26" s="217"/>
      <c r="HCS26" s="217"/>
      <c r="HCT26" s="217"/>
      <c r="HCU26" s="217"/>
      <c r="HCV26" s="217"/>
      <c r="HCW26" s="217"/>
      <c r="HCX26" s="217"/>
      <c r="HCY26" s="217"/>
      <c r="HCZ26" s="217"/>
      <c r="HDA26" s="217"/>
      <c r="HDB26" s="217"/>
      <c r="HDC26" s="217"/>
      <c r="HDD26" s="217"/>
      <c r="HDE26" s="217"/>
      <c r="HDF26" s="217"/>
      <c r="HDG26" s="217"/>
      <c r="HDH26" s="217"/>
      <c r="HDI26" s="217"/>
      <c r="HDJ26" s="217"/>
      <c r="HDK26" s="217"/>
      <c r="HDL26" s="217"/>
      <c r="HDM26" s="217"/>
      <c r="HDN26" s="217"/>
      <c r="HDO26" s="217"/>
      <c r="HDP26" s="217"/>
      <c r="HDQ26" s="217"/>
      <c r="HDR26" s="217"/>
      <c r="HDS26" s="217"/>
      <c r="HDT26" s="217"/>
      <c r="HDU26" s="217"/>
      <c r="HDV26" s="217"/>
      <c r="HDW26" s="217"/>
      <c r="HDX26" s="217"/>
      <c r="HDY26" s="217"/>
      <c r="HDZ26" s="217"/>
      <c r="HEA26" s="217"/>
      <c r="HEB26" s="217"/>
      <c r="HEC26" s="217"/>
      <c r="HED26" s="217"/>
      <c r="HEE26" s="217"/>
      <c r="HEF26" s="217"/>
      <c r="HEG26" s="217"/>
      <c r="HEH26" s="217"/>
      <c r="HEI26" s="217"/>
      <c r="HEJ26" s="217"/>
      <c r="HEK26" s="217"/>
      <c r="HEL26" s="217"/>
      <c r="HEM26" s="217"/>
      <c r="HEN26" s="217"/>
      <c r="HEO26" s="217"/>
      <c r="HEP26" s="217"/>
      <c r="HEQ26" s="217"/>
      <c r="HER26" s="217"/>
      <c r="HES26" s="217"/>
      <c r="HET26" s="217"/>
      <c r="HEU26" s="217"/>
      <c r="HEV26" s="217"/>
      <c r="HEW26" s="217"/>
      <c r="HEX26" s="217"/>
      <c r="HEY26" s="217"/>
      <c r="HEZ26" s="217"/>
      <c r="HFA26" s="217"/>
      <c r="HFB26" s="217"/>
      <c r="HFC26" s="217"/>
      <c r="HFD26" s="217"/>
      <c r="HFE26" s="217"/>
      <c r="HFF26" s="217"/>
      <c r="HFG26" s="217"/>
      <c r="HFH26" s="217"/>
      <c r="HFI26" s="217"/>
      <c r="HFJ26" s="217"/>
      <c r="HFK26" s="217"/>
      <c r="HFL26" s="217"/>
      <c r="HFM26" s="217"/>
      <c r="HFN26" s="217"/>
      <c r="HFO26" s="217"/>
      <c r="HFP26" s="217"/>
      <c r="HFQ26" s="217"/>
      <c r="HFR26" s="217"/>
      <c r="HFS26" s="217"/>
      <c r="HFT26" s="217"/>
      <c r="HFU26" s="217"/>
      <c r="HFV26" s="217"/>
      <c r="HFW26" s="217"/>
      <c r="HFX26" s="217"/>
      <c r="HFY26" s="217"/>
      <c r="HFZ26" s="217"/>
      <c r="HGA26" s="217"/>
      <c r="HGB26" s="217"/>
      <c r="HGC26" s="217"/>
      <c r="HGD26" s="217"/>
      <c r="HGE26" s="217"/>
      <c r="HGF26" s="217"/>
      <c r="HGG26" s="217"/>
      <c r="HGH26" s="217"/>
      <c r="HGI26" s="217"/>
      <c r="HGJ26" s="217"/>
      <c r="HGK26" s="217"/>
      <c r="HGL26" s="217"/>
      <c r="HGM26" s="217"/>
      <c r="HGN26" s="217"/>
      <c r="HGO26" s="217"/>
      <c r="HGP26" s="217"/>
      <c r="HGQ26" s="217"/>
      <c r="HGR26" s="217"/>
      <c r="HGS26" s="217"/>
      <c r="HGT26" s="217"/>
      <c r="HGU26" s="217"/>
      <c r="HGV26" s="217"/>
      <c r="HGW26" s="217"/>
      <c r="HGX26" s="217"/>
      <c r="HGY26" s="217"/>
      <c r="HGZ26" s="217"/>
      <c r="HHA26" s="217"/>
      <c r="HHB26" s="217"/>
      <c r="HHC26" s="217"/>
      <c r="HHD26" s="217"/>
      <c r="HHE26" s="217"/>
      <c r="HHF26" s="217"/>
      <c r="HHG26" s="217"/>
      <c r="HHH26" s="217"/>
      <c r="HHI26" s="217"/>
      <c r="HHJ26" s="217"/>
      <c r="HHK26" s="217"/>
      <c r="HHL26" s="217"/>
      <c r="HHM26" s="217"/>
      <c r="HHN26" s="217"/>
      <c r="HHO26" s="217"/>
      <c r="HHP26" s="217"/>
      <c r="HHQ26" s="217"/>
      <c r="HHR26" s="217"/>
      <c r="HHS26" s="217"/>
      <c r="HHT26" s="217"/>
      <c r="HHU26" s="217"/>
      <c r="HHV26" s="217"/>
      <c r="HHW26" s="217"/>
      <c r="HHX26" s="217"/>
      <c r="HHY26" s="217"/>
      <c r="HHZ26" s="217"/>
      <c r="HIA26" s="217"/>
      <c r="HIB26" s="217"/>
      <c r="HIC26" s="217"/>
      <c r="HID26" s="217"/>
      <c r="HIE26" s="217"/>
      <c r="HIF26" s="217"/>
      <c r="HIG26" s="217"/>
      <c r="HIH26" s="217"/>
      <c r="HII26" s="217"/>
      <c r="HIJ26" s="217"/>
      <c r="HIK26" s="217"/>
      <c r="HIL26" s="217"/>
      <c r="HIM26" s="217"/>
      <c r="HIN26" s="217"/>
      <c r="HIO26" s="217"/>
      <c r="HIP26" s="217"/>
      <c r="HIQ26" s="217"/>
      <c r="HIR26" s="217"/>
      <c r="HIS26" s="217"/>
      <c r="HIT26" s="217"/>
      <c r="HIU26" s="217"/>
      <c r="HIV26" s="217"/>
      <c r="HIW26" s="217"/>
      <c r="HIX26" s="217"/>
      <c r="HIY26" s="217"/>
      <c r="HIZ26" s="217"/>
      <c r="HJA26" s="217"/>
      <c r="HJB26" s="217"/>
      <c r="HJC26" s="217"/>
      <c r="HJD26" s="217"/>
      <c r="HJE26" s="217"/>
      <c r="HJF26" s="217"/>
      <c r="HJG26" s="217"/>
      <c r="HJH26" s="217"/>
      <c r="HJI26" s="217"/>
      <c r="HJJ26" s="217"/>
      <c r="HJK26" s="217"/>
      <c r="HJL26" s="217"/>
      <c r="HJM26" s="217"/>
      <c r="HJN26" s="217"/>
      <c r="HJO26" s="217"/>
      <c r="HJP26" s="217"/>
      <c r="HJQ26" s="217"/>
      <c r="HJR26" s="217"/>
      <c r="HJS26" s="217"/>
      <c r="HJT26" s="217"/>
      <c r="HJU26" s="217"/>
      <c r="HJV26" s="217"/>
      <c r="HJW26" s="217"/>
      <c r="HJX26" s="217"/>
      <c r="HJY26" s="217"/>
      <c r="HJZ26" s="217"/>
      <c r="HKA26" s="217"/>
      <c r="HKB26" s="217"/>
      <c r="HKC26" s="217"/>
      <c r="HKD26" s="217"/>
      <c r="HKE26" s="217"/>
      <c r="HKF26" s="217"/>
      <c r="HKG26" s="217"/>
      <c r="HKH26" s="217"/>
      <c r="HKI26" s="217"/>
      <c r="HKJ26" s="217"/>
      <c r="HKK26" s="217"/>
      <c r="HKL26" s="217"/>
      <c r="HKM26" s="217"/>
      <c r="HKN26" s="217"/>
      <c r="HKO26" s="217"/>
      <c r="HKP26" s="217"/>
      <c r="HKQ26" s="217"/>
      <c r="HKR26" s="217"/>
      <c r="HKS26" s="217"/>
      <c r="HKT26" s="217"/>
      <c r="HKU26" s="217"/>
      <c r="HKV26" s="217"/>
      <c r="HKW26" s="217"/>
      <c r="HKX26" s="217"/>
      <c r="HKY26" s="217"/>
      <c r="HKZ26" s="217"/>
      <c r="HLA26" s="217"/>
      <c r="HLB26" s="217"/>
      <c r="HLC26" s="217"/>
      <c r="HLD26" s="217"/>
      <c r="HLE26" s="217"/>
      <c r="HLF26" s="217"/>
      <c r="HLG26" s="217"/>
      <c r="HLH26" s="217"/>
      <c r="HLI26" s="217"/>
      <c r="HLJ26" s="217"/>
      <c r="HLK26" s="217"/>
      <c r="HLL26" s="217"/>
      <c r="HLM26" s="217"/>
      <c r="HLN26" s="217"/>
      <c r="HLO26" s="217"/>
      <c r="HLP26" s="217"/>
      <c r="HLQ26" s="217"/>
      <c r="HLR26" s="217"/>
      <c r="HLS26" s="217"/>
      <c r="HLT26" s="217"/>
      <c r="HLU26" s="217"/>
      <c r="HLV26" s="217"/>
      <c r="HLW26" s="217"/>
      <c r="HLX26" s="217"/>
      <c r="HLY26" s="217"/>
      <c r="HLZ26" s="217"/>
      <c r="HMA26" s="217"/>
      <c r="HMB26" s="217"/>
      <c r="HMC26" s="217"/>
      <c r="HMD26" s="217"/>
      <c r="HME26" s="217"/>
      <c r="HMF26" s="217"/>
      <c r="HMG26" s="217"/>
      <c r="HMH26" s="217"/>
      <c r="HMI26" s="217"/>
      <c r="HMJ26" s="217"/>
      <c r="HMK26" s="217"/>
      <c r="HML26" s="217"/>
      <c r="HMM26" s="217"/>
      <c r="HMN26" s="217"/>
      <c r="HMO26" s="217"/>
      <c r="HMP26" s="217"/>
      <c r="HMQ26" s="217"/>
      <c r="HMR26" s="217"/>
      <c r="HMS26" s="217"/>
      <c r="HMT26" s="217"/>
      <c r="HMU26" s="217"/>
      <c r="HMV26" s="217"/>
      <c r="HMW26" s="217"/>
      <c r="HMX26" s="217"/>
      <c r="HMY26" s="217"/>
      <c r="HMZ26" s="217"/>
      <c r="HNA26" s="217"/>
      <c r="HNB26" s="217"/>
      <c r="HNC26" s="217"/>
      <c r="HND26" s="217"/>
      <c r="HNE26" s="217"/>
      <c r="HNF26" s="217"/>
      <c r="HNG26" s="217"/>
      <c r="HNH26" s="217"/>
      <c r="HNI26" s="217"/>
      <c r="HNJ26" s="217"/>
      <c r="HNK26" s="217"/>
      <c r="HNL26" s="217"/>
      <c r="HNM26" s="217"/>
      <c r="HNN26" s="217"/>
      <c r="HNO26" s="217"/>
      <c r="HNP26" s="217"/>
      <c r="HNQ26" s="217"/>
      <c r="HNR26" s="217"/>
      <c r="HNS26" s="217"/>
      <c r="HNT26" s="217"/>
      <c r="HNU26" s="217"/>
      <c r="HNV26" s="217"/>
      <c r="HNW26" s="217"/>
      <c r="HNX26" s="217"/>
      <c r="HNY26" s="217"/>
      <c r="HNZ26" s="217"/>
      <c r="HOA26" s="217"/>
      <c r="HOB26" s="217"/>
      <c r="HOC26" s="217"/>
      <c r="HOD26" s="217"/>
      <c r="HOE26" s="217"/>
      <c r="HOF26" s="217"/>
      <c r="HOG26" s="217"/>
      <c r="HOH26" s="217"/>
      <c r="HOI26" s="217"/>
      <c r="HOJ26" s="217"/>
      <c r="HOK26" s="217"/>
      <c r="HOL26" s="217"/>
      <c r="HOM26" s="217"/>
      <c r="HON26" s="217"/>
      <c r="HOO26" s="217"/>
      <c r="HOP26" s="217"/>
      <c r="HOQ26" s="217"/>
      <c r="HOR26" s="217"/>
      <c r="HOS26" s="217"/>
      <c r="HOT26" s="217"/>
      <c r="HOU26" s="217"/>
      <c r="HOV26" s="217"/>
      <c r="HOW26" s="217"/>
      <c r="HOX26" s="217"/>
      <c r="HOY26" s="217"/>
      <c r="HOZ26" s="217"/>
      <c r="HPA26" s="217"/>
      <c r="HPB26" s="217"/>
      <c r="HPC26" s="217"/>
      <c r="HPD26" s="217"/>
      <c r="HPE26" s="217"/>
      <c r="HPF26" s="217"/>
      <c r="HPG26" s="217"/>
      <c r="HPH26" s="217"/>
      <c r="HPI26" s="217"/>
      <c r="HPJ26" s="217"/>
      <c r="HPK26" s="217"/>
      <c r="HPL26" s="217"/>
      <c r="HPM26" s="217"/>
      <c r="HPN26" s="217"/>
      <c r="HPO26" s="217"/>
      <c r="HPP26" s="217"/>
      <c r="HPQ26" s="217"/>
      <c r="HPR26" s="217"/>
      <c r="HPS26" s="217"/>
      <c r="HPT26" s="217"/>
      <c r="HPU26" s="217"/>
      <c r="HPV26" s="217"/>
      <c r="HPW26" s="217"/>
      <c r="HPX26" s="217"/>
      <c r="HPY26" s="217"/>
      <c r="HPZ26" s="217"/>
      <c r="HQA26" s="217"/>
      <c r="HQB26" s="217"/>
      <c r="HQC26" s="217"/>
      <c r="HQD26" s="217"/>
      <c r="HQE26" s="217"/>
      <c r="HQF26" s="217"/>
      <c r="HQG26" s="217"/>
      <c r="HQH26" s="217"/>
      <c r="HQI26" s="217"/>
      <c r="HQJ26" s="217"/>
      <c r="HQK26" s="217"/>
      <c r="HQL26" s="217"/>
      <c r="HQM26" s="217"/>
      <c r="HQN26" s="217"/>
      <c r="HQO26" s="217"/>
      <c r="HQP26" s="217"/>
      <c r="HQQ26" s="217"/>
      <c r="HQR26" s="217"/>
      <c r="HQS26" s="217"/>
      <c r="HQT26" s="217"/>
      <c r="HQU26" s="217"/>
      <c r="HQV26" s="217"/>
      <c r="HQW26" s="217"/>
      <c r="HQX26" s="217"/>
      <c r="HQY26" s="217"/>
      <c r="HQZ26" s="217"/>
      <c r="HRA26" s="217"/>
      <c r="HRB26" s="217"/>
      <c r="HRC26" s="217"/>
      <c r="HRD26" s="217"/>
      <c r="HRE26" s="217"/>
      <c r="HRF26" s="217"/>
      <c r="HRG26" s="217"/>
      <c r="HRH26" s="217"/>
      <c r="HRI26" s="217"/>
      <c r="HRJ26" s="217"/>
      <c r="HRK26" s="217"/>
      <c r="HRL26" s="217"/>
      <c r="HRM26" s="217"/>
      <c r="HRN26" s="217"/>
      <c r="HRO26" s="217"/>
      <c r="HRP26" s="217"/>
      <c r="HRQ26" s="217"/>
      <c r="HRR26" s="217"/>
      <c r="HRS26" s="217"/>
      <c r="HRT26" s="217"/>
      <c r="HRU26" s="217"/>
      <c r="HRV26" s="217"/>
      <c r="HRW26" s="217"/>
      <c r="HRX26" s="217"/>
      <c r="HRY26" s="217"/>
      <c r="HRZ26" s="217"/>
      <c r="HSA26" s="217"/>
      <c r="HSB26" s="217"/>
      <c r="HSC26" s="217"/>
      <c r="HSD26" s="217"/>
      <c r="HSE26" s="217"/>
      <c r="HSF26" s="217"/>
      <c r="HSG26" s="217"/>
      <c r="HSH26" s="217"/>
      <c r="HSI26" s="217"/>
      <c r="HSJ26" s="217"/>
      <c r="HSK26" s="217"/>
      <c r="HSL26" s="217"/>
      <c r="HSM26" s="217"/>
      <c r="HSN26" s="217"/>
      <c r="HSO26" s="217"/>
      <c r="HSP26" s="217"/>
      <c r="HSQ26" s="217"/>
      <c r="HSR26" s="217"/>
      <c r="HSS26" s="217"/>
      <c r="HST26" s="217"/>
      <c r="HSU26" s="217"/>
      <c r="HSV26" s="217"/>
      <c r="HSW26" s="217"/>
      <c r="HSX26" s="217"/>
      <c r="HSY26" s="217"/>
      <c r="HSZ26" s="217"/>
      <c r="HTA26" s="217"/>
      <c r="HTB26" s="217"/>
      <c r="HTC26" s="217"/>
      <c r="HTD26" s="217"/>
      <c r="HTE26" s="217"/>
      <c r="HTF26" s="217"/>
      <c r="HTG26" s="217"/>
      <c r="HTH26" s="217"/>
      <c r="HTI26" s="217"/>
      <c r="HTJ26" s="217"/>
      <c r="HTK26" s="217"/>
      <c r="HTL26" s="217"/>
      <c r="HTM26" s="217"/>
      <c r="HTN26" s="217"/>
      <c r="HTO26" s="217"/>
      <c r="HTP26" s="217"/>
      <c r="HTQ26" s="217"/>
      <c r="HTR26" s="217"/>
      <c r="HTS26" s="217"/>
      <c r="HTT26" s="217"/>
      <c r="HTU26" s="217"/>
      <c r="HTV26" s="217"/>
      <c r="HTW26" s="217"/>
      <c r="HTX26" s="217"/>
      <c r="HTY26" s="217"/>
      <c r="HTZ26" s="217"/>
      <c r="HUA26" s="217"/>
      <c r="HUB26" s="217"/>
      <c r="HUC26" s="217"/>
      <c r="HUD26" s="217"/>
      <c r="HUE26" s="217"/>
      <c r="HUF26" s="217"/>
      <c r="HUG26" s="217"/>
      <c r="HUH26" s="217"/>
      <c r="HUI26" s="217"/>
      <c r="HUJ26" s="217"/>
      <c r="HUK26" s="217"/>
      <c r="HUL26" s="217"/>
      <c r="HUM26" s="217"/>
      <c r="HUN26" s="217"/>
      <c r="HUO26" s="217"/>
      <c r="HUP26" s="217"/>
      <c r="HUQ26" s="217"/>
      <c r="HUR26" s="217"/>
      <c r="HUS26" s="217"/>
      <c r="HUT26" s="217"/>
      <c r="HUU26" s="217"/>
      <c r="HUV26" s="217"/>
      <c r="HUW26" s="217"/>
      <c r="HUX26" s="217"/>
      <c r="HUY26" s="217"/>
      <c r="HUZ26" s="217"/>
      <c r="HVA26" s="217"/>
      <c r="HVB26" s="217"/>
      <c r="HVC26" s="217"/>
      <c r="HVD26" s="217"/>
      <c r="HVE26" s="217"/>
      <c r="HVF26" s="217"/>
      <c r="HVG26" s="217"/>
      <c r="HVH26" s="217"/>
      <c r="HVI26" s="217"/>
      <c r="HVJ26" s="217"/>
      <c r="HVK26" s="217"/>
      <c r="HVL26" s="217"/>
      <c r="HVM26" s="217"/>
      <c r="HVN26" s="217"/>
      <c r="HVO26" s="217"/>
      <c r="HVP26" s="217"/>
      <c r="HVQ26" s="217"/>
      <c r="HVR26" s="217"/>
      <c r="HVS26" s="217"/>
      <c r="HVT26" s="217"/>
      <c r="HVU26" s="217"/>
      <c r="HVV26" s="217"/>
      <c r="HVW26" s="217"/>
      <c r="HVX26" s="217"/>
      <c r="HVY26" s="217"/>
      <c r="HVZ26" s="217"/>
      <c r="HWA26" s="217"/>
      <c r="HWB26" s="217"/>
      <c r="HWC26" s="217"/>
      <c r="HWD26" s="217"/>
      <c r="HWE26" s="217"/>
      <c r="HWF26" s="217"/>
      <c r="HWG26" s="217"/>
      <c r="HWH26" s="217"/>
      <c r="HWI26" s="217"/>
      <c r="HWJ26" s="217"/>
      <c r="HWK26" s="217"/>
      <c r="HWL26" s="217"/>
      <c r="HWM26" s="217"/>
      <c r="HWN26" s="217"/>
      <c r="HWO26" s="217"/>
      <c r="HWP26" s="217"/>
      <c r="HWQ26" s="217"/>
      <c r="HWR26" s="217"/>
      <c r="HWS26" s="217"/>
      <c r="HWT26" s="217"/>
      <c r="HWU26" s="217"/>
      <c r="HWV26" s="217"/>
      <c r="HWW26" s="217"/>
      <c r="HWX26" s="217"/>
      <c r="HWY26" s="217"/>
      <c r="HWZ26" s="217"/>
      <c r="HXA26" s="217"/>
      <c r="HXB26" s="217"/>
      <c r="HXC26" s="217"/>
      <c r="HXD26" s="217"/>
      <c r="HXE26" s="217"/>
      <c r="HXF26" s="217"/>
      <c r="HXG26" s="217"/>
      <c r="HXH26" s="217"/>
      <c r="HXI26" s="217"/>
      <c r="HXJ26" s="217"/>
      <c r="HXK26" s="217"/>
      <c r="HXL26" s="217"/>
      <c r="HXM26" s="217"/>
      <c r="HXN26" s="217"/>
      <c r="HXO26" s="217"/>
      <c r="HXP26" s="217"/>
      <c r="HXQ26" s="217"/>
      <c r="HXR26" s="217"/>
      <c r="HXS26" s="217"/>
      <c r="HXT26" s="217"/>
      <c r="HXU26" s="217"/>
      <c r="HXV26" s="217"/>
      <c r="HXW26" s="217"/>
      <c r="HXX26" s="217"/>
      <c r="HXY26" s="217"/>
      <c r="HXZ26" s="217"/>
      <c r="HYA26" s="217"/>
      <c r="HYB26" s="217"/>
      <c r="HYC26" s="217"/>
      <c r="HYD26" s="217"/>
      <c r="HYE26" s="217"/>
      <c r="HYF26" s="217"/>
      <c r="HYG26" s="217"/>
      <c r="HYH26" s="217"/>
      <c r="HYI26" s="217"/>
      <c r="HYJ26" s="217"/>
      <c r="HYK26" s="217"/>
      <c r="HYL26" s="217"/>
      <c r="HYM26" s="217"/>
      <c r="HYN26" s="217"/>
      <c r="HYO26" s="217"/>
      <c r="HYP26" s="217"/>
      <c r="HYQ26" s="217"/>
      <c r="HYR26" s="217"/>
      <c r="HYS26" s="217"/>
      <c r="HYT26" s="217"/>
      <c r="HYU26" s="217"/>
      <c r="HYV26" s="217"/>
      <c r="HYW26" s="217"/>
      <c r="HYX26" s="217"/>
      <c r="HYY26" s="217"/>
      <c r="HYZ26" s="217"/>
      <c r="HZA26" s="217"/>
      <c r="HZB26" s="217"/>
      <c r="HZC26" s="217"/>
      <c r="HZD26" s="217"/>
      <c r="HZE26" s="217"/>
      <c r="HZF26" s="217"/>
      <c r="HZG26" s="217"/>
      <c r="HZH26" s="217"/>
      <c r="HZI26" s="217"/>
      <c r="HZJ26" s="217"/>
      <c r="HZK26" s="217"/>
      <c r="HZL26" s="217"/>
      <c r="HZM26" s="217"/>
      <c r="HZN26" s="217"/>
      <c r="HZO26" s="217"/>
      <c r="HZP26" s="217"/>
      <c r="HZQ26" s="217"/>
      <c r="HZR26" s="217"/>
      <c r="HZS26" s="217"/>
      <c r="HZT26" s="217"/>
      <c r="HZU26" s="217"/>
      <c r="HZV26" s="217"/>
      <c r="HZW26" s="217"/>
      <c r="HZX26" s="217"/>
      <c r="HZY26" s="217"/>
      <c r="HZZ26" s="217"/>
      <c r="IAA26" s="217"/>
      <c r="IAB26" s="217"/>
      <c r="IAC26" s="217"/>
      <c r="IAD26" s="217"/>
      <c r="IAE26" s="217"/>
      <c r="IAF26" s="217"/>
      <c r="IAG26" s="217"/>
      <c r="IAH26" s="217"/>
      <c r="IAI26" s="217"/>
      <c r="IAJ26" s="217"/>
      <c r="IAK26" s="217"/>
      <c r="IAL26" s="217"/>
      <c r="IAM26" s="217"/>
      <c r="IAN26" s="217"/>
      <c r="IAO26" s="217"/>
      <c r="IAP26" s="217"/>
      <c r="IAQ26" s="217"/>
      <c r="IAR26" s="217"/>
      <c r="IAS26" s="217"/>
      <c r="IAT26" s="217"/>
      <c r="IAU26" s="217"/>
      <c r="IAV26" s="217"/>
      <c r="IAW26" s="217"/>
      <c r="IAX26" s="217"/>
      <c r="IAY26" s="217"/>
      <c r="IAZ26" s="217"/>
      <c r="IBA26" s="217"/>
      <c r="IBB26" s="217"/>
      <c r="IBC26" s="217"/>
      <c r="IBD26" s="217"/>
      <c r="IBE26" s="217"/>
      <c r="IBF26" s="217"/>
      <c r="IBG26" s="217"/>
      <c r="IBH26" s="217"/>
      <c r="IBI26" s="217"/>
      <c r="IBJ26" s="217"/>
      <c r="IBK26" s="217"/>
      <c r="IBL26" s="217"/>
      <c r="IBM26" s="217"/>
      <c r="IBN26" s="217"/>
      <c r="IBO26" s="217"/>
      <c r="IBP26" s="217"/>
      <c r="IBQ26" s="217"/>
      <c r="IBR26" s="217"/>
      <c r="IBS26" s="217"/>
      <c r="IBT26" s="217"/>
      <c r="IBU26" s="217"/>
      <c r="IBV26" s="217"/>
      <c r="IBW26" s="217"/>
      <c r="IBX26" s="217"/>
      <c r="IBY26" s="217"/>
      <c r="IBZ26" s="217"/>
      <c r="ICA26" s="217"/>
      <c r="ICB26" s="217"/>
      <c r="ICC26" s="217"/>
      <c r="ICD26" s="217"/>
      <c r="ICE26" s="217"/>
      <c r="ICF26" s="217"/>
      <c r="ICG26" s="217"/>
      <c r="ICH26" s="217"/>
      <c r="ICI26" s="217"/>
      <c r="ICJ26" s="217"/>
      <c r="ICK26" s="217"/>
      <c r="ICL26" s="217"/>
      <c r="ICM26" s="217"/>
      <c r="ICN26" s="217"/>
      <c r="ICO26" s="217"/>
      <c r="ICP26" s="217"/>
      <c r="ICQ26" s="217"/>
      <c r="ICR26" s="217"/>
      <c r="ICS26" s="217"/>
      <c r="ICT26" s="217"/>
      <c r="ICU26" s="217"/>
      <c r="ICV26" s="217"/>
      <c r="ICW26" s="217"/>
      <c r="ICX26" s="217"/>
      <c r="ICY26" s="217"/>
      <c r="ICZ26" s="217"/>
      <c r="IDA26" s="217"/>
      <c r="IDB26" s="217"/>
      <c r="IDC26" s="217"/>
      <c r="IDD26" s="217"/>
      <c r="IDE26" s="217"/>
      <c r="IDF26" s="217"/>
      <c r="IDG26" s="217"/>
      <c r="IDH26" s="217"/>
      <c r="IDI26" s="217"/>
      <c r="IDJ26" s="217"/>
      <c r="IDK26" s="217"/>
      <c r="IDL26" s="217"/>
      <c r="IDM26" s="217"/>
      <c r="IDN26" s="217"/>
      <c r="IDO26" s="217"/>
      <c r="IDP26" s="217"/>
      <c r="IDQ26" s="217"/>
      <c r="IDR26" s="217"/>
      <c r="IDS26" s="217"/>
      <c r="IDT26" s="217"/>
      <c r="IDU26" s="217"/>
      <c r="IDV26" s="217"/>
      <c r="IDW26" s="217"/>
      <c r="IDX26" s="217"/>
      <c r="IDY26" s="217"/>
      <c r="IDZ26" s="217"/>
      <c r="IEA26" s="217"/>
      <c r="IEB26" s="217"/>
      <c r="IEC26" s="217"/>
      <c r="IED26" s="217"/>
      <c r="IEE26" s="217"/>
      <c r="IEF26" s="217"/>
      <c r="IEG26" s="217"/>
      <c r="IEH26" s="217"/>
      <c r="IEI26" s="217"/>
      <c r="IEJ26" s="217"/>
      <c r="IEK26" s="217"/>
      <c r="IEL26" s="217"/>
      <c r="IEM26" s="217"/>
      <c r="IEN26" s="217"/>
      <c r="IEO26" s="217"/>
      <c r="IEP26" s="217"/>
      <c r="IEQ26" s="217"/>
      <c r="IER26" s="217"/>
      <c r="IES26" s="217"/>
      <c r="IET26" s="217"/>
      <c r="IEU26" s="217"/>
      <c r="IEV26" s="217"/>
      <c r="IEW26" s="217"/>
      <c r="IEX26" s="217"/>
      <c r="IEY26" s="217"/>
      <c r="IEZ26" s="217"/>
      <c r="IFA26" s="217"/>
      <c r="IFB26" s="217"/>
      <c r="IFC26" s="217"/>
      <c r="IFD26" s="217"/>
      <c r="IFE26" s="217"/>
      <c r="IFF26" s="217"/>
      <c r="IFG26" s="217"/>
      <c r="IFH26" s="217"/>
      <c r="IFI26" s="217"/>
      <c r="IFJ26" s="217"/>
      <c r="IFK26" s="217"/>
      <c r="IFL26" s="217"/>
      <c r="IFM26" s="217"/>
      <c r="IFN26" s="217"/>
      <c r="IFO26" s="217"/>
      <c r="IFP26" s="217"/>
      <c r="IFQ26" s="217"/>
      <c r="IFR26" s="217"/>
      <c r="IFS26" s="217"/>
      <c r="IFT26" s="217"/>
      <c r="IFU26" s="217"/>
      <c r="IFV26" s="217"/>
      <c r="IFW26" s="217"/>
      <c r="IFX26" s="217"/>
      <c r="IFY26" s="217"/>
      <c r="IFZ26" s="217"/>
      <c r="IGA26" s="217"/>
      <c r="IGB26" s="217"/>
      <c r="IGC26" s="217"/>
      <c r="IGD26" s="217"/>
      <c r="IGE26" s="217"/>
      <c r="IGF26" s="217"/>
      <c r="IGG26" s="217"/>
      <c r="IGH26" s="217"/>
      <c r="IGI26" s="217"/>
      <c r="IGJ26" s="217"/>
      <c r="IGK26" s="217"/>
      <c r="IGL26" s="217"/>
      <c r="IGM26" s="217"/>
      <c r="IGN26" s="217"/>
      <c r="IGO26" s="217"/>
      <c r="IGP26" s="217"/>
      <c r="IGQ26" s="217"/>
      <c r="IGR26" s="217"/>
      <c r="IGS26" s="217"/>
      <c r="IGT26" s="217"/>
      <c r="IGU26" s="217"/>
      <c r="IGV26" s="217"/>
      <c r="IGW26" s="217"/>
      <c r="IGX26" s="217"/>
      <c r="IGY26" s="217"/>
      <c r="IGZ26" s="217"/>
      <c r="IHA26" s="217"/>
      <c r="IHB26" s="217"/>
      <c r="IHC26" s="217"/>
      <c r="IHD26" s="217"/>
      <c r="IHE26" s="217"/>
      <c r="IHF26" s="217"/>
      <c r="IHG26" s="217"/>
      <c r="IHH26" s="217"/>
      <c r="IHI26" s="217"/>
      <c r="IHJ26" s="217"/>
      <c r="IHK26" s="217"/>
      <c r="IHL26" s="217"/>
      <c r="IHM26" s="217"/>
      <c r="IHN26" s="217"/>
      <c r="IHO26" s="217"/>
      <c r="IHP26" s="217"/>
      <c r="IHQ26" s="217"/>
      <c r="IHR26" s="217"/>
      <c r="IHS26" s="217"/>
      <c r="IHT26" s="217"/>
      <c r="IHU26" s="217"/>
      <c r="IHV26" s="217"/>
      <c r="IHW26" s="217"/>
      <c r="IHX26" s="217"/>
      <c r="IHY26" s="217"/>
      <c r="IHZ26" s="217"/>
      <c r="IIA26" s="217"/>
      <c r="IIB26" s="217"/>
      <c r="IIC26" s="217"/>
      <c r="IID26" s="217"/>
      <c r="IIE26" s="217"/>
      <c r="IIF26" s="217"/>
      <c r="IIG26" s="217"/>
      <c r="IIH26" s="217"/>
      <c r="III26" s="217"/>
      <c r="IIJ26" s="217"/>
      <c r="IIK26" s="217"/>
      <c r="IIL26" s="217"/>
      <c r="IIM26" s="217"/>
      <c r="IIN26" s="217"/>
      <c r="IIO26" s="217"/>
      <c r="IIP26" s="217"/>
      <c r="IIQ26" s="217"/>
      <c r="IIR26" s="217"/>
      <c r="IIS26" s="217"/>
      <c r="IIT26" s="217"/>
      <c r="IIU26" s="217"/>
      <c r="IIV26" s="217"/>
      <c r="IIW26" s="217"/>
      <c r="IIX26" s="217"/>
      <c r="IIY26" s="217"/>
      <c r="IIZ26" s="217"/>
      <c r="IJA26" s="217"/>
      <c r="IJB26" s="217"/>
      <c r="IJC26" s="217"/>
      <c r="IJD26" s="217"/>
      <c r="IJE26" s="217"/>
      <c r="IJF26" s="217"/>
      <c r="IJG26" s="217"/>
      <c r="IJH26" s="217"/>
      <c r="IJI26" s="217"/>
      <c r="IJJ26" s="217"/>
      <c r="IJK26" s="217"/>
      <c r="IJL26" s="217"/>
      <c r="IJM26" s="217"/>
      <c r="IJN26" s="217"/>
      <c r="IJO26" s="217"/>
      <c r="IJP26" s="217"/>
      <c r="IJQ26" s="217"/>
      <c r="IJR26" s="217"/>
      <c r="IJS26" s="217"/>
      <c r="IJT26" s="217"/>
      <c r="IJU26" s="217"/>
      <c r="IJV26" s="217"/>
      <c r="IJW26" s="217"/>
      <c r="IJX26" s="217"/>
      <c r="IJY26" s="217"/>
      <c r="IJZ26" s="217"/>
      <c r="IKA26" s="217"/>
      <c r="IKB26" s="217"/>
      <c r="IKC26" s="217"/>
      <c r="IKD26" s="217"/>
      <c r="IKE26" s="217"/>
      <c r="IKF26" s="217"/>
      <c r="IKG26" s="217"/>
      <c r="IKH26" s="217"/>
      <c r="IKI26" s="217"/>
      <c r="IKJ26" s="217"/>
      <c r="IKK26" s="217"/>
      <c r="IKL26" s="217"/>
      <c r="IKM26" s="217"/>
      <c r="IKN26" s="217"/>
      <c r="IKO26" s="217"/>
      <c r="IKP26" s="217"/>
      <c r="IKQ26" s="217"/>
      <c r="IKR26" s="217"/>
      <c r="IKS26" s="217"/>
      <c r="IKT26" s="217"/>
      <c r="IKU26" s="217"/>
      <c r="IKV26" s="217"/>
      <c r="IKW26" s="217"/>
      <c r="IKX26" s="217"/>
      <c r="IKY26" s="217"/>
      <c r="IKZ26" s="217"/>
      <c r="ILA26" s="217"/>
      <c r="ILB26" s="217"/>
      <c r="ILC26" s="217"/>
      <c r="ILD26" s="217"/>
      <c r="ILE26" s="217"/>
      <c r="ILF26" s="217"/>
      <c r="ILG26" s="217"/>
      <c r="ILH26" s="217"/>
      <c r="ILI26" s="217"/>
      <c r="ILJ26" s="217"/>
      <c r="ILK26" s="217"/>
      <c r="ILL26" s="217"/>
      <c r="ILM26" s="217"/>
      <c r="ILN26" s="217"/>
      <c r="ILO26" s="217"/>
      <c r="ILP26" s="217"/>
      <c r="ILQ26" s="217"/>
      <c r="ILR26" s="217"/>
      <c r="ILS26" s="217"/>
      <c r="ILT26" s="217"/>
      <c r="ILU26" s="217"/>
      <c r="ILV26" s="217"/>
      <c r="ILW26" s="217"/>
      <c r="ILX26" s="217"/>
      <c r="ILY26" s="217"/>
      <c r="ILZ26" s="217"/>
      <c r="IMA26" s="217"/>
      <c r="IMB26" s="217"/>
      <c r="IMC26" s="217"/>
      <c r="IMD26" s="217"/>
      <c r="IME26" s="217"/>
      <c r="IMF26" s="217"/>
      <c r="IMG26" s="217"/>
      <c r="IMH26" s="217"/>
      <c r="IMI26" s="217"/>
      <c r="IMJ26" s="217"/>
      <c r="IMK26" s="217"/>
      <c r="IML26" s="217"/>
      <c r="IMM26" s="217"/>
      <c r="IMN26" s="217"/>
      <c r="IMO26" s="217"/>
      <c r="IMP26" s="217"/>
      <c r="IMQ26" s="217"/>
      <c r="IMR26" s="217"/>
      <c r="IMS26" s="217"/>
      <c r="IMT26" s="217"/>
      <c r="IMU26" s="217"/>
      <c r="IMV26" s="217"/>
      <c r="IMW26" s="217"/>
      <c r="IMX26" s="217"/>
      <c r="IMY26" s="217"/>
      <c r="IMZ26" s="217"/>
      <c r="INA26" s="217"/>
      <c r="INB26" s="217"/>
      <c r="INC26" s="217"/>
      <c r="IND26" s="217"/>
      <c r="INE26" s="217"/>
      <c r="INF26" s="217"/>
      <c r="ING26" s="217"/>
      <c r="INH26" s="217"/>
      <c r="INI26" s="217"/>
      <c r="INJ26" s="217"/>
      <c r="INK26" s="217"/>
      <c r="INL26" s="217"/>
      <c r="INM26" s="217"/>
      <c r="INN26" s="217"/>
      <c r="INO26" s="217"/>
      <c r="INP26" s="217"/>
      <c r="INQ26" s="217"/>
      <c r="INR26" s="217"/>
      <c r="INS26" s="217"/>
      <c r="INT26" s="217"/>
      <c r="INU26" s="217"/>
      <c r="INV26" s="217"/>
      <c r="INW26" s="217"/>
      <c r="INX26" s="217"/>
      <c r="INY26" s="217"/>
      <c r="INZ26" s="217"/>
      <c r="IOA26" s="217"/>
      <c r="IOB26" s="217"/>
      <c r="IOC26" s="217"/>
      <c r="IOD26" s="217"/>
      <c r="IOE26" s="217"/>
      <c r="IOF26" s="217"/>
      <c r="IOG26" s="217"/>
      <c r="IOH26" s="217"/>
      <c r="IOI26" s="217"/>
      <c r="IOJ26" s="217"/>
      <c r="IOK26" s="217"/>
      <c r="IOL26" s="217"/>
      <c r="IOM26" s="217"/>
      <c r="ION26" s="217"/>
      <c r="IOO26" s="217"/>
      <c r="IOP26" s="217"/>
      <c r="IOQ26" s="217"/>
      <c r="IOR26" s="217"/>
      <c r="IOS26" s="217"/>
      <c r="IOT26" s="217"/>
      <c r="IOU26" s="217"/>
      <c r="IOV26" s="217"/>
      <c r="IOW26" s="217"/>
      <c r="IOX26" s="217"/>
      <c r="IOY26" s="217"/>
      <c r="IOZ26" s="217"/>
      <c r="IPA26" s="217"/>
      <c r="IPB26" s="217"/>
      <c r="IPC26" s="217"/>
      <c r="IPD26" s="217"/>
      <c r="IPE26" s="217"/>
      <c r="IPF26" s="217"/>
      <c r="IPG26" s="217"/>
      <c r="IPH26" s="217"/>
      <c r="IPI26" s="217"/>
      <c r="IPJ26" s="217"/>
      <c r="IPK26" s="217"/>
      <c r="IPL26" s="217"/>
      <c r="IPM26" s="217"/>
      <c r="IPN26" s="217"/>
      <c r="IPO26" s="217"/>
      <c r="IPP26" s="217"/>
      <c r="IPQ26" s="217"/>
      <c r="IPR26" s="217"/>
      <c r="IPS26" s="217"/>
      <c r="IPT26" s="217"/>
      <c r="IPU26" s="217"/>
      <c r="IPV26" s="217"/>
      <c r="IPW26" s="217"/>
      <c r="IPX26" s="217"/>
      <c r="IPY26" s="217"/>
      <c r="IPZ26" s="217"/>
      <c r="IQA26" s="217"/>
      <c r="IQB26" s="217"/>
      <c r="IQC26" s="217"/>
      <c r="IQD26" s="217"/>
      <c r="IQE26" s="217"/>
      <c r="IQF26" s="217"/>
      <c r="IQG26" s="217"/>
      <c r="IQH26" s="217"/>
      <c r="IQI26" s="217"/>
      <c r="IQJ26" s="217"/>
      <c r="IQK26" s="217"/>
      <c r="IQL26" s="217"/>
      <c r="IQM26" s="217"/>
      <c r="IQN26" s="217"/>
      <c r="IQO26" s="217"/>
      <c r="IQP26" s="217"/>
      <c r="IQQ26" s="217"/>
      <c r="IQR26" s="217"/>
      <c r="IQS26" s="217"/>
      <c r="IQT26" s="217"/>
      <c r="IQU26" s="217"/>
      <c r="IQV26" s="217"/>
      <c r="IQW26" s="217"/>
      <c r="IQX26" s="217"/>
      <c r="IQY26" s="217"/>
      <c r="IQZ26" s="217"/>
      <c r="IRA26" s="217"/>
      <c r="IRB26" s="217"/>
      <c r="IRC26" s="217"/>
      <c r="IRD26" s="217"/>
      <c r="IRE26" s="217"/>
      <c r="IRF26" s="217"/>
      <c r="IRG26" s="217"/>
      <c r="IRH26" s="217"/>
      <c r="IRI26" s="217"/>
      <c r="IRJ26" s="217"/>
      <c r="IRK26" s="217"/>
      <c r="IRL26" s="217"/>
      <c r="IRM26" s="217"/>
      <c r="IRN26" s="217"/>
      <c r="IRO26" s="217"/>
      <c r="IRP26" s="217"/>
      <c r="IRQ26" s="217"/>
      <c r="IRR26" s="217"/>
      <c r="IRS26" s="217"/>
      <c r="IRT26" s="217"/>
      <c r="IRU26" s="217"/>
      <c r="IRV26" s="217"/>
      <c r="IRW26" s="217"/>
      <c r="IRX26" s="217"/>
      <c r="IRY26" s="217"/>
      <c r="IRZ26" s="217"/>
      <c r="ISA26" s="217"/>
      <c r="ISB26" s="217"/>
      <c r="ISC26" s="217"/>
      <c r="ISD26" s="217"/>
      <c r="ISE26" s="217"/>
      <c r="ISF26" s="217"/>
      <c r="ISG26" s="217"/>
      <c r="ISH26" s="217"/>
      <c r="ISI26" s="217"/>
      <c r="ISJ26" s="217"/>
      <c r="ISK26" s="217"/>
      <c r="ISL26" s="217"/>
      <c r="ISM26" s="217"/>
      <c r="ISN26" s="217"/>
      <c r="ISO26" s="217"/>
      <c r="ISP26" s="217"/>
      <c r="ISQ26" s="217"/>
      <c r="ISR26" s="217"/>
      <c r="ISS26" s="217"/>
      <c r="IST26" s="217"/>
      <c r="ISU26" s="217"/>
      <c r="ISV26" s="217"/>
      <c r="ISW26" s="217"/>
      <c r="ISX26" s="217"/>
      <c r="ISY26" s="217"/>
      <c r="ISZ26" s="217"/>
      <c r="ITA26" s="217"/>
      <c r="ITB26" s="217"/>
      <c r="ITC26" s="217"/>
      <c r="ITD26" s="217"/>
      <c r="ITE26" s="217"/>
      <c r="ITF26" s="217"/>
      <c r="ITG26" s="217"/>
      <c r="ITH26" s="217"/>
      <c r="ITI26" s="217"/>
      <c r="ITJ26" s="217"/>
      <c r="ITK26" s="217"/>
      <c r="ITL26" s="217"/>
      <c r="ITM26" s="217"/>
      <c r="ITN26" s="217"/>
      <c r="ITO26" s="217"/>
      <c r="ITP26" s="217"/>
      <c r="ITQ26" s="217"/>
      <c r="ITR26" s="217"/>
      <c r="ITS26" s="217"/>
      <c r="ITT26" s="217"/>
      <c r="ITU26" s="217"/>
      <c r="ITV26" s="217"/>
      <c r="ITW26" s="217"/>
      <c r="ITX26" s="217"/>
      <c r="ITY26" s="217"/>
      <c r="ITZ26" s="217"/>
      <c r="IUA26" s="217"/>
      <c r="IUB26" s="217"/>
      <c r="IUC26" s="217"/>
      <c r="IUD26" s="217"/>
      <c r="IUE26" s="217"/>
      <c r="IUF26" s="217"/>
      <c r="IUG26" s="217"/>
      <c r="IUH26" s="217"/>
      <c r="IUI26" s="217"/>
      <c r="IUJ26" s="217"/>
      <c r="IUK26" s="217"/>
      <c r="IUL26" s="217"/>
      <c r="IUM26" s="217"/>
      <c r="IUN26" s="217"/>
      <c r="IUO26" s="217"/>
      <c r="IUP26" s="217"/>
      <c r="IUQ26" s="217"/>
      <c r="IUR26" s="217"/>
      <c r="IUS26" s="217"/>
      <c r="IUT26" s="217"/>
      <c r="IUU26" s="217"/>
      <c r="IUV26" s="217"/>
      <c r="IUW26" s="217"/>
      <c r="IUX26" s="217"/>
      <c r="IUY26" s="217"/>
      <c r="IUZ26" s="217"/>
      <c r="IVA26" s="217"/>
      <c r="IVB26" s="217"/>
      <c r="IVC26" s="217"/>
      <c r="IVD26" s="217"/>
      <c r="IVE26" s="217"/>
      <c r="IVF26" s="217"/>
      <c r="IVG26" s="217"/>
      <c r="IVH26" s="217"/>
      <c r="IVI26" s="217"/>
      <c r="IVJ26" s="217"/>
      <c r="IVK26" s="217"/>
      <c r="IVL26" s="217"/>
      <c r="IVM26" s="217"/>
      <c r="IVN26" s="217"/>
      <c r="IVO26" s="217"/>
      <c r="IVP26" s="217"/>
      <c r="IVQ26" s="217"/>
      <c r="IVR26" s="217"/>
      <c r="IVS26" s="217"/>
      <c r="IVT26" s="217"/>
      <c r="IVU26" s="217"/>
      <c r="IVV26" s="217"/>
      <c r="IVW26" s="217"/>
      <c r="IVX26" s="217"/>
      <c r="IVY26" s="217"/>
      <c r="IVZ26" s="217"/>
      <c r="IWA26" s="217"/>
      <c r="IWB26" s="217"/>
      <c r="IWC26" s="217"/>
      <c r="IWD26" s="217"/>
      <c r="IWE26" s="217"/>
      <c r="IWF26" s="217"/>
      <c r="IWG26" s="217"/>
      <c r="IWH26" s="217"/>
      <c r="IWI26" s="217"/>
      <c r="IWJ26" s="217"/>
      <c r="IWK26" s="217"/>
      <c r="IWL26" s="217"/>
      <c r="IWM26" s="217"/>
      <c r="IWN26" s="217"/>
      <c r="IWO26" s="217"/>
      <c r="IWP26" s="217"/>
      <c r="IWQ26" s="217"/>
      <c r="IWR26" s="217"/>
      <c r="IWS26" s="217"/>
      <c r="IWT26" s="217"/>
      <c r="IWU26" s="217"/>
      <c r="IWV26" s="217"/>
      <c r="IWW26" s="217"/>
      <c r="IWX26" s="217"/>
      <c r="IWY26" s="217"/>
      <c r="IWZ26" s="217"/>
      <c r="IXA26" s="217"/>
      <c r="IXB26" s="217"/>
      <c r="IXC26" s="217"/>
      <c r="IXD26" s="217"/>
      <c r="IXE26" s="217"/>
      <c r="IXF26" s="217"/>
      <c r="IXG26" s="217"/>
      <c r="IXH26" s="217"/>
      <c r="IXI26" s="217"/>
      <c r="IXJ26" s="217"/>
      <c r="IXK26" s="217"/>
      <c r="IXL26" s="217"/>
      <c r="IXM26" s="217"/>
      <c r="IXN26" s="217"/>
      <c r="IXO26" s="217"/>
      <c r="IXP26" s="217"/>
      <c r="IXQ26" s="217"/>
      <c r="IXR26" s="217"/>
      <c r="IXS26" s="217"/>
      <c r="IXT26" s="217"/>
      <c r="IXU26" s="217"/>
      <c r="IXV26" s="217"/>
      <c r="IXW26" s="217"/>
      <c r="IXX26" s="217"/>
      <c r="IXY26" s="217"/>
      <c r="IXZ26" s="217"/>
      <c r="IYA26" s="217"/>
      <c r="IYB26" s="217"/>
      <c r="IYC26" s="217"/>
      <c r="IYD26" s="217"/>
      <c r="IYE26" s="217"/>
      <c r="IYF26" s="217"/>
      <c r="IYG26" s="217"/>
      <c r="IYH26" s="217"/>
      <c r="IYI26" s="217"/>
      <c r="IYJ26" s="217"/>
      <c r="IYK26" s="217"/>
      <c r="IYL26" s="217"/>
      <c r="IYM26" s="217"/>
      <c r="IYN26" s="217"/>
      <c r="IYO26" s="217"/>
      <c r="IYP26" s="217"/>
      <c r="IYQ26" s="217"/>
      <c r="IYR26" s="217"/>
      <c r="IYS26" s="217"/>
      <c r="IYT26" s="217"/>
      <c r="IYU26" s="217"/>
      <c r="IYV26" s="217"/>
      <c r="IYW26" s="217"/>
      <c r="IYX26" s="217"/>
      <c r="IYY26" s="217"/>
      <c r="IYZ26" s="217"/>
      <c r="IZA26" s="217"/>
      <c r="IZB26" s="217"/>
      <c r="IZC26" s="217"/>
      <c r="IZD26" s="217"/>
      <c r="IZE26" s="217"/>
      <c r="IZF26" s="217"/>
      <c r="IZG26" s="217"/>
      <c r="IZH26" s="217"/>
      <c r="IZI26" s="217"/>
      <c r="IZJ26" s="217"/>
      <c r="IZK26" s="217"/>
      <c r="IZL26" s="217"/>
      <c r="IZM26" s="217"/>
      <c r="IZN26" s="217"/>
      <c r="IZO26" s="217"/>
      <c r="IZP26" s="217"/>
      <c r="IZQ26" s="217"/>
      <c r="IZR26" s="217"/>
      <c r="IZS26" s="217"/>
      <c r="IZT26" s="217"/>
      <c r="IZU26" s="217"/>
      <c r="IZV26" s="217"/>
      <c r="IZW26" s="217"/>
      <c r="IZX26" s="217"/>
      <c r="IZY26" s="217"/>
      <c r="IZZ26" s="217"/>
      <c r="JAA26" s="217"/>
      <c r="JAB26" s="217"/>
      <c r="JAC26" s="217"/>
      <c r="JAD26" s="217"/>
      <c r="JAE26" s="217"/>
      <c r="JAF26" s="217"/>
      <c r="JAG26" s="217"/>
      <c r="JAH26" s="217"/>
      <c r="JAI26" s="217"/>
      <c r="JAJ26" s="217"/>
      <c r="JAK26" s="217"/>
      <c r="JAL26" s="217"/>
      <c r="JAM26" s="217"/>
      <c r="JAN26" s="217"/>
      <c r="JAO26" s="217"/>
      <c r="JAP26" s="217"/>
      <c r="JAQ26" s="217"/>
      <c r="JAR26" s="217"/>
      <c r="JAS26" s="217"/>
      <c r="JAT26" s="217"/>
      <c r="JAU26" s="217"/>
      <c r="JAV26" s="217"/>
      <c r="JAW26" s="217"/>
      <c r="JAX26" s="217"/>
      <c r="JAY26" s="217"/>
      <c r="JAZ26" s="217"/>
      <c r="JBA26" s="217"/>
      <c r="JBB26" s="217"/>
      <c r="JBC26" s="217"/>
      <c r="JBD26" s="217"/>
      <c r="JBE26" s="217"/>
      <c r="JBF26" s="217"/>
      <c r="JBG26" s="217"/>
      <c r="JBH26" s="217"/>
      <c r="JBI26" s="217"/>
      <c r="JBJ26" s="217"/>
      <c r="JBK26" s="217"/>
      <c r="JBL26" s="217"/>
      <c r="JBM26" s="217"/>
      <c r="JBN26" s="217"/>
      <c r="JBO26" s="217"/>
      <c r="JBP26" s="217"/>
      <c r="JBQ26" s="217"/>
      <c r="JBR26" s="217"/>
      <c r="JBS26" s="217"/>
      <c r="JBT26" s="217"/>
      <c r="JBU26" s="217"/>
      <c r="JBV26" s="217"/>
      <c r="JBW26" s="217"/>
      <c r="JBX26" s="217"/>
      <c r="JBY26" s="217"/>
      <c r="JBZ26" s="217"/>
      <c r="JCA26" s="217"/>
      <c r="JCB26" s="217"/>
      <c r="JCC26" s="217"/>
      <c r="JCD26" s="217"/>
      <c r="JCE26" s="217"/>
      <c r="JCF26" s="217"/>
      <c r="JCG26" s="217"/>
      <c r="JCH26" s="217"/>
      <c r="JCI26" s="217"/>
      <c r="JCJ26" s="217"/>
      <c r="JCK26" s="217"/>
      <c r="JCL26" s="217"/>
      <c r="JCM26" s="217"/>
      <c r="JCN26" s="217"/>
      <c r="JCO26" s="217"/>
      <c r="JCP26" s="217"/>
      <c r="JCQ26" s="217"/>
      <c r="JCR26" s="217"/>
      <c r="JCS26" s="217"/>
      <c r="JCT26" s="217"/>
      <c r="JCU26" s="217"/>
      <c r="JCV26" s="217"/>
      <c r="JCW26" s="217"/>
      <c r="JCX26" s="217"/>
      <c r="JCY26" s="217"/>
      <c r="JCZ26" s="217"/>
      <c r="JDA26" s="217"/>
      <c r="JDB26" s="217"/>
      <c r="JDC26" s="217"/>
      <c r="JDD26" s="217"/>
      <c r="JDE26" s="217"/>
      <c r="JDF26" s="217"/>
      <c r="JDG26" s="217"/>
      <c r="JDH26" s="217"/>
      <c r="JDI26" s="217"/>
      <c r="JDJ26" s="217"/>
      <c r="JDK26" s="217"/>
      <c r="JDL26" s="217"/>
      <c r="JDM26" s="217"/>
      <c r="JDN26" s="217"/>
      <c r="JDO26" s="217"/>
      <c r="JDP26" s="217"/>
      <c r="JDQ26" s="217"/>
      <c r="JDR26" s="217"/>
      <c r="JDS26" s="217"/>
      <c r="JDT26" s="217"/>
      <c r="JDU26" s="217"/>
      <c r="JDV26" s="217"/>
      <c r="JDW26" s="217"/>
      <c r="JDX26" s="217"/>
      <c r="JDY26" s="217"/>
      <c r="JDZ26" s="217"/>
      <c r="JEA26" s="217"/>
      <c r="JEB26" s="217"/>
      <c r="JEC26" s="217"/>
      <c r="JED26" s="217"/>
      <c r="JEE26" s="217"/>
      <c r="JEF26" s="217"/>
      <c r="JEG26" s="217"/>
      <c r="JEH26" s="217"/>
      <c r="JEI26" s="217"/>
      <c r="JEJ26" s="217"/>
      <c r="JEK26" s="217"/>
      <c r="JEL26" s="217"/>
      <c r="JEM26" s="217"/>
      <c r="JEN26" s="217"/>
      <c r="JEO26" s="217"/>
      <c r="JEP26" s="217"/>
      <c r="JEQ26" s="217"/>
      <c r="JER26" s="217"/>
      <c r="JES26" s="217"/>
      <c r="JET26" s="217"/>
      <c r="JEU26" s="217"/>
      <c r="JEV26" s="217"/>
      <c r="JEW26" s="217"/>
      <c r="JEX26" s="217"/>
      <c r="JEY26" s="217"/>
      <c r="JEZ26" s="217"/>
      <c r="JFA26" s="217"/>
      <c r="JFB26" s="217"/>
      <c r="JFC26" s="217"/>
      <c r="JFD26" s="217"/>
      <c r="JFE26" s="217"/>
      <c r="JFF26" s="217"/>
      <c r="JFG26" s="217"/>
      <c r="JFH26" s="217"/>
      <c r="JFI26" s="217"/>
      <c r="JFJ26" s="217"/>
      <c r="JFK26" s="217"/>
      <c r="JFL26" s="217"/>
      <c r="JFM26" s="217"/>
      <c r="JFN26" s="217"/>
      <c r="JFO26" s="217"/>
      <c r="JFP26" s="217"/>
      <c r="JFQ26" s="217"/>
      <c r="JFR26" s="217"/>
      <c r="JFS26" s="217"/>
      <c r="JFT26" s="217"/>
      <c r="JFU26" s="217"/>
      <c r="JFV26" s="217"/>
      <c r="JFW26" s="217"/>
      <c r="JFX26" s="217"/>
      <c r="JFY26" s="217"/>
      <c r="JFZ26" s="217"/>
      <c r="JGA26" s="217"/>
      <c r="JGB26" s="217"/>
      <c r="JGC26" s="217"/>
      <c r="JGD26" s="217"/>
      <c r="JGE26" s="217"/>
      <c r="JGF26" s="217"/>
      <c r="JGG26" s="217"/>
      <c r="JGH26" s="217"/>
      <c r="JGI26" s="217"/>
      <c r="JGJ26" s="217"/>
      <c r="JGK26" s="217"/>
      <c r="JGL26" s="217"/>
      <c r="JGM26" s="217"/>
      <c r="JGN26" s="217"/>
      <c r="JGO26" s="217"/>
      <c r="JGP26" s="217"/>
      <c r="JGQ26" s="217"/>
      <c r="JGR26" s="217"/>
      <c r="JGS26" s="217"/>
      <c r="JGT26" s="217"/>
      <c r="JGU26" s="217"/>
      <c r="JGV26" s="217"/>
      <c r="JGW26" s="217"/>
      <c r="JGX26" s="217"/>
      <c r="JGY26" s="217"/>
      <c r="JGZ26" s="217"/>
      <c r="JHA26" s="217"/>
      <c r="JHB26" s="217"/>
      <c r="JHC26" s="217"/>
      <c r="JHD26" s="217"/>
      <c r="JHE26" s="217"/>
      <c r="JHF26" s="217"/>
      <c r="JHG26" s="217"/>
      <c r="JHH26" s="217"/>
      <c r="JHI26" s="217"/>
      <c r="JHJ26" s="217"/>
      <c r="JHK26" s="217"/>
      <c r="JHL26" s="217"/>
      <c r="JHM26" s="217"/>
      <c r="JHN26" s="217"/>
      <c r="JHO26" s="217"/>
      <c r="JHP26" s="217"/>
      <c r="JHQ26" s="217"/>
      <c r="JHR26" s="217"/>
      <c r="JHS26" s="217"/>
      <c r="JHT26" s="217"/>
      <c r="JHU26" s="217"/>
      <c r="JHV26" s="217"/>
      <c r="JHW26" s="217"/>
      <c r="JHX26" s="217"/>
      <c r="JHY26" s="217"/>
      <c r="JHZ26" s="217"/>
      <c r="JIA26" s="217"/>
      <c r="JIB26" s="217"/>
      <c r="JIC26" s="217"/>
      <c r="JID26" s="217"/>
      <c r="JIE26" s="217"/>
      <c r="JIF26" s="217"/>
      <c r="JIG26" s="217"/>
      <c r="JIH26" s="217"/>
      <c r="JII26" s="217"/>
      <c r="JIJ26" s="217"/>
      <c r="JIK26" s="217"/>
      <c r="JIL26" s="217"/>
      <c r="JIM26" s="217"/>
      <c r="JIN26" s="217"/>
      <c r="JIO26" s="217"/>
      <c r="JIP26" s="217"/>
      <c r="JIQ26" s="217"/>
      <c r="JIR26" s="217"/>
      <c r="JIS26" s="217"/>
      <c r="JIT26" s="217"/>
      <c r="JIU26" s="217"/>
      <c r="JIV26" s="217"/>
      <c r="JIW26" s="217"/>
      <c r="JIX26" s="217"/>
      <c r="JIY26" s="217"/>
      <c r="JIZ26" s="217"/>
      <c r="JJA26" s="217"/>
      <c r="JJB26" s="217"/>
      <c r="JJC26" s="217"/>
      <c r="JJD26" s="217"/>
      <c r="JJE26" s="217"/>
      <c r="JJF26" s="217"/>
      <c r="JJG26" s="217"/>
      <c r="JJH26" s="217"/>
      <c r="JJI26" s="217"/>
      <c r="JJJ26" s="217"/>
      <c r="JJK26" s="217"/>
      <c r="JJL26" s="217"/>
      <c r="JJM26" s="217"/>
      <c r="JJN26" s="217"/>
      <c r="JJO26" s="217"/>
      <c r="JJP26" s="217"/>
      <c r="JJQ26" s="217"/>
      <c r="JJR26" s="217"/>
      <c r="JJS26" s="217"/>
      <c r="JJT26" s="217"/>
      <c r="JJU26" s="217"/>
      <c r="JJV26" s="217"/>
      <c r="JJW26" s="217"/>
      <c r="JJX26" s="217"/>
      <c r="JJY26" s="217"/>
      <c r="JJZ26" s="217"/>
      <c r="JKA26" s="217"/>
      <c r="JKB26" s="217"/>
      <c r="JKC26" s="217"/>
      <c r="JKD26" s="217"/>
      <c r="JKE26" s="217"/>
      <c r="JKF26" s="217"/>
      <c r="JKG26" s="217"/>
      <c r="JKH26" s="217"/>
      <c r="JKI26" s="217"/>
      <c r="JKJ26" s="217"/>
      <c r="JKK26" s="217"/>
      <c r="JKL26" s="217"/>
      <c r="JKM26" s="217"/>
      <c r="JKN26" s="217"/>
      <c r="JKO26" s="217"/>
      <c r="JKP26" s="217"/>
      <c r="JKQ26" s="217"/>
      <c r="JKR26" s="217"/>
      <c r="JKS26" s="217"/>
      <c r="JKT26" s="217"/>
      <c r="JKU26" s="217"/>
      <c r="JKV26" s="217"/>
      <c r="JKW26" s="217"/>
      <c r="JKX26" s="217"/>
      <c r="JKY26" s="217"/>
      <c r="JKZ26" s="217"/>
      <c r="JLA26" s="217"/>
      <c r="JLB26" s="217"/>
      <c r="JLC26" s="217"/>
      <c r="JLD26" s="217"/>
      <c r="JLE26" s="217"/>
      <c r="JLF26" s="217"/>
      <c r="JLG26" s="217"/>
      <c r="JLH26" s="217"/>
      <c r="JLI26" s="217"/>
      <c r="JLJ26" s="217"/>
      <c r="JLK26" s="217"/>
      <c r="JLL26" s="217"/>
      <c r="JLM26" s="217"/>
      <c r="JLN26" s="217"/>
      <c r="JLO26" s="217"/>
      <c r="JLP26" s="217"/>
      <c r="JLQ26" s="217"/>
      <c r="JLR26" s="217"/>
      <c r="JLS26" s="217"/>
      <c r="JLT26" s="217"/>
      <c r="JLU26" s="217"/>
      <c r="JLV26" s="217"/>
      <c r="JLW26" s="217"/>
      <c r="JLX26" s="217"/>
      <c r="JLY26" s="217"/>
      <c r="JLZ26" s="217"/>
      <c r="JMA26" s="217"/>
      <c r="JMB26" s="217"/>
      <c r="JMC26" s="217"/>
      <c r="JMD26" s="217"/>
      <c r="JME26" s="217"/>
      <c r="JMF26" s="217"/>
      <c r="JMG26" s="217"/>
      <c r="JMH26" s="217"/>
      <c r="JMI26" s="217"/>
      <c r="JMJ26" s="217"/>
      <c r="JMK26" s="217"/>
      <c r="JML26" s="217"/>
      <c r="JMM26" s="217"/>
      <c r="JMN26" s="217"/>
      <c r="JMO26" s="217"/>
      <c r="JMP26" s="217"/>
      <c r="JMQ26" s="217"/>
      <c r="JMR26" s="217"/>
      <c r="JMS26" s="217"/>
      <c r="JMT26" s="217"/>
      <c r="JMU26" s="217"/>
      <c r="JMV26" s="217"/>
      <c r="JMW26" s="217"/>
      <c r="JMX26" s="217"/>
      <c r="JMY26" s="217"/>
      <c r="JMZ26" s="217"/>
      <c r="JNA26" s="217"/>
      <c r="JNB26" s="217"/>
      <c r="JNC26" s="217"/>
      <c r="JND26" s="217"/>
      <c r="JNE26" s="217"/>
      <c r="JNF26" s="217"/>
      <c r="JNG26" s="217"/>
      <c r="JNH26" s="217"/>
      <c r="JNI26" s="217"/>
      <c r="JNJ26" s="217"/>
      <c r="JNK26" s="217"/>
      <c r="JNL26" s="217"/>
      <c r="JNM26" s="217"/>
      <c r="JNN26" s="217"/>
      <c r="JNO26" s="217"/>
      <c r="JNP26" s="217"/>
      <c r="JNQ26" s="217"/>
      <c r="JNR26" s="217"/>
      <c r="JNS26" s="217"/>
      <c r="JNT26" s="217"/>
      <c r="JNU26" s="217"/>
      <c r="JNV26" s="217"/>
      <c r="JNW26" s="217"/>
      <c r="JNX26" s="217"/>
      <c r="JNY26" s="217"/>
      <c r="JNZ26" s="217"/>
      <c r="JOA26" s="217"/>
      <c r="JOB26" s="217"/>
      <c r="JOC26" s="217"/>
      <c r="JOD26" s="217"/>
      <c r="JOE26" s="217"/>
      <c r="JOF26" s="217"/>
      <c r="JOG26" s="217"/>
      <c r="JOH26" s="217"/>
      <c r="JOI26" s="217"/>
      <c r="JOJ26" s="217"/>
      <c r="JOK26" s="217"/>
      <c r="JOL26" s="217"/>
      <c r="JOM26" s="217"/>
      <c r="JON26" s="217"/>
      <c r="JOO26" s="217"/>
      <c r="JOP26" s="217"/>
      <c r="JOQ26" s="217"/>
      <c r="JOR26" s="217"/>
      <c r="JOS26" s="217"/>
      <c r="JOT26" s="217"/>
      <c r="JOU26" s="217"/>
      <c r="JOV26" s="217"/>
      <c r="JOW26" s="217"/>
      <c r="JOX26" s="217"/>
      <c r="JOY26" s="217"/>
      <c r="JOZ26" s="217"/>
      <c r="JPA26" s="217"/>
      <c r="JPB26" s="217"/>
      <c r="JPC26" s="217"/>
      <c r="JPD26" s="217"/>
      <c r="JPE26" s="217"/>
      <c r="JPF26" s="217"/>
      <c r="JPG26" s="217"/>
      <c r="JPH26" s="217"/>
      <c r="JPI26" s="217"/>
      <c r="JPJ26" s="217"/>
      <c r="JPK26" s="217"/>
      <c r="JPL26" s="217"/>
      <c r="JPM26" s="217"/>
      <c r="JPN26" s="217"/>
      <c r="JPO26" s="217"/>
      <c r="JPP26" s="217"/>
      <c r="JPQ26" s="217"/>
      <c r="JPR26" s="217"/>
      <c r="JPS26" s="217"/>
      <c r="JPT26" s="217"/>
      <c r="JPU26" s="217"/>
      <c r="JPV26" s="217"/>
      <c r="JPW26" s="217"/>
      <c r="JPX26" s="217"/>
      <c r="JPY26" s="217"/>
      <c r="JPZ26" s="217"/>
      <c r="JQA26" s="217"/>
      <c r="JQB26" s="217"/>
      <c r="JQC26" s="217"/>
      <c r="JQD26" s="217"/>
      <c r="JQE26" s="217"/>
      <c r="JQF26" s="217"/>
      <c r="JQG26" s="217"/>
      <c r="JQH26" s="217"/>
      <c r="JQI26" s="217"/>
      <c r="JQJ26" s="217"/>
      <c r="JQK26" s="217"/>
      <c r="JQL26" s="217"/>
      <c r="JQM26" s="217"/>
      <c r="JQN26" s="217"/>
      <c r="JQO26" s="217"/>
      <c r="JQP26" s="217"/>
      <c r="JQQ26" s="217"/>
      <c r="JQR26" s="217"/>
      <c r="JQS26" s="217"/>
      <c r="JQT26" s="217"/>
      <c r="JQU26" s="217"/>
      <c r="JQV26" s="217"/>
      <c r="JQW26" s="217"/>
      <c r="JQX26" s="217"/>
      <c r="JQY26" s="217"/>
      <c r="JQZ26" s="217"/>
      <c r="JRA26" s="217"/>
      <c r="JRB26" s="217"/>
      <c r="JRC26" s="217"/>
      <c r="JRD26" s="217"/>
      <c r="JRE26" s="217"/>
      <c r="JRF26" s="217"/>
      <c r="JRG26" s="217"/>
      <c r="JRH26" s="217"/>
      <c r="JRI26" s="217"/>
      <c r="JRJ26" s="217"/>
      <c r="JRK26" s="217"/>
      <c r="JRL26" s="217"/>
      <c r="JRM26" s="217"/>
      <c r="JRN26" s="217"/>
      <c r="JRO26" s="217"/>
      <c r="JRP26" s="217"/>
      <c r="JRQ26" s="217"/>
      <c r="JRR26" s="217"/>
      <c r="JRS26" s="217"/>
      <c r="JRT26" s="217"/>
      <c r="JRU26" s="217"/>
      <c r="JRV26" s="217"/>
      <c r="JRW26" s="217"/>
      <c r="JRX26" s="217"/>
      <c r="JRY26" s="217"/>
      <c r="JRZ26" s="217"/>
      <c r="JSA26" s="217"/>
      <c r="JSB26" s="217"/>
      <c r="JSC26" s="217"/>
      <c r="JSD26" s="217"/>
      <c r="JSE26" s="217"/>
      <c r="JSF26" s="217"/>
      <c r="JSG26" s="217"/>
      <c r="JSH26" s="217"/>
      <c r="JSI26" s="217"/>
      <c r="JSJ26" s="217"/>
      <c r="JSK26" s="217"/>
      <c r="JSL26" s="217"/>
      <c r="JSM26" s="217"/>
      <c r="JSN26" s="217"/>
      <c r="JSO26" s="217"/>
      <c r="JSP26" s="217"/>
      <c r="JSQ26" s="217"/>
      <c r="JSR26" s="217"/>
      <c r="JSS26" s="217"/>
      <c r="JST26" s="217"/>
      <c r="JSU26" s="217"/>
      <c r="JSV26" s="217"/>
      <c r="JSW26" s="217"/>
      <c r="JSX26" s="217"/>
      <c r="JSY26" s="217"/>
      <c r="JSZ26" s="217"/>
      <c r="JTA26" s="217"/>
      <c r="JTB26" s="217"/>
      <c r="JTC26" s="217"/>
      <c r="JTD26" s="217"/>
      <c r="JTE26" s="217"/>
      <c r="JTF26" s="217"/>
      <c r="JTG26" s="217"/>
      <c r="JTH26" s="217"/>
      <c r="JTI26" s="217"/>
      <c r="JTJ26" s="217"/>
      <c r="JTK26" s="217"/>
      <c r="JTL26" s="217"/>
      <c r="JTM26" s="217"/>
      <c r="JTN26" s="217"/>
      <c r="JTO26" s="217"/>
      <c r="JTP26" s="217"/>
      <c r="JTQ26" s="217"/>
      <c r="JTR26" s="217"/>
      <c r="JTS26" s="217"/>
      <c r="JTT26" s="217"/>
      <c r="JTU26" s="217"/>
      <c r="JTV26" s="217"/>
      <c r="JTW26" s="217"/>
      <c r="JTX26" s="217"/>
      <c r="JTY26" s="217"/>
      <c r="JTZ26" s="217"/>
      <c r="JUA26" s="217"/>
      <c r="JUB26" s="217"/>
      <c r="JUC26" s="217"/>
      <c r="JUD26" s="217"/>
      <c r="JUE26" s="217"/>
      <c r="JUF26" s="217"/>
      <c r="JUG26" s="217"/>
      <c r="JUH26" s="217"/>
      <c r="JUI26" s="217"/>
      <c r="JUJ26" s="217"/>
      <c r="JUK26" s="217"/>
      <c r="JUL26" s="217"/>
      <c r="JUM26" s="217"/>
      <c r="JUN26" s="217"/>
      <c r="JUO26" s="217"/>
      <c r="JUP26" s="217"/>
      <c r="JUQ26" s="217"/>
      <c r="JUR26" s="217"/>
      <c r="JUS26" s="217"/>
      <c r="JUT26" s="217"/>
      <c r="JUU26" s="217"/>
      <c r="JUV26" s="217"/>
      <c r="JUW26" s="217"/>
      <c r="JUX26" s="217"/>
      <c r="JUY26" s="217"/>
      <c r="JUZ26" s="217"/>
      <c r="JVA26" s="217"/>
      <c r="JVB26" s="217"/>
      <c r="JVC26" s="217"/>
      <c r="JVD26" s="217"/>
      <c r="JVE26" s="217"/>
      <c r="JVF26" s="217"/>
      <c r="JVG26" s="217"/>
      <c r="JVH26" s="217"/>
      <c r="JVI26" s="217"/>
      <c r="JVJ26" s="217"/>
      <c r="JVK26" s="217"/>
      <c r="JVL26" s="217"/>
      <c r="JVM26" s="217"/>
      <c r="JVN26" s="217"/>
      <c r="JVO26" s="217"/>
      <c r="JVP26" s="217"/>
      <c r="JVQ26" s="217"/>
      <c r="JVR26" s="217"/>
      <c r="JVS26" s="217"/>
      <c r="JVT26" s="217"/>
      <c r="JVU26" s="217"/>
      <c r="JVV26" s="217"/>
      <c r="JVW26" s="217"/>
      <c r="JVX26" s="217"/>
      <c r="JVY26" s="217"/>
      <c r="JVZ26" s="217"/>
      <c r="JWA26" s="217"/>
      <c r="JWB26" s="217"/>
      <c r="JWC26" s="217"/>
      <c r="JWD26" s="217"/>
      <c r="JWE26" s="217"/>
      <c r="JWF26" s="217"/>
      <c r="JWG26" s="217"/>
      <c r="JWH26" s="217"/>
      <c r="JWI26" s="217"/>
      <c r="JWJ26" s="217"/>
      <c r="JWK26" s="217"/>
      <c r="JWL26" s="217"/>
      <c r="JWM26" s="217"/>
      <c r="JWN26" s="217"/>
      <c r="JWO26" s="217"/>
      <c r="JWP26" s="217"/>
      <c r="JWQ26" s="217"/>
      <c r="JWR26" s="217"/>
      <c r="JWS26" s="217"/>
      <c r="JWT26" s="217"/>
      <c r="JWU26" s="217"/>
      <c r="JWV26" s="217"/>
      <c r="JWW26" s="217"/>
      <c r="JWX26" s="217"/>
      <c r="JWY26" s="217"/>
      <c r="JWZ26" s="217"/>
      <c r="JXA26" s="217"/>
      <c r="JXB26" s="217"/>
      <c r="JXC26" s="217"/>
      <c r="JXD26" s="217"/>
      <c r="JXE26" s="217"/>
      <c r="JXF26" s="217"/>
      <c r="JXG26" s="217"/>
      <c r="JXH26" s="217"/>
      <c r="JXI26" s="217"/>
      <c r="JXJ26" s="217"/>
      <c r="JXK26" s="217"/>
      <c r="JXL26" s="217"/>
      <c r="JXM26" s="217"/>
      <c r="JXN26" s="217"/>
      <c r="JXO26" s="217"/>
      <c r="JXP26" s="217"/>
      <c r="JXQ26" s="217"/>
      <c r="JXR26" s="217"/>
      <c r="JXS26" s="217"/>
      <c r="JXT26" s="217"/>
      <c r="JXU26" s="217"/>
      <c r="JXV26" s="217"/>
      <c r="JXW26" s="217"/>
      <c r="JXX26" s="217"/>
      <c r="JXY26" s="217"/>
      <c r="JXZ26" s="217"/>
      <c r="JYA26" s="217"/>
      <c r="JYB26" s="217"/>
      <c r="JYC26" s="217"/>
      <c r="JYD26" s="217"/>
      <c r="JYE26" s="217"/>
      <c r="JYF26" s="217"/>
      <c r="JYG26" s="217"/>
      <c r="JYH26" s="217"/>
      <c r="JYI26" s="217"/>
      <c r="JYJ26" s="217"/>
      <c r="JYK26" s="217"/>
      <c r="JYL26" s="217"/>
      <c r="JYM26" s="217"/>
      <c r="JYN26" s="217"/>
      <c r="JYO26" s="217"/>
      <c r="JYP26" s="217"/>
      <c r="JYQ26" s="217"/>
      <c r="JYR26" s="217"/>
      <c r="JYS26" s="217"/>
      <c r="JYT26" s="217"/>
      <c r="JYU26" s="217"/>
      <c r="JYV26" s="217"/>
      <c r="JYW26" s="217"/>
      <c r="JYX26" s="217"/>
      <c r="JYY26" s="217"/>
      <c r="JYZ26" s="217"/>
      <c r="JZA26" s="217"/>
      <c r="JZB26" s="217"/>
      <c r="JZC26" s="217"/>
      <c r="JZD26" s="217"/>
      <c r="JZE26" s="217"/>
      <c r="JZF26" s="217"/>
      <c r="JZG26" s="217"/>
      <c r="JZH26" s="217"/>
      <c r="JZI26" s="217"/>
      <c r="JZJ26" s="217"/>
      <c r="JZK26" s="217"/>
      <c r="JZL26" s="217"/>
      <c r="JZM26" s="217"/>
      <c r="JZN26" s="217"/>
      <c r="JZO26" s="217"/>
      <c r="JZP26" s="217"/>
      <c r="JZQ26" s="217"/>
      <c r="JZR26" s="217"/>
      <c r="JZS26" s="217"/>
      <c r="JZT26" s="217"/>
      <c r="JZU26" s="217"/>
      <c r="JZV26" s="217"/>
      <c r="JZW26" s="217"/>
      <c r="JZX26" s="217"/>
      <c r="JZY26" s="217"/>
      <c r="JZZ26" s="217"/>
      <c r="KAA26" s="217"/>
      <c r="KAB26" s="217"/>
      <c r="KAC26" s="217"/>
      <c r="KAD26" s="217"/>
      <c r="KAE26" s="217"/>
      <c r="KAF26" s="217"/>
      <c r="KAG26" s="217"/>
      <c r="KAH26" s="217"/>
      <c r="KAI26" s="217"/>
      <c r="KAJ26" s="217"/>
      <c r="KAK26" s="217"/>
      <c r="KAL26" s="217"/>
      <c r="KAM26" s="217"/>
      <c r="KAN26" s="217"/>
      <c r="KAO26" s="217"/>
      <c r="KAP26" s="217"/>
      <c r="KAQ26" s="217"/>
      <c r="KAR26" s="217"/>
      <c r="KAS26" s="217"/>
      <c r="KAT26" s="217"/>
      <c r="KAU26" s="217"/>
      <c r="KAV26" s="217"/>
      <c r="KAW26" s="217"/>
      <c r="KAX26" s="217"/>
      <c r="KAY26" s="217"/>
      <c r="KAZ26" s="217"/>
      <c r="KBA26" s="217"/>
      <c r="KBB26" s="217"/>
      <c r="KBC26" s="217"/>
      <c r="KBD26" s="217"/>
      <c r="KBE26" s="217"/>
      <c r="KBF26" s="217"/>
      <c r="KBG26" s="217"/>
      <c r="KBH26" s="217"/>
      <c r="KBI26" s="217"/>
      <c r="KBJ26" s="217"/>
      <c r="KBK26" s="217"/>
      <c r="KBL26" s="217"/>
      <c r="KBM26" s="217"/>
      <c r="KBN26" s="217"/>
      <c r="KBO26" s="217"/>
      <c r="KBP26" s="217"/>
      <c r="KBQ26" s="217"/>
      <c r="KBR26" s="217"/>
      <c r="KBS26" s="217"/>
      <c r="KBT26" s="217"/>
      <c r="KBU26" s="217"/>
      <c r="KBV26" s="217"/>
      <c r="KBW26" s="217"/>
      <c r="KBX26" s="217"/>
      <c r="KBY26" s="217"/>
      <c r="KBZ26" s="217"/>
      <c r="KCA26" s="217"/>
      <c r="KCB26" s="217"/>
      <c r="KCC26" s="217"/>
      <c r="KCD26" s="217"/>
      <c r="KCE26" s="217"/>
      <c r="KCF26" s="217"/>
      <c r="KCG26" s="217"/>
      <c r="KCH26" s="217"/>
      <c r="KCI26" s="217"/>
      <c r="KCJ26" s="217"/>
      <c r="KCK26" s="217"/>
      <c r="KCL26" s="217"/>
      <c r="KCM26" s="217"/>
      <c r="KCN26" s="217"/>
      <c r="KCO26" s="217"/>
      <c r="KCP26" s="217"/>
      <c r="KCQ26" s="217"/>
      <c r="KCR26" s="217"/>
      <c r="KCS26" s="217"/>
      <c r="KCT26" s="217"/>
      <c r="KCU26" s="217"/>
      <c r="KCV26" s="217"/>
      <c r="KCW26" s="217"/>
      <c r="KCX26" s="217"/>
      <c r="KCY26" s="217"/>
      <c r="KCZ26" s="217"/>
      <c r="KDA26" s="217"/>
      <c r="KDB26" s="217"/>
      <c r="KDC26" s="217"/>
      <c r="KDD26" s="217"/>
      <c r="KDE26" s="217"/>
      <c r="KDF26" s="217"/>
      <c r="KDG26" s="217"/>
      <c r="KDH26" s="217"/>
      <c r="KDI26" s="217"/>
      <c r="KDJ26" s="217"/>
      <c r="KDK26" s="217"/>
      <c r="KDL26" s="217"/>
      <c r="KDM26" s="217"/>
      <c r="KDN26" s="217"/>
      <c r="KDO26" s="217"/>
      <c r="KDP26" s="217"/>
      <c r="KDQ26" s="217"/>
      <c r="KDR26" s="217"/>
      <c r="KDS26" s="217"/>
      <c r="KDT26" s="217"/>
      <c r="KDU26" s="217"/>
      <c r="KDV26" s="217"/>
      <c r="KDW26" s="217"/>
      <c r="KDX26" s="217"/>
      <c r="KDY26" s="217"/>
      <c r="KDZ26" s="217"/>
      <c r="KEA26" s="217"/>
      <c r="KEB26" s="217"/>
      <c r="KEC26" s="217"/>
      <c r="KED26" s="217"/>
      <c r="KEE26" s="217"/>
      <c r="KEF26" s="217"/>
      <c r="KEG26" s="217"/>
      <c r="KEH26" s="217"/>
      <c r="KEI26" s="217"/>
      <c r="KEJ26" s="217"/>
      <c r="KEK26" s="217"/>
      <c r="KEL26" s="217"/>
      <c r="KEM26" s="217"/>
      <c r="KEN26" s="217"/>
      <c r="KEO26" s="217"/>
      <c r="KEP26" s="217"/>
      <c r="KEQ26" s="217"/>
      <c r="KER26" s="217"/>
      <c r="KES26" s="217"/>
      <c r="KET26" s="217"/>
      <c r="KEU26" s="217"/>
      <c r="KEV26" s="217"/>
      <c r="KEW26" s="217"/>
      <c r="KEX26" s="217"/>
      <c r="KEY26" s="217"/>
      <c r="KEZ26" s="217"/>
      <c r="KFA26" s="217"/>
      <c r="KFB26" s="217"/>
      <c r="KFC26" s="217"/>
      <c r="KFD26" s="217"/>
      <c r="KFE26" s="217"/>
      <c r="KFF26" s="217"/>
      <c r="KFG26" s="217"/>
      <c r="KFH26" s="217"/>
      <c r="KFI26" s="217"/>
      <c r="KFJ26" s="217"/>
      <c r="KFK26" s="217"/>
      <c r="KFL26" s="217"/>
      <c r="KFM26" s="217"/>
      <c r="KFN26" s="217"/>
      <c r="KFO26" s="217"/>
      <c r="KFP26" s="217"/>
      <c r="KFQ26" s="217"/>
      <c r="KFR26" s="217"/>
      <c r="KFS26" s="217"/>
      <c r="KFT26" s="217"/>
      <c r="KFU26" s="217"/>
      <c r="KFV26" s="217"/>
      <c r="KFW26" s="217"/>
      <c r="KFX26" s="217"/>
      <c r="KFY26" s="217"/>
      <c r="KFZ26" s="217"/>
      <c r="KGA26" s="217"/>
      <c r="KGB26" s="217"/>
      <c r="KGC26" s="217"/>
      <c r="KGD26" s="217"/>
      <c r="KGE26" s="217"/>
      <c r="KGF26" s="217"/>
      <c r="KGG26" s="217"/>
      <c r="KGH26" s="217"/>
      <c r="KGI26" s="217"/>
      <c r="KGJ26" s="217"/>
      <c r="KGK26" s="217"/>
      <c r="KGL26" s="217"/>
      <c r="KGM26" s="217"/>
      <c r="KGN26" s="217"/>
      <c r="KGO26" s="217"/>
      <c r="KGP26" s="217"/>
      <c r="KGQ26" s="217"/>
      <c r="KGR26" s="217"/>
      <c r="KGS26" s="217"/>
      <c r="KGT26" s="217"/>
      <c r="KGU26" s="217"/>
      <c r="KGV26" s="217"/>
      <c r="KGW26" s="217"/>
      <c r="KGX26" s="217"/>
      <c r="KGY26" s="217"/>
      <c r="KGZ26" s="217"/>
      <c r="KHA26" s="217"/>
      <c r="KHB26" s="217"/>
      <c r="KHC26" s="217"/>
      <c r="KHD26" s="217"/>
      <c r="KHE26" s="217"/>
      <c r="KHF26" s="217"/>
      <c r="KHG26" s="217"/>
      <c r="KHH26" s="217"/>
      <c r="KHI26" s="217"/>
      <c r="KHJ26" s="217"/>
      <c r="KHK26" s="217"/>
      <c r="KHL26" s="217"/>
      <c r="KHM26" s="217"/>
      <c r="KHN26" s="217"/>
      <c r="KHO26" s="217"/>
      <c r="KHP26" s="217"/>
      <c r="KHQ26" s="217"/>
      <c r="KHR26" s="217"/>
      <c r="KHS26" s="217"/>
      <c r="KHT26" s="217"/>
      <c r="KHU26" s="217"/>
      <c r="KHV26" s="217"/>
      <c r="KHW26" s="217"/>
      <c r="KHX26" s="217"/>
      <c r="KHY26" s="217"/>
      <c r="KHZ26" s="217"/>
      <c r="KIA26" s="217"/>
      <c r="KIB26" s="217"/>
      <c r="KIC26" s="217"/>
      <c r="KID26" s="217"/>
      <c r="KIE26" s="217"/>
      <c r="KIF26" s="217"/>
      <c r="KIG26" s="217"/>
      <c r="KIH26" s="217"/>
      <c r="KII26" s="217"/>
      <c r="KIJ26" s="217"/>
      <c r="KIK26" s="217"/>
      <c r="KIL26" s="217"/>
      <c r="KIM26" s="217"/>
      <c r="KIN26" s="217"/>
      <c r="KIO26" s="217"/>
      <c r="KIP26" s="217"/>
      <c r="KIQ26" s="217"/>
      <c r="KIR26" s="217"/>
      <c r="KIS26" s="217"/>
      <c r="KIT26" s="217"/>
      <c r="KIU26" s="217"/>
      <c r="KIV26" s="217"/>
      <c r="KIW26" s="217"/>
      <c r="KIX26" s="217"/>
      <c r="KIY26" s="217"/>
      <c r="KIZ26" s="217"/>
      <c r="KJA26" s="217"/>
      <c r="KJB26" s="217"/>
      <c r="KJC26" s="217"/>
      <c r="KJD26" s="217"/>
      <c r="KJE26" s="217"/>
      <c r="KJF26" s="217"/>
      <c r="KJG26" s="217"/>
      <c r="KJH26" s="217"/>
      <c r="KJI26" s="217"/>
      <c r="KJJ26" s="217"/>
      <c r="KJK26" s="217"/>
      <c r="KJL26" s="217"/>
      <c r="KJM26" s="217"/>
      <c r="KJN26" s="217"/>
      <c r="KJO26" s="217"/>
      <c r="KJP26" s="217"/>
      <c r="KJQ26" s="217"/>
      <c r="KJR26" s="217"/>
      <c r="KJS26" s="217"/>
      <c r="KJT26" s="217"/>
      <c r="KJU26" s="217"/>
      <c r="KJV26" s="217"/>
      <c r="KJW26" s="217"/>
      <c r="KJX26" s="217"/>
      <c r="KJY26" s="217"/>
      <c r="KJZ26" s="217"/>
      <c r="KKA26" s="217"/>
      <c r="KKB26" s="217"/>
      <c r="KKC26" s="217"/>
      <c r="KKD26" s="217"/>
      <c r="KKE26" s="217"/>
      <c r="KKF26" s="217"/>
      <c r="KKG26" s="217"/>
      <c r="KKH26" s="217"/>
      <c r="KKI26" s="217"/>
      <c r="KKJ26" s="217"/>
      <c r="KKK26" s="217"/>
      <c r="KKL26" s="217"/>
      <c r="KKM26" s="217"/>
      <c r="KKN26" s="217"/>
      <c r="KKO26" s="217"/>
      <c r="KKP26" s="217"/>
      <c r="KKQ26" s="217"/>
      <c r="KKR26" s="217"/>
      <c r="KKS26" s="217"/>
      <c r="KKT26" s="217"/>
      <c r="KKU26" s="217"/>
      <c r="KKV26" s="217"/>
      <c r="KKW26" s="217"/>
      <c r="KKX26" s="217"/>
      <c r="KKY26" s="217"/>
      <c r="KKZ26" s="217"/>
      <c r="KLA26" s="217"/>
      <c r="KLB26" s="217"/>
      <c r="KLC26" s="217"/>
      <c r="KLD26" s="217"/>
      <c r="KLE26" s="217"/>
      <c r="KLF26" s="217"/>
      <c r="KLG26" s="217"/>
      <c r="KLH26" s="217"/>
      <c r="KLI26" s="217"/>
      <c r="KLJ26" s="217"/>
      <c r="KLK26" s="217"/>
      <c r="KLL26" s="217"/>
      <c r="KLM26" s="217"/>
      <c r="KLN26" s="217"/>
      <c r="KLO26" s="217"/>
      <c r="KLP26" s="217"/>
      <c r="KLQ26" s="217"/>
      <c r="KLR26" s="217"/>
      <c r="KLS26" s="217"/>
      <c r="KLT26" s="217"/>
      <c r="KLU26" s="217"/>
      <c r="KLV26" s="217"/>
      <c r="KLW26" s="217"/>
      <c r="KLX26" s="217"/>
      <c r="KLY26" s="217"/>
      <c r="KLZ26" s="217"/>
      <c r="KMA26" s="217"/>
      <c r="KMB26" s="217"/>
      <c r="KMC26" s="217"/>
      <c r="KMD26" s="217"/>
      <c r="KME26" s="217"/>
      <c r="KMF26" s="217"/>
      <c r="KMG26" s="217"/>
      <c r="KMH26" s="217"/>
      <c r="KMI26" s="217"/>
      <c r="KMJ26" s="217"/>
      <c r="KMK26" s="217"/>
      <c r="KML26" s="217"/>
      <c r="KMM26" s="217"/>
      <c r="KMN26" s="217"/>
      <c r="KMO26" s="217"/>
      <c r="KMP26" s="217"/>
      <c r="KMQ26" s="217"/>
      <c r="KMR26" s="217"/>
      <c r="KMS26" s="217"/>
      <c r="KMT26" s="217"/>
      <c r="KMU26" s="217"/>
      <c r="KMV26" s="217"/>
      <c r="KMW26" s="217"/>
      <c r="KMX26" s="217"/>
      <c r="KMY26" s="217"/>
      <c r="KMZ26" s="217"/>
      <c r="KNA26" s="217"/>
      <c r="KNB26" s="217"/>
      <c r="KNC26" s="217"/>
      <c r="KND26" s="217"/>
      <c r="KNE26" s="217"/>
      <c r="KNF26" s="217"/>
      <c r="KNG26" s="217"/>
      <c r="KNH26" s="217"/>
      <c r="KNI26" s="217"/>
      <c r="KNJ26" s="217"/>
      <c r="KNK26" s="217"/>
      <c r="KNL26" s="217"/>
      <c r="KNM26" s="217"/>
      <c r="KNN26" s="217"/>
      <c r="KNO26" s="217"/>
      <c r="KNP26" s="217"/>
      <c r="KNQ26" s="217"/>
      <c r="KNR26" s="217"/>
      <c r="KNS26" s="217"/>
      <c r="KNT26" s="217"/>
      <c r="KNU26" s="217"/>
      <c r="KNV26" s="217"/>
      <c r="KNW26" s="217"/>
      <c r="KNX26" s="217"/>
      <c r="KNY26" s="217"/>
      <c r="KNZ26" s="217"/>
      <c r="KOA26" s="217"/>
      <c r="KOB26" s="217"/>
      <c r="KOC26" s="217"/>
      <c r="KOD26" s="217"/>
      <c r="KOE26" s="217"/>
      <c r="KOF26" s="217"/>
      <c r="KOG26" s="217"/>
      <c r="KOH26" s="217"/>
      <c r="KOI26" s="217"/>
      <c r="KOJ26" s="217"/>
      <c r="KOK26" s="217"/>
      <c r="KOL26" s="217"/>
      <c r="KOM26" s="217"/>
      <c r="KON26" s="217"/>
      <c r="KOO26" s="217"/>
      <c r="KOP26" s="217"/>
      <c r="KOQ26" s="217"/>
      <c r="KOR26" s="217"/>
      <c r="KOS26" s="217"/>
      <c r="KOT26" s="217"/>
      <c r="KOU26" s="217"/>
      <c r="KOV26" s="217"/>
      <c r="KOW26" s="217"/>
      <c r="KOX26" s="217"/>
      <c r="KOY26" s="217"/>
      <c r="KOZ26" s="217"/>
      <c r="KPA26" s="217"/>
      <c r="KPB26" s="217"/>
      <c r="KPC26" s="217"/>
      <c r="KPD26" s="217"/>
      <c r="KPE26" s="217"/>
      <c r="KPF26" s="217"/>
      <c r="KPG26" s="217"/>
      <c r="KPH26" s="217"/>
      <c r="KPI26" s="217"/>
      <c r="KPJ26" s="217"/>
      <c r="KPK26" s="217"/>
      <c r="KPL26" s="217"/>
      <c r="KPM26" s="217"/>
      <c r="KPN26" s="217"/>
      <c r="KPO26" s="217"/>
      <c r="KPP26" s="217"/>
      <c r="KPQ26" s="217"/>
      <c r="KPR26" s="217"/>
      <c r="KPS26" s="217"/>
      <c r="KPT26" s="217"/>
      <c r="KPU26" s="217"/>
      <c r="KPV26" s="217"/>
      <c r="KPW26" s="217"/>
      <c r="KPX26" s="217"/>
      <c r="KPY26" s="217"/>
      <c r="KPZ26" s="217"/>
      <c r="KQA26" s="217"/>
      <c r="KQB26" s="217"/>
      <c r="KQC26" s="217"/>
      <c r="KQD26" s="217"/>
      <c r="KQE26" s="217"/>
      <c r="KQF26" s="217"/>
      <c r="KQG26" s="217"/>
      <c r="KQH26" s="217"/>
      <c r="KQI26" s="217"/>
      <c r="KQJ26" s="217"/>
      <c r="KQK26" s="217"/>
      <c r="KQL26" s="217"/>
      <c r="KQM26" s="217"/>
      <c r="KQN26" s="217"/>
      <c r="KQO26" s="217"/>
      <c r="KQP26" s="217"/>
      <c r="KQQ26" s="217"/>
      <c r="KQR26" s="217"/>
      <c r="KQS26" s="217"/>
      <c r="KQT26" s="217"/>
      <c r="KQU26" s="217"/>
      <c r="KQV26" s="217"/>
      <c r="KQW26" s="217"/>
      <c r="KQX26" s="217"/>
      <c r="KQY26" s="217"/>
      <c r="KQZ26" s="217"/>
      <c r="KRA26" s="217"/>
      <c r="KRB26" s="217"/>
      <c r="KRC26" s="217"/>
      <c r="KRD26" s="217"/>
      <c r="KRE26" s="217"/>
      <c r="KRF26" s="217"/>
      <c r="KRG26" s="217"/>
      <c r="KRH26" s="217"/>
      <c r="KRI26" s="217"/>
      <c r="KRJ26" s="217"/>
      <c r="KRK26" s="217"/>
      <c r="KRL26" s="217"/>
      <c r="KRM26" s="217"/>
      <c r="KRN26" s="217"/>
      <c r="KRO26" s="217"/>
      <c r="KRP26" s="217"/>
      <c r="KRQ26" s="217"/>
      <c r="KRR26" s="217"/>
      <c r="KRS26" s="217"/>
      <c r="KRT26" s="217"/>
      <c r="KRU26" s="217"/>
      <c r="KRV26" s="217"/>
      <c r="KRW26" s="217"/>
      <c r="KRX26" s="217"/>
      <c r="KRY26" s="217"/>
      <c r="KRZ26" s="217"/>
      <c r="KSA26" s="217"/>
      <c r="KSB26" s="217"/>
      <c r="KSC26" s="217"/>
      <c r="KSD26" s="217"/>
      <c r="KSE26" s="217"/>
      <c r="KSF26" s="217"/>
      <c r="KSG26" s="217"/>
      <c r="KSH26" s="217"/>
      <c r="KSI26" s="217"/>
      <c r="KSJ26" s="217"/>
      <c r="KSK26" s="217"/>
      <c r="KSL26" s="217"/>
      <c r="KSM26" s="217"/>
      <c r="KSN26" s="217"/>
      <c r="KSO26" s="217"/>
      <c r="KSP26" s="217"/>
      <c r="KSQ26" s="217"/>
      <c r="KSR26" s="217"/>
      <c r="KSS26" s="217"/>
      <c r="KST26" s="217"/>
      <c r="KSU26" s="217"/>
      <c r="KSV26" s="217"/>
      <c r="KSW26" s="217"/>
      <c r="KSX26" s="217"/>
      <c r="KSY26" s="217"/>
      <c r="KSZ26" s="217"/>
      <c r="KTA26" s="217"/>
      <c r="KTB26" s="217"/>
      <c r="KTC26" s="217"/>
      <c r="KTD26" s="217"/>
      <c r="KTE26" s="217"/>
      <c r="KTF26" s="217"/>
      <c r="KTG26" s="217"/>
      <c r="KTH26" s="217"/>
      <c r="KTI26" s="217"/>
      <c r="KTJ26" s="217"/>
      <c r="KTK26" s="217"/>
      <c r="KTL26" s="217"/>
      <c r="KTM26" s="217"/>
      <c r="KTN26" s="217"/>
      <c r="KTO26" s="217"/>
      <c r="KTP26" s="217"/>
      <c r="KTQ26" s="217"/>
      <c r="KTR26" s="217"/>
      <c r="KTS26" s="217"/>
      <c r="KTT26" s="217"/>
      <c r="KTU26" s="217"/>
      <c r="KTV26" s="217"/>
      <c r="KTW26" s="217"/>
      <c r="KTX26" s="217"/>
      <c r="KTY26" s="217"/>
      <c r="KTZ26" s="217"/>
      <c r="KUA26" s="217"/>
      <c r="KUB26" s="217"/>
      <c r="KUC26" s="217"/>
      <c r="KUD26" s="217"/>
      <c r="KUE26" s="217"/>
      <c r="KUF26" s="217"/>
      <c r="KUG26" s="217"/>
      <c r="KUH26" s="217"/>
      <c r="KUI26" s="217"/>
      <c r="KUJ26" s="217"/>
      <c r="KUK26" s="217"/>
      <c r="KUL26" s="217"/>
      <c r="KUM26" s="217"/>
      <c r="KUN26" s="217"/>
      <c r="KUO26" s="217"/>
      <c r="KUP26" s="217"/>
      <c r="KUQ26" s="217"/>
      <c r="KUR26" s="217"/>
      <c r="KUS26" s="217"/>
      <c r="KUT26" s="217"/>
      <c r="KUU26" s="217"/>
      <c r="KUV26" s="217"/>
      <c r="KUW26" s="217"/>
      <c r="KUX26" s="217"/>
      <c r="KUY26" s="217"/>
      <c r="KUZ26" s="217"/>
      <c r="KVA26" s="217"/>
      <c r="KVB26" s="217"/>
      <c r="KVC26" s="217"/>
      <c r="KVD26" s="217"/>
      <c r="KVE26" s="217"/>
      <c r="KVF26" s="217"/>
      <c r="KVG26" s="217"/>
      <c r="KVH26" s="217"/>
      <c r="KVI26" s="217"/>
      <c r="KVJ26" s="217"/>
      <c r="KVK26" s="217"/>
      <c r="KVL26" s="217"/>
      <c r="KVM26" s="217"/>
      <c r="KVN26" s="217"/>
      <c r="KVO26" s="217"/>
      <c r="KVP26" s="217"/>
      <c r="KVQ26" s="217"/>
      <c r="KVR26" s="217"/>
      <c r="KVS26" s="217"/>
      <c r="KVT26" s="217"/>
      <c r="KVU26" s="217"/>
      <c r="KVV26" s="217"/>
      <c r="KVW26" s="217"/>
      <c r="KVX26" s="217"/>
      <c r="KVY26" s="217"/>
      <c r="KVZ26" s="217"/>
      <c r="KWA26" s="217"/>
      <c r="KWB26" s="217"/>
      <c r="KWC26" s="217"/>
      <c r="KWD26" s="217"/>
      <c r="KWE26" s="217"/>
      <c r="KWF26" s="217"/>
      <c r="KWG26" s="217"/>
      <c r="KWH26" s="217"/>
      <c r="KWI26" s="217"/>
      <c r="KWJ26" s="217"/>
      <c r="KWK26" s="217"/>
      <c r="KWL26" s="217"/>
      <c r="KWM26" s="217"/>
      <c r="KWN26" s="217"/>
      <c r="KWO26" s="217"/>
      <c r="KWP26" s="217"/>
      <c r="KWQ26" s="217"/>
      <c r="KWR26" s="217"/>
      <c r="KWS26" s="217"/>
      <c r="KWT26" s="217"/>
      <c r="KWU26" s="217"/>
      <c r="KWV26" s="217"/>
      <c r="KWW26" s="217"/>
      <c r="KWX26" s="217"/>
      <c r="KWY26" s="217"/>
      <c r="KWZ26" s="217"/>
      <c r="KXA26" s="217"/>
      <c r="KXB26" s="217"/>
      <c r="KXC26" s="217"/>
      <c r="KXD26" s="217"/>
      <c r="KXE26" s="217"/>
      <c r="KXF26" s="217"/>
      <c r="KXG26" s="217"/>
      <c r="KXH26" s="217"/>
      <c r="KXI26" s="217"/>
      <c r="KXJ26" s="217"/>
      <c r="KXK26" s="217"/>
      <c r="KXL26" s="217"/>
      <c r="KXM26" s="217"/>
      <c r="KXN26" s="217"/>
      <c r="KXO26" s="217"/>
      <c r="KXP26" s="217"/>
      <c r="KXQ26" s="217"/>
      <c r="KXR26" s="217"/>
      <c r="KXS26" s="217"/>
      <c r="KXT26" s="217"/>
      <c r="KXU26" s="217"/>
      <c r="KXV26" s="217"/>
      <c r="KXW26" s="217"/>
      <c r="KXX26" s="217"/>
      <c r="KXY26" s="217"/>
      <c r="KXZ26" s="217"/>
      <c r="KYA26" s="217"/>
      <c r="KYB26" s="217"/>
      <c r="KYC26" s="217"/>
      <c r="KYD26" s="217"/>
      <c r="KYE26" s="217"/>
      <c r="KYF26" s="217"/>
      <c r="KYG26" s="217"/>
      <c r="KYH26" s="217"/>
      <c r="KYI26" s="217"/>
      <c r="KYJ26" s="217"/>
      <c r="KYK26" s="217"/>
      <c r="KYL26" s="217"/>
      <c r="KYM26" s="217"/>
      <c r="KYN26" s="217"/>
      <c r="KYO26" s="217"/>
      <c r="KYP26" s="217"/>
      <c r="KYQ26" s="217"/>
      <c r="KYR26" s="217"/>
      <c r="KYS26" s="217"/>
      <c r="KYT26" s="217"/>
      <c r="KYU26" s="217"/>
      <c r="KYV26" s="217"/>
      <c r="KYW26" s="217"/>
      <c r="KYX26" s="217"/>
      <c r="KYY26" s="217"/>
      <c r="KYZ26" s="217"/>
      <c r="KZA26" s="217"/>
      <c r="KZB26" s="217"/>
      <c r="KZC26" s="217"/>
      <c r="KZD26" s="217"/>
      <c r="KZE26" s="217"/>
      <c r="KZF26" s="217"/>
      <c r="KZG26" s="217"/>
      <c r="KZH26" s="217"/>
      <c r="KZI26" s="217"/>
      <c r="KZJ26" s="217"/>
      <c r="KZK26" s="217"/>
      <c r="KZL26" s="217"/>
      <c r="KZM26" s="217"/>
      <c r="KZN26" s="217"/>
      <c r="KZO26" s="217"/>
      <c r="KZP26" s="217"/>
      <c r="KZQ26" s="217"/>
      <c r="KZR26" s="217"/>
      <c r="KZS26" s="217"/>
      <c r="KZT26" s="217"/>
      <c r="KZU26" s="217"/>
      <c r="KZV26" s="217"/>
      <c r="KZW26" s="217"/>
      <c r="KZX26" s="217"/>
      <c r="KZY26" s="217"/>
      <c r="KZZ26" s="217"/>
      <c r="LAA26" s="217"/>
      <c r="LAB26" s="217"/>
      <c r="LAC26" s="217"/>
      <c r="LAD26" s="217"/>
      <c r="LAE26" s="217"/>
      <c r="LAF26" s="217"/>
      <c r="LAG26" s="217"/>
      <c r="LAH26" s="217"/>
      <c r="LAI26" s="217"/>
      <c r="LAJ26" s="217"/>
      <c r="LAK26" s="217"/>
      <c r="LAL26" s="217"/>
      <c r="LAM26" s="217"/>
      <c r="LAN26" s="217"/>
      <c r="LAO26" s="217"/>
      <c r="LAP26" s="217"/>
      <c r="LAQ26" s="217"/>
      <c r="LAR26" s="217"/>
      <c r="LAS26" s="217"/>
      <c r="LAT26" s="217"/>
      <c r="LAU26" s="217"/>
      <c r="LAV26" s="217"/>
      <c r="LAW26" s="217"/>
      <c r="LAX26" s="217"/>
      <c r="LAY26" s="217"/>
      <c r="LAZ26" s="217"/>
      <c r="LBA26" s="217"/>
      <c r="LBB26" s="217"/>
      <c r="LBC26" s="217"/>
      <c r="LBD26" s="217"/>
      <c r="LBE26" s="217"/>
      <c r="LBF26" s="217"/>
      <c r="LBG26" s="217"/>
      <c r="LBH26" s="217"/>
      <c r="LBI26" s="217"/>
      <c r="LBJ26" s="217"/>
      <c r="LBK26" s="217"/>
      <c r="LBL26" s="217"/>
      <c r="LBM26" s="217"/>
      <c r="LBN26" s="217"/>
      <c r="LBO26" s="217"/>
      <c r="LBP26" s="217"/>
      <c r="LBQ26" s="217"/>
      <c r="LBR26" s="217"/>
      <c r="LBS26" s="217"/>
      <c r="LBT26" s="217"/>
      <c r="LBU26" s="217"/>
      <c r="LBV26" s="217"/>
      <c r="LBW26" s="217"/>
      <c r="LBX26" s="217"/>
      <c r="LBY26" s="217"/>
      <c r="LBZ26" s="217"/>
      <c r="LCA26" s="217"/>
      <c r="LCB26" s="217"/>
      <c r="LCC26" s="217"/>
      <c r="LCD26" s="217"/>
      <c r="LCE26" s="217"/>
      <c r="LCF26" s="217"/>
      <c r="LCG26" s="217"/>
      <c r="LCH26" s="217"/>
      <c r="LCI26" s="217"/>
      <c r="LCJ26" s="217"/>
      <c r="LCK26" s="217"/>
      <c r="LCL26" s="217"/>
      <c r="LCM26" s="217"/>
      <c r="LCN26" s="217"/>
      <c r="LCO26" s="217"/>
      <c r="LCP26" s="217"/>
      <c r="LCQ26" s="217"/>
      <c r="LCR26" s="217"/>
      <c r="LCS26" s="217"/>
      <c r="LCT26" s="217"/>
      <c r="LCU26" s="217"/>
      <c r="LCV26" s="217"/>
      <c r="LCW26" s="217"/>
      <c r="LCX26" s="217"/>
      <c r="LCY26" s="217"/>
      <c r="LCZ26" s="217"/>
      <c r="LDA26" s="217"/>
      <c r="LDB26" s="217"/>
      <c r="LDC26" s="217"/>
      <c r="LDD26" s="217"/>
      <c r="LDE26" s="217"/>
      <c r="LDF26" s="217"/>
      <c r="LDG26" s="217"/>
      <c r="LDH26" s="217"/>
      <c r="LDI26" s="217"/>
      <c r="LDJ26" s="217"/>
      <c r="LDK26" s="217"/>
      <c r="LDL26" s="217"/>
      <c r="LDM26" s="217"/>
      <c r="LDN26" s="217"/>
      <c r="LDO26" s="217"/>
      <c r="LDP26" s="217"/>
      <c r="LDQ26" s="217"/>
      <c r="LDR26" s="217"/>
      <c r="LDS26" s="217"/>
      <c r="LDT26" s="217"/>
      <c r="LDU26" s="217"/>
      <c r="LDV26" s="217"/>
      <c r="LDW26" s="217"/>
      <c r="LDX26" s="217"/>
      <c r="LDY26" s="217"/>
      <c r="LDZ26" s="217"/>
      <c r="LEA26" s="217"/>
      <c r="LEB26" s="217"/>
      <c r="LEC26" s="217"/>
      <c r="LED26" s="217"/>
      <c r="LEE26" s="217"/>
      <c r="LEF26" s="217"/>
      <c r="LEG26" s="217"/>
      <c r="LEH26" s="217"/>
      <c r="LEI26" s="217"/>
      <c r="LEJ26" s="217"/>
      <c r="LEK26" s="217"/>
      <c r="LEL26" s="217"/>
      <c r="LEM26" s="217"/>
      <c r="LEN26" s="217"/>
      <c r="LEO26" s="217"/>
      <c r="LEP26" s="217"/>
      <c r="LEQ26" s="217"/>
      <c r="LER26" s="217"/>
      <c r="LES26" s="217"/>
      <c r="LET26" s="217"/>
      <c r="LEU26" s="217"/>
      <c r="LEV26" s="217"/>
      <c r="LEW26" s="217"/>
      <c r="LEX26" s="217"/>
      <c r="LEY26" s="217"/>
      <c r="LEZ26" s="217"/>
      <c r="LFA26" s="217"/>
      <c r="LFB26" s="217"/>
      <c r="LFC26" s="217"/>
      <c r="LFD26" s="217"/>
      <c r="LFE26" s="217"/>
      <c r="LFF26" s="217"/>
      <c r="LFG26" s="217"/>
      <c r="LFH26" s="217"/>
      <c r="LFI26" s="217"/>
      <c r="LFJ26" s="217"/>
      <c r="LFK26" s="217"/>
      <c r="LFL26" s="217"/>
      <c r="LFM26" s="217"/>
      <c r="LFN26" s="217"/>
      <c r="LFO26" s="217"/>
      <c r="LFP26" s="217"/>
      <c r="LFQ26" s="217"/>
      <c r="LFR26" s="217"/>
      <c r="LFS26" s="217"/>
      <c r="LFT26" s="217"/>
      <c r="LFU26" s="217"/>
      <c r="LFV26" s="217"/>
      <c r="LFW26" s="217"/>
      <c r="LFX26" s="217"/>
      <c r="LFY26" s="217"/>
      <c r="LFZ26" s="217"/>
      <c r="LGA26" s="217"/>
      <c r="LGB26" s="217"/>
      <c r="LGC26" s="217"/>
      <c r="LGD26" s="217"/>
      <c r="LGE26" s="217"/>
      <c r="LGF26" s="217"/>
      <c r="LGG26" s="217"/>
      <c r="LGH26" s="217"/>
      <c r="LGI26" s="217"/>
      <c r="LGJ26" s="217"/>
      <c r="LGK26" s="217"/>
      <c r="LGL26" s="217"/>
      <c r="LGM26" s="217"/>
      <c r="LGN26" s="217"/>
      <c r="LGO26" s="217"/>
      <c r="LGP26" s="217"/>
      <c r="LGQ26" s="217"/>
      <c r="LGR26" s="217"/>
      <c r="LGS26" s="217"/>
      <c r="LGT26" s="217"/>
      <c r="LGU26" s="217"/>
      <c r="LGV26" s="217"/>
      <c r="LGW26" s="217"/>
      <c r="LGX26" s="217"/>
      <c r="LGY26" s="217"/>
      <c r="LGZ26" s="217"/>
      <c r="LHA26" s="217"/>
      <c r="LHB26" s="217"/>
      <c r="LHC26" s="217"/>
      <c r="LHD26" s="217"/>
      <c r="LHE26" s="217"/>
      <c r="LHF26" s="217"/>
      <c r="LHG26" s="217"/>
      <c r="LHH26" s="217"/>
      <c r="LHI26" s="217"/>
      <c r="LHJ26" s="217"/>
      <c r="LHK26" s="217"/>
      <c r="LHL26" s="217"/>
      <c r="LHM26" s="217"/>
      <c r="LHN26" s="217"/>
      <c r="LHO26" s="217"/>
      <c r="LHP26" s="217"/>
      <c r="LHQ26" s="217"/>
      <c r="LHR26" s="217"/>
      <c r="LHS26" s="217"/>
      <c r="LHT26" s="217"/>
      <c r="LHU26" s="217"/>
      <c r="LHV26" s="217"/>
      <c r="LHW26" s="217"/>
      <c r="LHX26" s="217"/>
      <c r="LHY26" s="217"/>
      <c r="LHZ26" s="217"/>
      <c r="LIA26" s="217"/>
      <c r="LIB26" s="217"/>
      <c r="LIC26" s="217"/>
      <c r="LID26" s="217"/>
      <c r="LIE26" s="217"/>
      <c r="LIF26" s="217"/>
      <c r="LIG26" s="217"/>
      <c r="LIH26" s="217"/>
      <c r="LII26" s="217"/>
      <c r="LIJ26" s="217"/>
      <c r="LIK26" s="217"/>
      <c r="LIL26" s="217"/>
      <c r="LIM26" s="217"/>
      <c r="LIN26" s="217"/>
      <c r="LIO26" s="217"/>
      <c r="LIP26" s="217"/>
      <c r="LIQ26" s="217"/>
      <c r="LIR26" s="217"/>
      <c r="LIS26" s="217"/>
      <c r="LIT26" s="217"/>
      <c r="LIU26" s="217"/>
      <c r="LIV26" s="217"/>
      <c r="LIW26" s="217"/>
      <c r="LIX26" s="217"/>
      <c r="LIY26" s="217"/>
      <c r="LIZ26" s="217"/>
      <c r="LJA26" s="217"/>
      <c r="LJB26" s="217"/>
      <c r="LJC26" s="217"/>
      <c r="LJD26" s="217"/>
      <c r="LJE26" s="217"/>
      <c r="LJF26" s="217"/>
      <c r="LJG26" s="217"/>
      <c r="LJH26" s="217"/>
      <c r="LJI26" s="217"/>
      <c r="LJJ26" s="217"/>
      <c r="LJK26" s="217"/>
      <c r="LJL26" s="217"/>
      <c r="LJM26" s="217"/>
      <c r="LJN26" s="217"/>
      <c r="LJO26" s="217"/>
      <c r="LJP26" s="217"/>
      <c r="LJQ26" s="217"/>
      <c r="LJR26" s="217"/>
      <c r="LJS26" s="217"/>
      <c r="LJT26" s="217"/>
      <c r="LJU26" s="217"/>
      <c r="LJV26" s="217"/>
      <c r="LJW26" s="217"/>
      <c r="LJX26" s="217"/>
      <c r="LJY26" s="217"/>
      <c r="LJZ26" s="217"/>
      <c r="LKA26" s="217"/>
      <c r="LKB26" s="217"/>
      <c r="LKC26" s="217"/>
      <c r="LKD26" s="217"/>
      <c r="LKE26" s="217"/>
      <c r="LKF26" s="217"/>
      <c r="LKG26" s="217"/>
      <c r="LKH26" s="217"/>
      <c r="LKI26" s="217"/>
      <c r="LKJ26" s="217"/>
      <c r="LKK26" s="217"/>
      <c r="LKL26" s="217"/>
      <c r="LKM26" s="217"/>
      <c r="LKN26" s="217"/>
      <c r="LKO26" s="217"/>
      <c r="LKP26" s="217"/>
      <c r="LKQ26" s="217"/>
      <c r="LKR26" s="217"/>
      <c r="LKS26" s="217"/>
      <c r="LKT26" s="217"/>
      <c r="LKU26" s="217"/>
      <c r="LKV26" s="217"/>
      <c r="LKW26" s="217"/>
      <c r="LKX26" s="217"/>
      <c r="LKY26" s="217"/>
      <c r="LKZ26" s="217"/>
      <c r="LLA26" s="217"/>
      <c r="LLB26" s="217"/>
      <c r="LLC26" s="217"/>
      <c r="LLD26" s="217"/>
      <c r="LLE26" s="217"/>
      <c r="LLF26" s="217"/>
      <c r="LLG26" s="217"/>
      <c r="LLH26" s="217"/>
      <c r="LLI26" s="217"/>
      <c r="LLJ26" s="217"/>
      <c r="LLK26" s="217"/>
      <c r="LLL26" s="217"/>
      <c r="LLM26" s="217"/>
      <c r="LLN26" s="217"/>
      <c r="LLO26" s="217"/>
      <c r="LLP26" s="217"/>
      <c r="LLQ26" s="217"/>
      <c r="LLR26" s="217"/>
      <c r="LLS26" s="217"/>
      <c r="LLT26" s="217"/>
      <c r="LLU26" s="217"/>
      <c r="LLV26" s="217"/>
      <c r="LLW26" s="217"/>
      <c r="LLX26" s="217"/>
      <c r="LLY26" s="217"/>
      <c r="LLZ26" s="217"/>
      <c r="LMA26" s="217"/>
      <c r="LMB26" s="217"/>
      <c r="LMC26" s="217"/>
      <c r="LMD26" s="217"/>
      <c r="LME26" s="217"/>
      <c r="LMF26" s="217"/>
      <c r="LMG26" s="217"/>
      <c r="LMH26" s="217"/>
      <c r="LMI26" s="217"/>
      <c r="LMJ26" s="217"/>
      <c r="LMK26" s="217"/>
      <c r="LML26" s="217"/>
      <c r="LMM26" s="217"/>
      <c r="LMN26" s="217"/>
      <c r="LMO26" s="217"/>
      <c r="LMP26" s="217"/>
      <c r="LMQ26" s="217"/>
      <c r="LMR26" s="217"/>
      <c r="LMS26" s="217"/>
      <c r="LMT26" s="217"/>
      <c r="LMU26" s="217"/>
      <c r="LMV26" s="217"/>
      <c r="LMW26" s="217"/>
      <c r="LMX26" s="217"/>
      <c r="LMY26" s="217"/>
      <c r="LMZ26" s="217"/>
      <c r="LNA26" s="217"/>
      <c r="LNB26" s="217"/>
      <c r="LNC26" s="217"/>
      <c r="LND26" s="217"/>
      <c r="LNE26" s="217"/>
      <c r="LNF26" s="217"/>
      <c r="LNG26" s="217"/>
      <c r="LNH26" s="217"/>
      <c r="LNI26" s="217"/>
      <c r="LNJ26" s="217"/>
      <c r="LNK26" s="217"/>
      <c r="LNL26" s="217"/>
      <c r="LNM26" s="217"/>
      <c r="LNN26" s="217"/>
      <c r="LNO26" s="217"/>
      <c r="LNP26" s="217"/>
      <c r="LNQ26" s="217"/>
      <c r="LNR26" s="217"/>
      <c r="LNS26" s="217"/>
      <c r="LNT26" s="217"/>
      <c r="LNU26" s="217"/>
      <c r="LNV26" s="217"/>
      <c r="LNW26" s="217"/>
      <c r="LNX26" s="217"/>
      <c r="LNY26" s="217"/>
      <c r="LNZ26" s="217"/>
      <c r="LOA26" s="217"/>
      <c r="LOB26" s="217"/>
      <c r="LOC26" s="217"/>
      <c r="LOD26" s="217"/>
      <c r="LOE26" s="217"/>
      <c r="LOF26" s="217"/>
      <c r="LOG26" s="217"/>
      <c r="LOH26" s="217"/>
      <c r="LOI26" s="217"/>
      <c r="LOJ26" s="217"/>
      <c r="LOK26" s="217"/>
      <c r="LOL26" s="217"/>
      <c r="LOM26" s="217"/>
      <c r="LON26" s="217"/>
      <c r="LOO26" s="217"/>
      <c r="LOP26" s="217"/>
      <c r="LOQ26" s="217"/>
      <c r="LOR26" s="217"/>
      <c r="LOS26" s="217"/>
      <c r="LOT26" s="217"/>
      <c r="LOU26" s="217"/>
      <c r="LOV26" s="217"/>
      <c r="LOW26" s="217"/>
      <c r="LOX26" s="217"/>
      <c r="LOY26" s="217"/>
      <c r="LOZ26" s="217"/>
      <c r="LPA26" s="217"/>
      <c r="LPB26" s="217"/>
      <c r="LPC26" s="217"/>
      <c r="LPD26" s="217"/>
      <c r="LPE26" s="217"/>
      <c r="LPF26" s="217"/>
      <c r="LPG26" s="217"/>
      <c r="LPH26" s="217"/>
      <c r="LPI26" s="217"/>
      <c r="LPJ26" s="217"/>
      <c r="LPK26" s="217"/>
      <c r="LPL26" s="217"/>
      <c r="LPM26" s="217"/>
      <c r="LPN26" s="217"/>
      <c r="LPO26" s="217"/>
      <c r="LPP26" s="217"/>
      <c r="LPQ26" s="217"/>
      <c r="LPR26" s="217"/>
      <c r="LPS26" s="217"/>
      <c r="LPT26" s="217"/>
      <c r="LPU26" s="217"/>
      <c r="LPV26" s="217"/>
      <c r="LPW26" s="217"/>
      <c r="LPX26" s="217"/>
      <c r="LPY26" s="217"/>
      <c r="LPZ26" s="217"/>
      <c r="LQA26" s="217"/>
      <c r="LQB26" s="217"/>
      <c r="LQC26" s="217"/>
      <c r="LQD26" s="217"/>
      <c r="LQE26" s="217"/>
      <c r="LQF26" s="217"/>
      <c r="LQG26" s="217"/>
      <c r="LQH26" s="217"/>
      <c r="LQI26" s="217"/>
      <c r="LQJ26" s="217"/>
      <c r="LQK26" s="217"/>
      <c r="LQL26" s="217"/>
      <c r="LQM26" s="217"/>
      <c r="LQN26" s="217"/>
      <c r="LQO26" s="217"/>
      <c r="LQP26" s="217"/>
      <c r="LQQ26" s="217"/>
      <c r="LQR26" s="217"/>
      <c r="LQS26" s="217"/>
      <c r="LQT26" s="217"/>
      <c r="LQU26" s="217"/>
      <c r="LQV26" s="217"/>
      <c r="LQW26" s="217"/>
      <c r="LQX26" s="217"/>
      <c r="LQY26" s="217"/>
      <c r="LQZ26" s="217"/>
      <c r="LRA26" s="217"/>
      <c r="LRB26" s="217"/>
      <c r="LRC26" s="217"/>
      <c r="LRD26" s="217"/>
      <c r="LRE26" s="217"/>
      <c r="LRF26" s="217"/>
      <c r="LRG26" s="217"/>
      <c r="LRH26" s="217"/>
      <c r="LRI26" s="217"/>
      <c r="LRJ26" s="217"/>
      <c r="LRK26" s="217"/>
      <c r="LRL26" s="217"/>
      <c r="LRM26" s="217"/>
      <c r="LRN26" s="217"/>
      <c r="LRO26" s="217"/>
      <c r="LRP26" s="217"/>
      <c r="LRQ26" s="217"/>
      <c r="LRR26" s="217"/>
      <c r="LRS26" s="217"/>
      <c r="LRT26" s="217"/>
      <c r="LRU26" s="217"/>
      <c r="LRV26" s="217"/>
      <c r="LRW26" s="217"/>
      <c r="LRX26" s="217"/>
      <c r="LRY26" s="217"/>
      <c r="LRZ26" s="217"/>
      <c r="LSA26" s="217"/>
      <c r="LSB26" s="217"/>
      <c r="LSC26" s="217"/>
      <c r="LSD26" s="217"/>
      <c r="LSE26" s="217"/>
      <c r="LSF26" s="217"/>
      <c r="LSG26" s="217"/>
      <c r="LSH26" s="217"/>
      <c r="LSI26" s="217"/>
      <c r="LSJ26" s="217"/>
      <c r="LSK26" s="217"/>
      <c r="LSL26" s="217"/>
      <c r="LSM26" s="217"/>
      <c r="LSN26" s="217"/>
      <c r="LSO26" s="217"/>
      <c r="LSP26" s="217"/>
      <c r="LSQ26" s="217"/>
      <c r="LSR26" s="217"/>
      <c r="LSS26" s="217"/>
      <c r="LST26" s="217"/>
      <c r="LSU26" s="217"/>
      <c r="LSV26" s="217"/>
      <c r="LSW26" s="217"/>
      <c r="LSX26" s="217"/>
      <c r="LSY26" s="217"/>
      <c r="LSZ26" s="217"/>
      <c r="LTA26" s="217"/>
      <c r="LTB26" s="217"/>
      <c r="LTC26" s="217"/>
      <c r="LTD26" s="217"/>
      <c r="LTE26" s="217"/>
      <c r="LTF26" s="217"/>
      <c r="LTG26" s="217"/>
      <c r="LTH26" s="217"/>
      <c r="LTI26" s="217"/>
      <c r="LTJ26" s="217"/>
      <c r="LTK26" s="217"/>
      <c r="LTL26" s="217"/>
      <c r="LTM26" s="217"/>
      <c r="LTN26" s="217"/>
      <c r="LTO26" s="217"/>
      <c r="LTP26" s="217"/>
      <c r="LTQ26" s="217"/>
      <c r="LTR26" s="217"/>
      <c r="LTS26" s="217"/>
      <c r="LTT26" s="217"/>
      <c r="LTU26" s="217"/>
      <c r="LTV26" s="217"/>
      <c r="LTW26" s="217"/>
      <c r="LTX26" s="217"/>
      <c r="LTY26" s="217"/>
      <c r="LTZ26" s="217"/>
      <c r="LUA26" s="217"/>
      <c r="LUB26" s="217"/>
      <c r="LUC26" s="217"/>
      <c r="LUD26" s="217"/>
      <c r="LUE26" s="217"/>
      <c r="LUF26" s="217"/>
      <c r="LUG26" s="217"/>
      <c r="LUH26" s="217"/>
      <c r="LUI26" s="217"/>
      <c r="LUJ26" s="217"/>
      <c r="LUK26" s="217"/>
      <c r="LUL26" s="217"/>
      <c r="LUM26" s="217"/>
      <c r="LUN26" s="217"/>
      <c r="LUO26" s="217"/>
      <c r="LUP26" s="217"/>
      <c r="LUQ26" s="217"/>
      <c r="LUR26" s="217"/>
      <c r="LUS26" s="217"/>
      <c r="LUT26" s="217"/>
      <c r="LUU26" s="217"/>
      <c r="LUV26" s="217"/>
      <c r="LUW26" s="217"/>
      <c r="LUX26" s="217"/>
      <c r="LUY26" s="217"/>
      <c r="LUZ26" s="217"/>
      <c r="LVA26" s="217"/>
      <c r="LVB26" s="217"/>
      <c r="LVC26" s="217"/>
      <c r="LVD26" s="217"/>
      <c r="LVE26" s="217"/>
      <c r="LVF26" s="217"/>
      <c r="LVG26" s="217"/>
      <c r="LVH26" s="217"/>
      <c r="LVI26" s="217"/>
      <c r="LVJ26" s="217"/>
      <c r="LVK26" s="217"/>
      <c r="LVL26" s="217"/>
      <c r="LVM26" s="217"/>
      <c r="LVN26" s="217"/>
      <c r="LVO26" s="217"/>
      <c r="LVP26" s="217"/>
      <c r="LVQ26" s="217"/>
      <c r="LVR26" s="217"/>
      <c r="LVS26" s="217"/>
      <c r="LVT26" s="217"/>
      <c r="LVU26" s="217"/>
      <c r="LVV26" s="217"/>
      <c r="LVW26" s="217"/>
      <c r="LVX26" s="217"/>
      <c r="LVY26" s="217"/>
      <c r="LVZ26" s="217"/>
      <c r="LWA26" s="217"/>
      <c r="LWB26" s="217"/>
      <c r="LWC26" s="217"/>
      <c r="LWD26" s="217"/>
      <c r="LWE26" s="217"/>
      <c r="LWF26" s="217"/>
      <c r="LWG26" s="217"/>
      <c r="LWH26" s="217"/>
      <c r="LWI26" s="217"/>
      <c r="LWJ26" s="217"/>
      <c r="LWK26" s="217"/>
      <c r="LWL26" s="217"/>
      <c r="LWM26" s="217"/>
      <c r="LWN26" s="217"/>
      <c r="LWO26" s="217"/>
      <c r="LWP26" s="217"/>
      <c r="LWQ26" s="217"/>
      <c r="LWR26" s="217"/>
      <c r="LWS26" s="217"/>
      <c r="LWT26" s="217"/>
      <c r="LWU26" s="217"/>
      <c r="LWV26" s="217"/>
      <c r="LWW26" s="217"/>
      <c r="LWX26" s="217"/>
      <c r="LWY26" s="217"/>
      <c r="LWZ26" s="217"/>
      <c r="LXA26" s="217"/>
      <c r="LXB26" s="217"/>
      <c r="LXC26" s="217"/>
      <c r="LXD26" s="217"/>
      <c r="LXE26" s="217"/>
      <c r="LXF26" s="217"/>
      <c r="LXG26" s="217"/>
      <c r="LXH26" s="217"/>
      <c r="LXI26" s="217"/>
      <c r="LXJ26" s="217"/>
      <c r="LXK26" s="217"/>
      <c r="LXL26" s="217"/>
      <c r="LXM26" s="217"/>
      <c r="LXN26" s="217"/>
      <c r="LXO26" s="217"/>
      <c r="LXP26" s="217"/>
      <c r="LXQ26" s="217"/>
      <c r="LXR26" s="217"/>
      <c r="LXS26" s="217"/>
      <c r="LXT26" s="217"/>
      <c r="LXU26" s="217"/>
      <c r="LXV26" s="217"/>
      <c r="LXW26" s="217"/>
      <c r="LXX26" s="217"/>
      <c r="LXY26" s="217"/>
      <c r="LXZ26" s="217"/>
      <c r="LYA26" s="217"/>
      <c r="LYB26" s="217"/>
      <c r="LYC26" s="217"/>
      <c r="LYD26" s="217"/>
      <c r="LYE26" s="217"/>
      <c r="LYF26" s="217"/>
      <c r="LYG26" s="217"/>
      <c r="LYH26" s="217"/>
      <c r="LYI26" s="217"/>
      <c r="LYJ26" s="217"/>
      <c r="LYK26" s="217"/>
      <c r="LYL26" s="217"/>
      <c r="LYM26" s="217"/>
      <c r="LYN26" s="217"/>
      <c r="LYO26" s="217"/>
      <c r="LYP26" s="217"/>
      <c r="LYQ26" s="217"/>
      <c r="LYR26" s="217"/>
      <c r="LYS26" s="217"/>
      <c r="LYT26" s="217"/>
      <c r="LYU26" s="217"/>
      <c r="LYV26" s="217"/>
      <c r="LYW26" s="217"/>
      <c r="LYX26" s="217"/>
      <c r="LYY26" s="217"/>
      <c r="LYZ26" s="217"/>
      <c r="LZA26" s="217"/>
      <c r="LZB26" s="217"/>
      <c r="LZC26" s="217"/>
      <c r="LZD26" s="217"/>
      <c r="LZE26" s="217"/>
      <c r="LZF26" s="217"/>
      <c r="LZG26" s="217"/>
      <c r="LZH26" s="217"/>
      <c r="LZI26" s="217"/>
      <c r="LZJ26" s="217"/>
      <c r="LZK26" s="217"/>
      <c r="LZL26" s="217"/>
      <c r="LZM26" s="217"/>
      <c r="LZN26" s="217"/>
      <c r="LZO26" s="217"/>
      <c r="LZP26" s="217"/>
      <c r="LZQ26" s="217"/>
      <c r="LZR26" s="217"/>
      <c r="LZS26" s="217"/>
      <c r="LZT26" s="217"/>
      <c r="LZU26" s="217"/>
      <c r="LZV26" s="217"/>
      <c r="LZW26" s="217"/>
      <c r="LZX26" s="217"/>
      <c r="LZY26" s="217"/>
      <c r="LZZ26" s="217"/>
      <c r="MAA26" s="217"/>
      <c r="MAB26" s="217"/>
      <c r="MAC26" s="217"/>
      <c r="MAD26" s="217"/>
      <c r="MAE26" s="217"/>
      <c r="MAF26" s="217"/>
      <c r="MAG26" s="217"/>
      <c r="MAH26" s="217"/>
      <c r="MAI26" s="217"/>
      <c r="MAJ26" s="217"/>
      <c r="MAK26" s="217"/>
      <c r="MAL26" s="217"/>
      <c r="MAM26" s="217"/>
      <c r="MAN26" s="217"/>
      <c r="MAO26" s="217"/>
      <c r="MAP26" s="217"/>
      <c r="MAQ26" s="217"/>
      <c r="MAR26" s="217"/>
      <c r="MAS26" s="217"/>
      <c r="MAT26" s="217"/>
      <c r="MAU26" s="217"/>
      <c r="MAV26" s="217"/>
      <c r="MAW26" s="217"/>
      <c r="MAX26" s="217"/>
      <c r="MAY26" s="217"/>
      <c r="MAZ26" s="217"/>
      <c r="MBA26" s="217"/>
      <c r="MBB26" s="217"/>
      <c r="MBC26" s="217"/>
      <c r="MBD26" s="217"/>
      <c r="MBE26" s="217"/>
      <c r="MBF26" s="217"/>
      <c r="MBG26" s="217"/>
      <c r="MBH26" s="217"/>
      <c r="MBI26" s="217"/>
      <c r="MBJ26" s="217"/>
      <c r="MBK26" s="217"/>
      <c r="MBL26" s="217"/>
      <c r="MBM26" s="217"/>
      <c r="MBN26" s="217"/>
      <c r="MBO26" s="217"/>
      <c r="MBP26" s="217"/>
      <c r="MBQ26" s="217"/>
      <c r="MBR26" s="217"/>
      <c r="MBS26" s="217"/>
      <c r="MBT26" s="217"/>
      <c r="MBU26" s="217"/>
      <c r="MBV26" s="217"/>
      <c r="MBW26" s="217"/>
      <c r="MBX26" s="217"/>
      <c r="MBY26" s="217"/>
      <c r="MBZ26" s="217"/>
      <c r="MCA26" s="217"/>
      <c r="MCB26" s="217"/>
      <c r="MCC26" s="217"/>
      <c r="MCD26" s="217"/>
      <c r="MCE26" s="217"/>
      <c r="MCF26" s="217"/>
      <c r="MCG26" s="217"/>
      <c r="MCH26" s="217"/>
      <c r="MCI26" s="217"/>
      <c r="MCJ26" s="217"/>
      <c r="MCK26" s="217"/>
      <c r="MCL26" s="217"/>
      <c r="MCM26" s="217"/>
      <c r="MCN26" s="217"/>
      <c r="MCO26" s="217"/>
      <c r="MCP26" s="217"/>
      <c r="MCQ26" s="217"/>
      <c r="MCR26" s="217"/>
      <c r="MCS26" s="217"/>
      <c r="MCT26" s="217"/>
      <c r="MCU26" s="217"/>
      <c r="MCV26" s="217"/>
      <c r="MCW26" s="217"/>
      <c r="MCX26" s="217"/>
      <c r="MCY26" s="217"/>
      <c r="MCZ26" s="217"/>
      <c r="MDA26" s="217"/>
      <c r="MDB26" s="217"/>
      <c r="MDC26" s="217"/>
      <c r="MDD26" s="217"/>
      <c r="MDE26" s="217"/>
      <c r="MDF26" s="217"/>
      <c r="MDG26" s="217"/>
      <c r="MDH26" s="217"/>
      <c r="MDI26" s="217"/>
      <c r="MDJ26" s="217"/>
      <c r="MDK26" s="217"/>
      <c r="MDL26" s="217"/>
      <c r="MDM26" s="217"/>
      <c r="MDN26" s="217"/>
      <c r="MDO26" s="217"/>
      <c r="MDP26" s="217"/>
      <c r="MDQ26" s="217"/>
      <c r="MDR26" s="217"/>
      <c r="MDS26" s="217"/>
      <c r="MDT26" s="217"/>
      <c r="MDU26" s="217"/>
      <c r="MDV26" s="217"/>
      <c r="MDW26" s="217"/>
      <c r="MDX26" s="217"/>
      <c r="MDY26" s="217"/>
      <c r="MDZ26" s="217"/>
      <c r="MEA26" s="217"/>
      <c r="MEB26" s="217"/>
      <c r="MEC26" s="217"/>
      <c r="MED26" s="217"/>
      <c r="MEE26" s="217"/>
      <c r="MEF26" s="217"/>
      <c r="MEG26" s="217"/>
      <c r="MEH26" s="217"/>
      <c r="MEI26" s="217"/>
      <c r="MEJ26" s="217"/>
      <c r="MEK26" s="217"/>
      <c r="MEL26" s="217"/>
      <c r="MEM26" s="217"/>
      <c r="MEN26" s="217"/>
      <c r="MEO26" s="217"/>
      <c r="MEP26" s="217"/>
      <c r="MEQ26" s="217"/>
      <c r="MER26" s="217"/>
      <c r="MES26" s="217"/>
      <c r="MET26" s="217"/>
      <c r="MEU26" s="217"/>
      <c r="MEV26" s="217"/>
      <c r="MEW26" s="217"/>
      <c r="MEX26" s="217"/>
      <c r="MEY26" s="217"/>
      <c r="MEZ26" s="217"/>
      <c r="MFA26" s="217"/>
      <c r="MFB26" s="217"/>
      <c r="MFC26" s="217"/>
      <c r="MFD26" s="217"/>
      <c r="MFE26" s="217"/>
      <c r="MFF26" s="217"/>
      <c r="MFG26" s="217"/>
      <c r="MFH26" s="217"/>
      <c r="MFI26" s="217"/>
      <c r="MFJ26" s="217"/>
      <c r="MFK26" s="217"/>
      <c r="MFL26" s="217"/>
      <c r="MFM26" s="217"/>
      <c r="MFN26" s="217"/>
      <c r="MFO26" s="217"/>
      <c r="MFP26" s="217"/>
      <c r="MFQ26" s="217"/>
      <c r="MFR26" s="217"/>
      <c r="MFS26" s="217"/>
      <c r="MFT26" s="217"/>
      <c r="MFU26" s="217"/>
      <c r="MFV26" s="217"/>
      <c r="MFW26" s="217"/>
      <c r="MFX26" s="217"/>
      <c r="MFY26" s="217"/>
      <c r="MFZ26" s="217"/>
      <c r="MGA26" s="217"/>
      <c r="MGB26" s="217"/>
      <c r="MGC26" s="217"/>
      <c r="MGD26" s="217"/>
      <c r="MGE26" s="217"/>
      <c r="MGF26" s="217"/>
      <c r="MGG26" s="217"/>
      <c r="MGH26" s="217"/>
      <c r="MGI26" s="217"/>
      <c r="MGJ26" s="217"/>
      <c r="MGK26" s="217"/>
      <c r="MGL26" s="217"/>
      <c r="MGM26" s="217"/>
      <c r="MGN26" s="217"/>
      <c r="MGO26" s="217"/>
      <c r="MGP26" s="217"/>
      <c r="MGQ26" s="217"/>
      <c r="MGR26" s="217"/>
      <c r="MGS26" s="217"/>
      <c r="MGT26" s="217"/>
      <c r="MGU26" s="217"/>
      <c r="MGV26" s="217"/>
      <c r="MGW26" s="217"/>
      <c r="MGX26" s="217"/>
      <c r="MGY26" s="217"/>
      <c r="MGZ26" s="217"/>
      <c r="MHA26" s="217"/>
      <c r="MHB26" s="217"/>
      <c r="MHC26" s="217"/>
      <c r="MHD26" s="217"/>
      <c r="MHE26" s="217"/>
      <c r="MHF26" s="217"/>
      <c r="MHG26" s="217"/>
      <c r="MHH26" s="217"/>
      <c r="MHI26" s="217"/>
      <c r="MHJ26" s="217"/>
      <c r="MHK26" s="217"/>
      <c r="MHL26" s="217"/>
      <c r="MHM26" s="217"/>
      <c r="MHN26" s="217"/>
      <c r="MHO26" s="217"/>
      <c r="MHP26" s="217"/>
      <c r="MHQ26" s="217"/>
      <c r="MHR26" s="217"/>
      <c r="MHS26" s="217"/>
      <c r="MHT26" s="217"/>
      <c r="MHU26" s="217"/>
      <c r="MHV26" s="217"/>
      <c r="MHW26" s="217"/>
      <c r="MHX26" s="217"/>
      <c r="MHY26" s="217"/>
      <c r="MHZ26" s="217"/>
      <c r="MIA26" s="217"/>
      <c r="MIB26" s="217"/>
      <c r="MIC26" s="217"/>
      <c r="MID26" s="217"/>
      <c r="MIE26" s="217"/>
      <c r="MIF26" s="217"/>
      <c r="MIG26" s="217"/>
      <c r="MIH26" s="217"/>
      <c r="MII26" s="217"/>
      <c r="MIJ26" s="217"/>
      <c r="MIK26" s="217"/>
      <c r="MIL26" s="217"/>
      <c r="MIM26" s="217"/>
      <c r="MIN26" s="217"/>
      <c r="MIO26" s="217"/>
      <c r="MIP26" s="217"/>
      <c r="MIQ26" s="217"/>
      <c r="MIR26" s="217"/>
      <c r="MIS26" s="217"/>
      <c r="MIT26" s="217"/>
      <c r="MIU26" s="217"/>
      <c r="MIV26" s="217"/>
      <c r="MIW26" s="217"/>
      <c r="MIX26" s="217"/>
      <c r="MIY26" s="217"/>
      <c r="MIZ26" s="217"/>
      <c r="MJA26" s="217"/>
      <c r="MJB26" s="217"/>
      <c r="MJC26" s="217"/>
      <c r="MJD26" s="217"/>
      <c r="MJE26" s="217"/>
      <c r="MJF26" s="217"/>
      <c r="MJG26" s="217"/>
      <c r="MJH26" s="217"/>
      <c r="MJI26" s="217"/>
      <c r="MJJ26" s="217"/>
      <c r="MJK26" s="217"/>
      <c r="MJL26" s="217"/>
      <c r="MJM26" s="217"/>
      <c r="MJN26" s="217"/>
      <c r="MJO26" s="217"/>
      <c r="MJP26" s="217"/>
      <c r="MJQ26" s="217"/>
      <c r="MJR26" s="217"/>
      <c r="MJS26" s="217"/>
      <c r="MJT26" s="217"/>
      <c r="MJU26" s="217"/>
      <c r="MJV26" s="217"/>
      <c r="MJW26" s="217"/>
      <c r="MJX26" s="217"/>
      <c r="MJY26" s="217"/>
      <c r="MJZ26" s="217"/>
      <c r="MKA26" s="217"/>
      <c r="MKB26" s="217"/>
      <c r="MKC26" s="217"/>
      <c r="MKD26" s="217"/>
      <c r="MKE26" s="217"/>
      <c r="MKF26" s="217"/>
      <c r="MKG26" s="217"/>
      <c r="MKH26" s="217"/>
      <c r="MKI26" s="217"/>
      <c r="MKJ26" s="217"/>
      <c r="MKK26" s="217"/>
      <c r="MKL26" s="217"/>
      <c r="MKM26" s="217"/>
      <c r="MKN26" s="217"/>
      <c r="MKO26" s="217"/>
      <c r="MKP26" s="217"/>
      <c r="MKQ26" s="217"/>
      <c r="MKR26" s="217"/>
      <c r="MKS26" s="217"/>
      <c r="MKT26" s="217"/>
      <c r="MKU26" s="217"/>
      <c r="MKV26" s="217"/>
      <c r="MKW26" s="217"/>
      <c r="MKX26" s="217"/>
      <c r="MKY26" s="217"/>
      <c r="MKZ26" s="217"/>
      <c r="MLA26" s="217"/>
      <c r="MLB26" s="217"/>
      <c r="MLC26" s="217"/>
      <c r="MLD26" s="217"/>
      <c r="MLE26" s="217"/>
      <c r="MLF26" s="217"/>
      <c r="MLG26" s="217"/>
      <c r="MLH26" s="217"/>
      <c r="MLI26" s="217"/>
      <c r="MLJ26" s="217"/>
      <c r="MLK26" s="217"/>
      <c r="MLL26" s="217"/>
      <c r="MLM26" s="217"/>
      <c r="MLN26" s="217"/>
      <c r="MLO26" s="217"/>
      <c r="MLP26" s="217"/>
      <c r="MLQ26" s="217"/>
      <c r="MLR26" s="217"/>
      <c r="MLS26" s="217"/>
      <c r="MLT26" s="217"/>
      <c r="MLU26" s="217"/>
      <c r="MLV26" s="217"/>
      <c r="MLW26" s="217"/>
      <c r="MLX26" s="217"/>
      <c r="MLY26" s="217"/>
      <c r="MLZ26" s="217"/>
      <c r="MMA26" s="217"/>
      <c r="MMB26" s="217"/>
      <c r="MMC26" s="217"/>
      <c r="MMD26" s="217"/>
      <c r="MME26" s="217"/>
      <c r="MMF26" s="217"/>
      <c r="MMG26" s="217"/>
      <c r="MMH26" s="217"/>
      <c r="MMI26" s="217"/>
      <c r="MMJ26" s="217"/>
      <c r="MMK26" s="217"/>
      <c r="MML26" s="217"/>
      <c r="MMM26" s="217"/>
      <c r="MMN26" s="217"/>
      <c r="MMO26" s="217"/>
      <c r="MMP26" s="217"/>
      <c r="MMQ26" s="217"/>
      <c r="MMR26" s="217"/>
      <c r="MMS26" s="217"/>
      <c r="MMT26" s="217"/>
      <c r="MMU26" s="217"/>
      <c r="MMV26" s="217"/>
      <c r="MMW26" s="217"/>
      <c r="MMX26" s="217"/>
      <c r="MMY26" s="217"/>
      <c r="MMZ26" s="217"/>
      <c r="MNA26" s="217"/>
      <c r="MNB26" s="217"/>
      <c r="MNC26" s="217"/>
      <c r="MND26" s="217"/>
      <c r="MNE26" s="217"/>
      <c r="MNF26" s="217"/>
      <c r="MNG26" s="217"/>
      <c r="MNH26" s="217"/>
      <c r="MNI26" s="217"/>
      <c r="MNJ26" s="217"/>
      <c r="MNK26" s="217"/>
      <c r="MNL26" s="217"/>
      <c r="MNM26" s="217"/>
      <c r="MNN26" s="217"/>
      <c r="MNO26" s="217"/>
      <c r="MNP26" s="217"/>
      <c r="MNQ26" s="217"/>
      <c r="MNR26" s="217"/>
      <c r="MNS26" s="217"/>
      <c r="MNT26" s="217"/>
      <c r="MNU26" s="217"/>
      <c r="MNV26" s="217"/>
      <c r="MNW26" s="217"/>
      <c r="MNX26" s="217"/>
      <c r="MNY26" s="217"/>
      <c r="MNZ26" s="217"/>
      <c r="MOA26" s="217"/>
      <c r="MOB26" s="217"/>
      <c r="MOC26" s="217"/>
      <c r="MOD26" s="217"/>
      <c r="MOE26" s="217"/>
      <c r="MOF26" s="217"/>
      <c r="MOG26" s="217"/>
      <c r="MOH26" s="217"/>
      <c r="MOI26" s="217"/>
      <c r="MOJ26" s="217"/>
      <c r="MOK26" s="217"/>
      <c r="MOL26" s="217"/>
      <c r="MOM26" s="217"/>
      <c r="MON26" s="217"/>
      <c r="MOO26" s="217"/>
      <c r="MOP26" s="217"/>
      <c r="MOQ26" s="217"/>
      <c r="MOR26" s="217"/>
      <c r="MOS26" s="217"/>
      <c r="MOT26" s="217"/>
      <c r="MOU26" s="217"/>
      <c r="MOV26" s="217"/>
      <c r="MOW26" s="217"/>
      <c r="MOX26" s="217"/>
      <c r="MOY26" s="217"/>
      <c r="MOZ26" s="217"/>
      <c r="MPA26" s="217"/>
      <c r="MPB26" s="217"/>
      <c r="MPC26" s="217"/>
      <c r="MPD26" s="217"/>
      <c r="MPE26" s="217"/>
      <c r="MPF26" s="217"/>
      <c r="MPG26" s="217"/>
      <c r="MPH26" s="217"/>
      <c r="MPI26" s="217"/>
      <c r="MPJ26" s="217"/>
      <c r="MPK26" s="217"/>
      <c r="MPL26" s="217"/>
      <c r="MPM26" s="217"/>
      <c r="MPN26" s="217"/>
      <c r="MPO26" s="217"/>
      <c r="MPP26" s="217"/>
      <c r="MPQ26" s="217"/>
      <c r="MPR26" s="217"/>
      <c r="MPS26" s="217"/>
      <c r="MPT26" s="217"/>
      <c r="MPU26" s="217"/>
      <c r="MPV26" s="217"/>
      <c r="MPW26" s="217"/>
      <c r="MPX26" s="217"/>
      <c r="MPY26" s="217"/>
      <c r="MPZ26" s="217"/>
      <c r="MQA26" s="217"/>
      <c r="MQB26" s="217"/>
      <c r="MQC26" s="217"/>
      <c r="MQD26" s="217"/>
      <c r="MQE26" s="217"/>
      <c r="MQF26" s="217"/>
      <c r="MQG26" s="217"/>
      <c r="MQH26" s="217"/>
      <c r="MQI26" s="217"/>
      <c r="MQJ26" s="217"/>
      <c r="MQK26" s="217"/>
      <c r="MQL26" s="217"/>
      <c r="MQM26" s="217"/>
      <c r="MQN26" s="217"/>
      <c r="MQO26" s="217"/>
      <c r="MQP26" s="217"/>
      <c r="MQQ26" s="217"/>
      <c r="MQR26" s="217"/>
      <c r="MQS26" s="217"/>
      <c r="MQT26" s="217"/>
      <c r="MQU26" s="217"/>
      <c r="MQV26" s="217"/>
      <c r="MQW26" s="217"/>
      <c r="MQX26" s="217"/>
      <c r="MQY26" s="217"/>
      <c r="MQZ26" s="217"/>
      <c r="MRA26" s="217"/>
      <c r="MRB26" s="217"/>
      <c r="MRC26" s="217"/>
      <c r="MRD26" s="217"/>
      <c r="MRE26" s="217"/>
      <c r="MRF26" s="217"/>
      <c r="MRG26" s="217"/>
      <c r="MRH26" s="217"/>
      <c r="MRI26" s="217"/>
      <c r="MRJ26" s="217"/>
      <c r="MRK26" s="217"/>
      <c r="MRL26" s="217"/>
      <c r="MRM26" s="217"/>
      <c r="MRN26" s="217"/>
      <c r="MRO26" s="217"/>
      <c r="MRP26" s="217"/>
      <c r="MRQ26" s="217"/>
      <c r="MRR26" s="217"/>
      <c r="MRS26" s="217"/>
      <c r="MRT26" s="217"/>
      <c r="MRU26" s="217"/>
      <c r="MRV26" s="217"/>
      <c r="MRW26" s="217"/>
      <c r="MRX26" s="217"/>
      <c r="MRY26" s="217"/>
      <c r="MRZ26" s="217"/>
      <c r="MSA26" s="217"/>
      <c r="MSB26" s="217"/>
      <c r="MSC26" s="217"/>
      <c r="MSD26" s="217"/>
      <c r="MSE26" s="217"/>
      <c r="MSF26" s="217"/>
      <c r="MSG26" s="217"/>
      <c r="MSH26" s="217"/>
      <c r="MSI26" s="217"/>
      <c r="MSJ26" s="217"/>
      <c r="MSK26" s="217"/>
      <c r="MSL26" s="217"/>
      <c r="MSM26" s="217"/>
      <c r="MSN26" s="217"/>
      <c r="MSO26" s="217"/>
      <c r="MSP26" s="217"/>
      <c r="MSQ26" s="217"/>
      <c r="MSR26" s="217"/>
      <c r="MSS26" s="217"/>
      <c r="MST26" s="217"/>
      <c r="MSU26" s="217"/>
      <c r="MSV26" s="217"/>
      <c r="MSW26" s="217"/>
      <c r="MSX26" s="217"/>
      <c r="MSY26" s="217"/>
      <c r="MSZ26" s="217"/>
      <c r="MTA26" s="217"/>
      <c r="MTB26" s="217"/>
      <c r="MTC26" s="217"/>
      <c r="MTD26" s="217"/>
      <c r="MTE26" s="217"/>
      <c r="MTF26" s="217"/>
      <c r="MTG26" s="217"/>
      <c r="MTH26" s="217"/>
      <c r="MTI26" s="217"/>
      <c r="MTJ26" s="217"/>
      <c r="MTK26" s="217"/>
      <c r="MTL26" s="217"/>
      <c r="MTM26" s="217"/>
      <c r="MTN26" s="217"/>
      <c r="MTO26" s="217"/>
      <c r="MTP26" s="217"/>
      <c r="MTQ26" s="217"/>
      <c r="MTR26" s="217"/>
      <c r="MTS26" s="217"/>
      <c r="MTT26" s="217"/>
      <c r="MTU26" s="217"/>
      <c r="MTV26" s="217"/>
      <c r="MTW26" s="217"/>
      <c r="MTX26" s="217"/>
      <c r="MTY26" s="217"/>
      <c r="MTZ26" s="217"/>
      <c r="MUA26" s="217"/>
      <c r="MUB26" s="217"/>
      <c r="MUC26" s="217"/>
      <c r="MUD26" s="217"/>
      <c r="MUE26" s="217"/>
      <c r="MUF26" s="217"/>
      <c r="MUG26" s="217"/>
      <c r="MUH26" s="217"/>
      <c r="MUI26" s="217"/>
      <c r="MUJ26" s="217"/>
      <c r="MUK26" s="217"/>
      <c r="MUL26" s="217"/>
      <c r="MUM26" s="217"/>
      <c r="MUN26" s="217"/>
      <c r="MUO26" s="217"/>
      <c r="MUP26" s="217"/>
      <c r="MUQ26" s="217"/>
      <c r="MUR26" s="217"/>
      <c r="MUS26" s="217"/>
      <c r="MUT26" s="217"/>
      <c r="MUU26" s="217"/>
      <c r="MUV26" s="217"/>
      <c r="MUW26" s="217"/>
      <c r="MUX26" s="217"/>
      <c r="MUY26" s="217"/>
      <c r="MUZ26" s="217"/>
      <c r="MVA26" s="217"/>
      <c r="MVB26" s="217"/>
      <c r="MVC26" s="217"/>
      <c r="MVD26" s="217"/>
      <c r="MVE26" s="217"/>
      <c r="MVF26" s="217"/>
      <c r="MVG26" s="217"/>
      <c r="MVH26" s="217"/>
      <c r="MVI26" s="217"/>
      <c r="MVJ26" s="217"/>
      <c r="MVK26" s="217"/>
      <c r="MVL26" s="217"/>
      <c r="MVM26" s="217"/>
      <c r="MVN26" s="217"/>
      <c r="MVO26" s="217"/>
      <c r="MVP26" s="217"/>
      <c r="MVQ26" s="217"/>
      <c r="MVR26" s="217"/>
      <c r="MVS26" s="217"/>
      <c r="MVT26" s="217"/>
      <c r="MVU26" s="217"/>
      <c r="MVV26" s="217"/>
      <c r="MVW26" s="217"/>
      <c r="MVX26" s="217"/>
      <c r="MVY26" s="217"/>
      <c r="MVZ26" s="217"/>
      <c r="MWA26" s="217"/>
      <c r="MWB26" s="217"/>
      <c r="MWC26" s="217"/>
      <c r="MWD26" s="217"/>
      <c r="MWE26" s="217"/>
      <c r="MWF26" s="217"/>
      <c r="MWG26" s="217"/>
      <c r="MWH26" s="217"/>
      <c r="MWI26" s="217"/>
      <c r="MWJ26" s="217"/>
      <c r="MWK26" s="217"/>
      <c r="MWL26" s="217"/>
      <c r="MWM26" s="217"/>
      <c r="MWN26" s="217"/>
      <c r="MWO26" s="217"/>
      <c r="MWP26" s="217"/>
      <c r="MWQ26" s="217"/>
      <c r="MWR26" s="217"/>
      <c r="MWS26" s="217"/>
      <c r="MWT26" s="217"/>
      <c r="MWU26" s="217"/>
      <c r="MWV26" s="217"/>
      <c r="MWW26" s="217"/>
      <c r="MWX26" s="217"/>
      <c r="MWY26" s="217"/>
      <c r="MWZ26" s="217"/>
      <c r="MXA26" s="217"/>
      <c r="MXB26" s="217"/>
      <c r="MXC26" s="217"/>
      <c r="MXD26" s="217"/>
      <c r="MXE26" s="217"/>
      <c r="MXF26" s="217"/>
      <c r="MXG26" s="217"/>
      <c r="MXH26" s="217"/>
      <c r="MXI26" s="217"/>
      <c r="MXJ26" s="217"/>
      <c r="MXK26" s="217"/>
      <c r="MXL26" s="217"/>
      <c r="MXM26" s="217"/>
      <c r="MXN26" s="217"/>
      <c r="MXO26" s="217"/>
      <c r="MXP26" s="217"/>
      <c r="MXQ26" s="217"/>
      <c r="MXR26" s="217"/>
      <c r="MXS26" s="217"/>
      <c r="MXT26" s="217"/>
      <c r="MXU26" s="217"/>
      <c r="MXV26" s="217"/>
      <c r="MXW26" s="217"/>
      <c r="MXX26" s="217"/>
      <c r="MXY26" s="217"/>
      <c r="MXZ26" s="217"/>
      <c r="MYA26" s="217"/>
      <c r="MYB26" s="217"/>
      <c r="MYC26" s="217"/>
      <c r="MYD26" s="217"/>
      <c r="MYE26" s="217"/>
      <c r="MYF26" s="217"/>
      <c r="MYG26" s="217"/>
      <c r="MYH26" s="217"/>
      <c r="MYI26" s="217"/>
      <c r="MYJ26" s="217"/>
      <c r="MYK26" s="217"/>
      <c r="MYL26" s="217"/>
      <c r="MYM26" s="217"/>
      <c r="MYN26" s="217"/>
      <c r="MYO26" s="217"/>
      <c r="MYP26" s="217"/>
      <c r="MYQ26" s="217"/>
      <c r="MYR26" s="217"/>
      <c r="MYS26" s="217"/>
      <c r="MYT26" s="217"/>
      <c r="MYU26" s="217"/>
      <c r="MYV26" s="217"/>
      <c r="MYW26" s="217"/>
      <c r="MYX26" s="217"/>
      <c r="MYY26" s="217"/>
      <c r="MYZ26" s="217"/>
      <c r="MZA26" s="217"/>
      <c r="MZB26" s="217"/>
      <c r="MZC26" s="217"/>
      <c r="MZD26" s="217"/>
      <c r="MZE26" s="217"/>
      <c r="MZF26" s="217"/>
      <c r="MZG26" s="217"/>
      <c r="MZH26" s="217"/>
      <c r="MZI26" s="217"/>
      <c r="MZJ26" s="217"/>
      <c r="MZK26" s="217"/>
      <c r="MZL26" s="217"/>
      <c r="MZM26" s="217"/>
      <c r="MZN26" s="217"/>
      <c r="MZO26" s="217"/>
      <c r="MZP26" s="217"/>
      <c r="MZQ26" s="217"/>
      <c r="MZR26" s="217"/>
      <c r="MZS26" s="217"/>
      <c r="MZT26" s="217"/>
      <c r="MZU26" s="217"/>
      <c r="MZV26" s="217"/>
      <c r="MZW26" s="217"/>
      <c r="MZX26" s="217"/>
      <c r="MZY26" s="217"/>
      <c r="MZZ26" s="217"/>
      <c r="NAA26" s="217"/>
      <c r="NAB26" s="217"/>
      <c r="NAC26" s="217"/>
      <c r="NAD26" s="217"/>
      <c r="NAE26" s="217"/>
      <c r="NAF26" s="217"/>
      <c r="NAG26" s="217"/>
      <c r="NAH26" s="217"/>
      <c r="NAI26" s="217"/>
      <c r="NAJ26" s="217"/>
      <c r="NAK26" s="217"/>
      <c r="NAL26" s="217"/>
      <c r="NAM26" s="217"/>
      <c r="NAN26" s="217"/>
      <c r="NAO26" s="217"/>
      <c r="NAP26" s="217"/>
      <c r="NAQ26" s="217"/>
      <c r="NAR26" s="217"/>
      <c r="NAS26" s="217"/>
      <c r="NAT26" s="217"/>
      <c r="NAU26" s="217"/>
      <c r="NAV26" s="217"/>
      <c r="NAW26" s="217"/>
      <c r="NAX26" s="217"/>
      <c r="NAY26" s="217"/>
      <c r="NAZ26" s="217"/>
      <c r="NBA26" s="217"/>
      <c r="NBB26" s="217"/>
      <c r="NBC26" s="217"/>
      <c r="NBD26" s="217"/>
      <c r="NBE26" s="217"/>
      <c r="NBF26" s="217"/>
      <c r="NBG26" s="217"/>
      <c r="NBH26" s="217"/>
      <c r="NBI26" s="217"/>
      <c r="NBJ26" s="217"/>
      <c r="NBK26" s="217"/>
      <c r="NBL26" s="217"/>
      <c r="NBM26" s="217"/>
      <c r="NBN26" s="217"/>
      <c r="NBO26" s="217"/>
      <c r="NBP26" s="217"/>
      <c r="NBQ26" s="217"/>
      <c r="NBR26" s="217"/>
      <c r="NBS26" s="217"/>
      <c r="NBT26" s="217"/>
      <c r="NBU26" s="217"/>
      <c r="NBV26" s="217"/>
      <c r="NBW26" s="217"/>
      <c r="NBX26" s="217"/>
      <c r="NBY26" s="217"/>
      <c r="NBZ26" s="217"/>
      <c r="NCA26" s="217"/>
      <c r="NCB26" s="217"/>
      <c r="NCC26" s="217"/>
      <c r="NCD26" s="217"/>
      <c r="NCE26" s="217"/>
      <c r="NCF26" s="217"/>
      <c r="NCG26" s="217"/>
      <c r="NCH26" s="217"/>
      <c r="NCI26" s="217"/>
      <c r="NCJ26" s="217"/>
      <c r="NCK26" s="217"/>
      <c r="NCL26" s="217"/>
      <c r="NCM26" s="217"/>
      <c r="NCN26" s="217"/>
      <c r="NCO26" s="217"/>
      <c r="NCP26" s="217"/>
      <c r="NCQ26" s="217"/>
      <c r="NCR26" s="217"/>
      <c r="NCS26" s="217"/>
      <c r="NCT26" s="217"/>
      <c r="NCU26" s="217"/>
      <c r="NCV26" s="217"/>
      <c r="NCW26" s="217"/>
      <c r="NCX26" s="217"/>
      <c r="NCY26" s="217"/>
      <c r="NCZ26" s="217"/>
      <c r="NDA26" s="217"/>
      <c r="NDB26" s="217"/>
      <c r="NDC26" s="217"/>
      <c r="NDD26" s="217"/>
      <c r="NDE26" s="217"/>
      <c r="NDF26" s="217"/>
      <c r="NDG26" s="217"/>
      <c r="NDH26" s="217"/>
      <c r="NDI26" s="217"/>
      <c r="NDJ26" s="217"/>
      <c r="NDK26" s="217"/>
      <c r="NDL26" s="217"/>
      <c r="NDM26" s="217"/>
      <c r="NDN26" s="217"/>
      <c r="NDO26" s="217"/>
      <c r="NDP26" s="217"/>
      <c r="NDQ26" s="217"/>
      <c r="NDR26" s="217"/>
      <c r="NDS26" s="217"/>
      <c r="NDT26" s="217"/>
      <c r="NDU26" s="217"/>
      <c r="NDV26" s="217"/>
      <c r="NDW26" s="217"/>
      <c r="NDX26" s="217"/>
      <c r="NDY26" s="217"/>
      <c r="NDZ26" s="217"/>
      <c r="NEA26" s="217"/>
      <c r="NEB26" s="217"/>
      <c r="NEC26" s="217"/>
      <c r="NED26" s="217"/>
      <c r="NEE26" s="217"/>
      <c r="NEF26" s="217"/>
      <c r="NEG26" s="217"/>
      <c r="NEH26" s="217"/>
      <c r="NEI26" s="217"/>
      <c r="NEJ26" s="217"/>
      <c r="NEK26" s="217"/>
      <c r="NEL26" s="217"/>
      <c r="NEM26" s="217"/>
      <c r="NEN26" s="217"/>
      <c r="NEO26" s="217"/>
      <c r="NEP26" s="217"/>
      <c r="NEQ26" s="217"/>
      <c r="NER26" s="217"/>
      <c r="NES26" s="217"/>
      <c r="NET26" s="217"/>
      <c r="NEU26" s="217"/>
      <c r="NEV26" s="217"/>
      <c r="NEW26" s="217"/>
      <c r="NEX26" s="217"/>
      <c r="NEY26" s="217"/>
      <c r="NEZ26" s="217"/>
      <c r="NFA26" s="217"/>
      <c r="NFB26" s="217"/>
      <c r="NFC26" s="217"/>
      <c r="NFD26" s="217"/>
      <c r="NFE26" s="217"/>
      <c r="NFF26" s="217"/>
      <c r="NFG26" s="217"/>
      <c r="NFH26" s="217"/>
      <c r="NFI26" s="217"/>
      <c r="NFJ26" s="217"/>
      <c r="NFK26" s="217"/>
      <c r="NFL26" s="217"/>
      <c r="NFM26" s="217"/>
      <c r="NFN26" s="217"/>
      <c r="NFO26" s="217"/>
      <c r="NFP26" s="217"/>
      <c r="NFQ26" s="217"/>
      <c r="NFR26" s="217"/>
      <c r="NFS26" s="217"/>
      <c r="NFT26" s="217"/>
      <c r="NFU26" s="217"/>
      <c r="NFV26" s="217"/>
      <c r="NFW26" s="217"/>
      <c r="NFX26" s="217"/>
      <c r="NFY26" s="217"/>
      <c r="NFZ26" s="217"/>
      <c r="NGA26" s="217"/>
      <c r="NGB26" s="217"/>
      <c r="NGC26" s="217"/>
      <c r="NGD26" s="217"/>
      <c r="NGE26" s="217"/>
      <c r="NGF26" s="217"/>
      <c r="NGG26" s="217"/>
      <c r="NGH26" s="217"/>
      <c r="NGI26" s="217"/>
      <c r="NGJ26" s="217"/>
      <c r="NGK26" s="217"/>
      <c r="NGL26" s="217"/>
      <c r="NGM26" s="217"/>
      <c r="NGN26" s="217"/>
      <c r="NGO26" s="217"/>
      <c r="NGP26" s="217"/>
      <c r="NGQ26" s="217"/>
      <c r="NGR26" s="217"/>
      <c r="NGS26" s="217"/>
      <c r="NGT26" s="217"/>
      <c r="NGU26" s="217"/>
      <c r="NGV26" s="217"/>
      <c r="NGW26" s="217"/>
      <c r="NGX26" s="217"/>
      <c r="NGY26" s="217"/>
      <c r="NGZ26" s="217"/>
      <c r="NHA26" s="217"/>
      <c r="NHB26" s="217"/>
      <c r="NHC26" s="217"/>
      <c r="NHD26" s="217"/>
      <c r="NHE26" s="217"/>
      <c r="NHF26" s="217"/>
      <c r="NHG26" s="217"/>
      <c r="NHH26" s="217"/>
      <c r="NHI26" s="217"/>
      <c r="NHJ26" s="217"/>
      <c r="NHK26" s="217"/>
      <c r="NHL26" s="217"/>
      <c r="NHM26" s="217"/>
      <c r="NHN26" s="217"/>
      <c r="NHO26" s="217"/>
      <c r="NHP26" s="217"/>
      <c r="NHQ26" s="217"/>
      <c r="NHR26" s="217"/>
      <c r="NHS26" s="217"/>
      <c r="NHT26" s="217"/>
      <c r="NHU26" s="217"/>
      <c r="NHV26" s="217"/>
      <c r="NHW26" s="217"/>
      <c r="NHX26" s="217"/>
      <c r="NHY26" s="217"/>
      <c r="NHZ26" s="217"/>
      <c r="NIA26" s="217"/>
      <c r="NIB26" s="217"/>
      <c r="NIC26" s="217"/>
      <c r="NID26" s="217"/>
      <c r="NIE26" s="217"/>
      <c r="NIF26" s="217"/>
      <c r="NIG26" s="217"/>
      <c r="NIH26" s="217"/>
      <c r="NII26" s="217"/>
      <c r="NIJ26" s="217"/>
      <c r="NIK26" s="217"/>
      <c r="NIL26" s="217"/>
      <c r="NIM26" s="217"/>
      <c r="NIN26" s="217"/>
      <c r="NIO26" s="217"/>
      <c r="NIP26" s="217"/>
      <c r="NIQ26" s="217"/>
      <c r="NIR26" s="217"/>
      <c r="NIS26" s="217"/>
      <c r="NIT26" s="217"/>
      <c r="NIU26" s="217"/>
      <c r="NIV26" s="217"/>
      <c r="NIW26" s="217"/>
      <c r="NIX26" s="217"/>
      <c r="NIY26" s="217"/>
      <c r="NIZ26" s="217"/>
      <c r="NJA26" s="217"/>
      <c r="NJB26" s="217"/>
      <c r="NJC26" s="217"/>
      <c r="NJD26" s="217"/>
      <c r="NJE26" s="217"/>
      <c r="NJF26" s="217"/>
      <c r="NJG26" s="217"/>
      <c r="NJH26" s="217"/>
      <c r="NJI26" s="217"/>
      <c r="NJJ26" s="217"/>
      <c r="NJK26" s="217"/>
      <c r="NJL26" s="217"/>
      <c r="NJM26" s="217"/>
      <c r="NJN26" s="217"/>
      <c r="NJO26" s="217"/>
      <c r="NJP26" s="217"/>
      <c r="NJQ26" s="217"/>
      <c r="NJR26" s="217"/>
      <c r="NJS26" s="217"/>
      <c r="NJT26" s="217"/>
      <c r="NJU26" s="217"/>
      <c r="NJV26" s="217"/>
      <c r="NJW26" s="217"/>
      <c r="NJX26" s="217"/>
      <c r="NJY26" s="217"/>
      <c r="NJZ26" s="217"/>
      <c r="NKA26" s="217"/>
      <c r="NKB26" s="217"/>
      <c r="NKC26" s="217"/>
      <c r="NKD26" s="217"/>
      <c r="NKE26" s="217"/>
      <c r="NKF26" s="217"/>
      <c r="NKG26" s="217"/>
      <c r="NKH26" s="217"/>
      <c r="NKI26" s="217"/>
      <c r="NKJ26" s="217"/>
      <c r="NKK26" s="217"/>
      <c r="NKL26" s="217"/>
      <c r="NKM26" s="217"/>
      <c r="NKN26" s="217"/>
      <c r="NKO26" s="217"/>
      <c r="NKP26" s="217"/>
      <c r="NKQ26" s="217"/>
      <c r="NKR26" s="217"/>
      <c r="NKS26" s="217"/>
      <c r="NKT26" s="217"/>
      <c r="NKU26" s="217"/>
      <c r="NKV26" s="217"/>
      <c r="NKW26" s="217"/>
      <c r="NKX26" s="217"/>
      <c r="NKY26" s="217"/>
      <c r="NKZ26" s="217"/>
      <c r="NLA26" s="217"/>
      <c r="NLB26" s="217"/>
      <c r="NLC26" s="217"/>
      <c r="NLD26" s="217"/>
      <c r="NLE26" s="217"/>
      <c r="NLF26" s="217"/>
      <c r="NLG26" s="217"/>
      <c r="NLH26" s="217"/>
      <c r="NLI26" s="217"/>
      <c r="NLJ26" s="217"/>
      <c r="NLK26" s="217"/>
      <c r="NLL26" s="217"/>
      <c r="NLM26" s="217"/>
      <c r="NLN26" s="217"/>
      <c r="NLO26" s="217"/>
      <c r="NLP26" s="217"/>
      <c r="NLQ26" s="217"/>
      <c r="NLR26" s="217"/>
      <c r="NLS26" s="217"/>
      <c r="NLT26" s="217"/>
      <c r="NLU26" s="217"/>
      <c r="NLV26" s="217"/>
      <c r="NLW26" s="217"/>
      <c r="NLX26" s="217"/>
      <c r="NLY26" s="217"/>
      <c r="NLZ26" s="217"/>
      <c r="NMA26" s="217"/>
      <c r="NMB26" s="217"/>
      <c r="NMC26" s="217"/>
      <c r="NMD26" s="217"/>
      <c r="NME26" s="217"/>
      <c r="NMF26" s="217"/>
      <c r="NMG26" s="217"/>
      <c r="NMH26" s="217"/>
      <c r="NMI26" s="217"/>
      <c r="NMJ26" s="217"/>
      <c r="NMK26" s="217"/>
      <c r="NML26" s="217"/>
      <c r="NMM26" s="217"/>
      <c r="NMN26" s="217"/>
      <c r="NMO26" s="217"/>
      <c r="NMP26" s="217"/>
      <c r="NMQ26" s="217"/>
      <c r="NMR26" s="217"/>
      <c r="NMS26" s="217"/>
      <c r="NMT26" s="217"/>
      <c r="NMU26" s="217"/>
      <c r="NMV26" s="217"/>
      <c r="NMW26" s="217"/>
      <c r="NMX26" s="217"/>
      <c r="NMY26" s="217"/>
      <c r="NMZ26" s="217"/>
      <c r="NNA26" s="217"/>
      <c r="NNB26" s="217"/>
      <c r="NNC26" s="217"/>
      <c r="NND26" s="217"/>
      <c r="NNE26" s="217"/>
      <c r="NNF26" s="217"/>
      <c r="NNG26" s="217"/>
      <c r="NNH26" s="217"/>
      <c r="NNI26" s="217"/>
      <c r="NNJ26" s="217"/>
      <c r="NNK26" s="217"/>
      <c r="NNL26" s="217"/>
      <c r="NNM26" s="217"/>
      <c r="NNN26" s="217"/>
      <c r="NNO26" s="217"/>
      <c r="NNP26" s="217"/>
      <c r="NNQ26" s="217"/>
      <c r="NNR26" s="217"/>
      <c r="NNS26" s="217"/>
      <c r="NNT26" s="217"/>
      <c r="NNU26" s="217"/>
      <c r="NNV26" s="217"/>
      <c r="NNW26" s="217"/>
      <c r="NNX26" s="217"/>
      <c r="NNY26" s="217"/>
      <c r="NNZ26" s="217"/>
      <c r="NOA26" s="217"/>
      <c r="NOB26" s="217"/>
      <c r="NOC26" s="217"/>
      <c r="NOD26" s="217"/>
      <c r="NOE26" s="217"/>
      <c r="NOF26" s="217"/>
      <c r="NOG26" s="217"/>
      <c r="NOH26" s="217"/>
      <c r="NOI26" s="217"/>
      <c r="NOJ26" s="217"/>
      <c r="NOK26" s="217"/>
      <c r="NOL26" s="217"/>
      <c r="NOM26" s="217"/>
      <c r="NON26" s="217"/>
      <c r="NOO26" s="217"/>
      <c r="NOP26" s="217"/>
      <c r="NOQ26" s="217"/>
      <c r="NOR26" s="217"/>
      <c r="NOS26" s="217"/>
      <c r="NOT26" s="217"/>
      <c r="NOU26" s="217"/>
      <c r="NOV26" s="217"/>
      <c r="NOW26" s="217"/>
      <c r="NOX26" s="217"/>
      <c r="NOY26" s="217"/>
      <c r="NOZ26" s="217"/>
      <c r="NPA26" s="217"/>
      <c r="NPB26" s="217"/>
      <c r="NPC26" s="217"/>
      <c r="NPD26" s="217"/>
      <c r="NPE26" s="217"/>
      <c r="NPF26" s="217"/>
      <c r="NPG26" s="217"/>
      <c r="NPH26" s="217"/>
      <c r="NPI26" s="217"/>
      <c r="NPJ26" s="217"/>
      <c r="NPK26" s="217"/>
      <c r="NPL26" s="217"/>
      <c r="NPM26" s="217"/>
      <c r="NPN26" s="217"/>
      <c r="NPO26" s="217"/>
      <c r="NPP26" s="217"/>
      <c r="NPQ26" s="217"/>
      <c r="NPR26" s="217"/>
      <c r="NPS26" s="217"/>
      <c r="NPT26" s="217"/>
      <c r="NPU26" s="217"/>
      <c r="NPV26" s="217"/>
      <c r="NPW26" s="217"/>
      <c r="NPX26" s="217"/>
      <c r="NPY26" s="217"/>
      <c r="NPZ26" s="217"/>
      <c r="NQA26" s="217"/>
      <c r="NQB26" s="217"/>
      <c r="NQC26" s="217"/>
      <c r="NQD26" s="217"/>
      <c r="NQE26" s="217"/>
      <c r="NQF26" s="217"/>
      <c r="NQG26" s="217"/>
      <c r="NQH26" s="217"/>
      <c r="NQI26" s="217"/>
      <c r="NQJ26" s="217"/>
      <c r="NQK26" s="217"/>
      <c r="NQL26" s="217"/>
      <c r="NQM26" s="217"/>
      <c r="NQN26" s="217"/>
      <c r="NQO26" s="217"/>
      <c r="NQP26" s="217"/>
      <c r="NQQ26" s="217"/>
      <c r="NQR26" s="217"/>
      <c r="NQS26" s="217"/>
      <c r="NQT26" s="217"/>
      <c r="NQU26" s="217"/>
      <c r="NQV26" s="217"/>
      <c r="NQW26" s="217"/>
      <c r="NQX26" s="217"/>
      <c r="NQY26" s="217"/>
      <c r="NQZ26" s="217"/>
      <c r="NRA26" s="217"/>
      <c r="NRB26" s="217"/>
      <c r="NRC26" s="217"/>
      <c r="NRD26" s="217"/>
      <c r="NRE26" s="217"/>
      <c r="NRF26" s="217"/>
      <c r="NRG26" s="217"/>
      <c r="NRH26" s="217"/>
      <c r="NRI26" s="217"/>
      <c r="NRJ26" s="217"/>
      <c r="NRK26" s="217"/>
      <c r="NRL26" s="217"/>
      <c r="NRM26" s="217"/>
      <c r="NRN26" s="217"/>
      <c r="NRO26" s="217"/>
      <c r="NRP26" s="217"/>
      <c r="NRQ26" s="217"/>
      <c r="NRR26" s="217"/>
      <c r="NRS26" s="217"/>
      <c r="NRT26" s="217"/>
      <c r="NRU26" s="217"/>
      <c r="NRV26" s="217"/>
      <c r="NRW26" s="217"/>
      <c r="NRX26" s="217"/>
      <c r="NRY26" s="217"/>
      <c r="NRZ26" s="217"/>
      <c r="NSA26" s="217"/>
      <c r="NSB26" s="217"/>
      <c r="NSC26" s="217"/>
      <c r="NSD26" s="217"/>
      <c r="NSE26" s="217"/>
      <c r="NSF26" s="217"/>
      <c r="NSG26" s="217"/>
      <c r="NSH26" s="217"/>
      <c r="NSI26" s="217"/>
      <c r="NSJ26" s="217"/>
      <c r="NSK26" s="217"/>
      <c r="NSL26" s="217"/>
      <c r="NSM26" s="217"/>
      <c r="NSN26" s="217"/>
      <c r="NSO26" s="217"/>
      <c r="NSP26" s="217"/>
      <c r="NSQ26" s="217"/>
      <c r="NSR26" s="217"/>
      <c r="NSS26" s="217"/>
      <c r="NST26" s="217"/>
      <c r="NSU26" s="217"/>
      <c r="NSV26" s="217"/>
      <c r="NSW26" s="217"/>
      <c r="NSX26" s="217"/>
      <c r="NSY26" s="217"/>
      <c r="NSZ26" s="217"/>
      <c r="NTA26" s="217"/>
      <c r="NTB26" s="217"/>
      <c r="NTC26" s="217"/>
      <c r="NTD26" s="217"/>
      <c r="NTE26" s="217"/>
      <c r="NTF26" s="217"/>
      <c r="NTG26" s="217"/>
      <c r="NTH26" s="217"/>
      <c r="NTI26" s="217"/>
      <c r="NTJ26" s="217"/>
      <c r="NTK26" s="217"/>
      <c r="NTL26" s="217"/>
      <c r="NTM26" s="217"/>
      <c r="NTN26" s="217"/>
      <c r="NTO26" s="217"/>
      <c r="NTP26" s="217"/>
      <c r="NTQ26" s="217"/>
      <c r="NTR26" s="217"/>
      <c r="NTS26" s="217"/>
      <c r="NTT26" s="217"/>
      <c r="NTU26" s="217"/>
      <c r="NTV26" s="217"/>
      <c r="NTW26" s="217"/>
      <c r="NTX26" s="217"/>
      <c r="NTY26" s="217"/>
      <c r="NTZ26" s="217"/>
      <c r="NUA26" s="217"/>
      <c r="NUB26" s="217"/>
      <c r="NUC26" s="217"/>
      <c r="NUD26" s="217"/>
      <c r="NUE26" s="217"/>
      <c r="NUF26" s="217"/>
      <c r="NUG26" s="217"/>
      <c r="NUH26" s="217"/>
      <c r="NUI26" s="217"/>
      <c r="NUJ26" s="217"/>
      <c r="NUK26" s="217"/>
      <c r="NUL26" s="217"/>
      <c r="NUM26" s="217"/>
      <c r="NUN26" s="217"/>
      <c r="NUO26" s="217"/>
      <c r="NUP26" s="217"/>
      <c r="NUQ26" s="217"/>
      <c r="NUR26" s="217"/>
      <c r="NUS26" s="217"/>
      <c r="NUT26" s="217"/>
      <c r="NUU26" s="217"/>
      <c r="NUV26" s="217"/>
      <c r="NUW26" s="217"/>
      <c r="NUX26" s="217"/>
      <c r="NUY26" s="217"/>
      <c r="NUZ26" s="217"/>
      <c r="NVA26" s="217"/>
      <c r="NVB26" s="217"/>
      <c r="NVC26" s="217"/>
      <c r="NVD26" s="217"/>
      <c r="NVE26" s="217"/>
      <c r="NVF26" s="217"/>
      <c r="NVG26" s="217"/>
      <c r="NVH26" s="217"/>
      <c r="NVI26" s="217"/>
      <c r="NVJ26" s="217"/>
      <c r="NVK26" s="217"/>
      <c r="NVL26" s="217"/>
      <c r="NVM26" s="217"/>
      <c r="NVN26" s="217"/>
      <c r="NVO26" s="217"/>
      <c r="NVP26" s="217"/>
      <c r="NVQ26" s="217"/>
      <c r="NVR26" s="217"/>
      <c r="NVS26" s="217"/>
      <c r="NVT26" s="217"/>
      <c r="NVU26" s="217"/>
      <c r="NVV26" s="217"/>
      <c r="NVW26" s="217"/>
      <c r="NVX26" s="217"/>
      <c r="NVY26" s="217"/>
      <c r="NVZ26" s="217"/>
      <c r="NWA26" s="217"/>
      <c r="NWB26" s="217"/>
      <c r="NWC26" s="217"/>
      <c r="NWD26" s="217"/>
      <c r="NWE26" s="217"/>
      <c r="NWF26" s="217"/>
      <c r="NWG26" s="217"/>
      <c r="NWH26" s="217"/>
      <c r="NWI26" s="217"/>
      <c r="NWJ26" s="217"/>
      <c r="NWK26" s="217"/>
      <c r="NWL26" s="217"/>
      <c r="NWM26" s="217"/>
      <c r="NWN26" s="217"/>
      <c r="NWO26" s="217"/>
      <c r="NWP26" s="217"/>
      <c r="NWQ26" s="217"/>
      <c r="NWR26" s="217"/>
      <c r="NWS26" s="217"/>
      <c r="NWT26" s="217"/>
      <c r="NWU26" s="217"/>
      <c r="NWV26" s="217"/>
      <c r="NWW26" s="217"/>
      <c r="NWX26" s="217"/>
      <c r="NWY26" s="217"/>
      <c r="NWZ26" s="217"/>
      <c r="NXA26" s="217"/>
      <c r="NXB26" s="217"/>
      <c r="NXC26" s="217"/>
      <c r="NXD26" s="217"/>
      <c r="NXE26" s="217"/>
      <c r="NXF26" s="217"/>
      <c r="NXG26" s="217"/>
      <c r="NXH26" s="217"/>
      <c r="NXI26" s="217"/>
      <c r="NXJ26" s="217"/>
      <c r="NXK26" s="217"/>
      <c r="NXL26" s="217"/>
      <c r="NXM26" s="217"/>
      <c r="NXN26" s="217"/>
      <c r="NXO26" s="217"/>
      <c r="NXP26" s="217"/>
      <c r="NXQ26" s="217"/>
      <c r="NXR26" s="217"/>
      <c r="NXS26" s="217"/>
      <c r="NXT26" s="217"/>
      <c r="NXU26" s="217"/>
      <c r="NXV26" s="217"/>
      <c r="NXW26" s="217"/>
      <c r="NXX26" s="217"/>
      <c r="NXY26" s="217"/>
      <c r="NXZ26" s="217"/>
      <c r="NYA26" s="217"/>
      <c r="NYB26" s="217"/>
      <c r="NYC26" s="217"/>
      <c r="NYD26" s="217"/>
      <c r="NYE26" s="217"/>
      <c r="NYF26" s="217"/>
      <c r="NYG26" s="217"/>
      <c r="NYH26" s="217"/>
      <c r="NYI26" s="217"/>
      <c r="NYJ26" s="217"/>
      <c r="NYK26" s="217"/>
      <c r="NYL26" s="217"/>
      <c r="NYM26" s="217"/>
      <c r="NYN26" s="217"/>
      <c r="NYO26" s="217"/>
      <c r="NYP26" s="217"/>
      <c r="NYQ26" s="217"/>
      <c r="NYR26" s="217"/>
      <c r="NYS26" s="217"/>
      <c r="NYT26" s="217"/>
      <c r="NYU26" s="217"/>
      <c r="NYV26" s="217"/>
      <c r="NYW26" s="217"/>
      <c r="NYX26" s="217"/>
      <c r="NYY26" s="217"/>
      <c r="NYZ26" s="217"/>
      <c r="NZA26" s="217"/>
      <c r="NZB26" s="217"/>
      <c r="NZC26" s="217"/>
      <c r="NZD26" s="217"/>
      <c r="NZE26" s="217"/>
      <c r="NZF26" s="217"/>
      <c r="NZG26" s="217"/>
      <c r="NZH26" s="217"/>
      <c r="NZI26" s="217"/>
      <c r="NZJ26" s="217"/>
      <c r="NZK26" s="217"/>
      <c r="NZL26" s="217"/>
      <c r="NZM26" s="217"/>
      <c r="NZN26" s="217"/>
      <c r="NZO26" s="217"/>
      <c r="NZP26" s="217"/>
      <c r="NZQ26" s="217"/>
      <c r="NZR26" s="217"/>
      <c r="NZS26" s="217"/>
      <c r="NZT26" s="217"/>
      <c r="NZU26" s="217"/>
      <c r="NZV26" s="217"/>
      <c r="NZW26" s="217"/>
      <c r="NZX26" s="217"/>
      <c r="NZY26" s="217"/>
      <c r="NZZ26" s="217"/>
      <c r="OAA26" s="217"/>
      <c r="OAB26" s="217"/>
      <c r="OAC26" s="217"/>
      <c r="OAD26" s="217"/>
      <c r="OAE26" s="217"/>
      <c r="OAF26" s="217"/>
      <c r="OAG26" s="217"/>
      <c r="OAH26" s="217"/>
      <c r="OAI26" s="217"/>
      <c r="OAJ26" s="217"/>
      <c r="OAK26" s="217"/>
      <c r="OAL26" s="217"/>
      <c r="OAM26" s="217"/>
      <c r="OAN26" s="217"/>
      <c r="OAO26" s="217"/>
      <c r="OAP26" s="217"/>
      <c r="OAQ26" s="217"/>
      <c r="OAR26" s="217"/>
      <c r="OAS26" s="217"/>
      <c r="OAT26" s="217"/>
      <c r="OAU26" s="217"/>
      <c r="OAV26" s="217"/>
      <c r="OAW26" s="217"/>
      <c r="OAX26" s="217"/>
      <c r="OAY26" s="217"/>
      <c r="OAZ26" s="217"/>
      <c r="OBA26" s="217"/>
      <c r="OBB26" s="217"/>
      <c r="OBC26" s="217"/>
      <c r="OBD26" s="217"/>
      <c r="OBE26" s="217"/>
      <c r="OBF26" s="217"/>
      <c r="OBG26" s="217"/>
      <c r="OBH26" s="217"/>
      <c r="OBI26" s="217"/>
      <c r="OBJ26" s="217"/>
      <c r="OBK26" s="217"/>
      <c r="OBL26" s="217"/>
      <c r="OBM26" s="217"/>
      <c r="OBN26" s="217"/>
      <c r="OBO26" s="217"/>
      <c r="OBP26" s="217"/>
      <c r="OBQ26" s="217"/>
      <c r="OBR26" s="217"/>
      <c r="OBS26" s="217"/>
      <c r="OBT26" s="217"/>
      <c r="OBU26" s="217"/>
      <c r="OBV26" s="217"/>
      <c r="OBW26" s="217"/>
      <c r="OBX26" s="217"/>
      <c r="OBY26" s="217"/>
      <c r="OBZ26" s="217"/>
      <c r="OCA26" s="217"/>
      <c r="OCB26" s="217"/>
      <c r="OCC26" s="217"/>
      <c r="OCD26" s="217"/>
      <c r="OCE26" s="217"/>
      <c r="OCF26" s="217"/>
      <c r="OCG26" s="217"/>
      <c r="OCH26" s="217"/>
      <c r="OCI26" s="217"/>
      <c r="OCJ26" s="217"/>
      <c r="OCK26" s="217"/>
      <c r="OCL26" s="217"/>
      <c r="OCM26" s="217"/>
      <c r="OCN26" s="217"/>
      <c r="OCO26" s="217"/>
      <c r="OCP26" s="217"/>
      <c r="OCQ26" s="217"/>
      <c r="OCR26" s="217"/>
      <c r="OCS26" s="217"/>
      <c r="OCT26" s="217"/>
      <c r="OCU26" s="217"/>
      <c r="OCV26" s="217"/>
      <c r="OCW26" s="217"/>
      <c r="OCX26" s="217"/>
      <c r="OCY26" s="217"/>
      <c r="OCZ26" s="217"/>
      <c r="ODA26" s="217"/>
      <c r="ODB26" s="217"/>
      <c r="ODC26" s="217"/>
      <c r="ODD26" s="217"/>
      <c r="ODE26" s="217"/>
      <c r="ODF26" s="217"/>
      <c r="ODG26" s="217"/>
      <c r="ODH26" s="217"/>
      <c r="ODI26" s="217"/>
      <c r="ODJ26" s="217"/>
      <c r="ODK26" s="217"/>
      <c r="ODL26" s="217"/>
      <c r="ODM26" s="217"/>
      <c r="ODN26" s="217"/>
      <c r="ODO26" s="217"/>
      <c r="ODP26" s="217"/>
      <c r="ODQ26" s="217"/>
      <c r="ODR26" s="217"/>
      <c r="ODS26" s="217"/>
      <c r="ODT26" s="217"/>
      <c r="ODU26" s="217"/>
      <c r="ODV26" s="217"/>
      <c r="ODW26" s="217"/>
      <c r="ODX26" s="217"/>
      <c r="ODY26" s="217"/>
      <c r="ODZ26" s="217"/>
      <c r="OEA26" s="217"/>
      <c r="OEB26" s="217"/>
      <c r="OEC26" s="217"/>
      <c r="OED26" s="217"/>
      <c r="OEE26" s="217"/>
      <c r="OEF26" s="217"/>
      <c r="OEG26" s="217"/>
      <c r="OEH26" s="217"/>
      <c r="OEI26" s="217"/>
      <c r="OEJ26" s="217"/>
      <c r="OEK26" s="217"/>
      <c r="OEL26" s="217"/>
      <c r="OEM26" s="217"/>
      <c r="OEN26" s="217"/>
      <c r="OEO26" s="217"/>
      <c r="OEP26" s="217"/>
      <c r="OEQ26" s="217"/>
      <c r="OER26" s="217"/>
      <c r="OES26" s="217"/>
      <c r="OET26" s="217"/>
      <c r="OEU26" s="217"/>
      <c r="OEV26" s="217"/>
      <c r="OEW26" s="217"/>
      <c r="OEX26" s="217"/>
      <c r="OEY26" s="217"/>
      <c r="OEZ26" s="217"/>
      <c r="OFA26" s="217"/>
      <c r="OFB26" s="217"/>
      <c r="OFC26" s="217"/>
      <c r="OFD26" s="217"/>
      <c r="OFE26" s="217"/>
      <c r="OFF26" s="217"/>
      <c r="OFG26" s="217"/>
      <c r="OFH26" s="217"/>
      <c r="OFI26" s="217"/>
      <c r="OFJ26" s="217"/>
      <c r="OFK26" s="217"/>
      <c r="OFL26" s="217"/>
      <c r="OFM26" s="217"/>
      <c r="OFN26" s="217"/>
      <c r="OFO26" s="217"/>
      <c r="OFP26" s="217"/>
      <c r="OFQ26" s="217"/>
      <c r="OFR26" s="217"/>
      <c r="OFS26" s="217"/>
      <c r="OFT26" s="217"/>
      <c r="OFU26" s="217"/>
      <c r="OFV26" s="217"/>
      <c r="OFW26" s="217"/>
      <c r="OFX26" s="217"/>
      <c r="OFY26" s="217"/>
      <c r="OFZ26" s="217"/>
      <c r="OGA26" s="217"/>
      <c r="OGB26" s="217"/>
      <c r="OGC26" s="217"/>
      <c r="OGD26" s="217"/>
      <c r="OGE26" s="217"/>
      <c r="OGF26" s="217"/>
      <c r="OGG26" s="217"/>
      <c r="OGH26" s="217"/>
      <c r="OGI26" s="217"/>
      <c r="OGJ26" s="217"/>
      <c r="OGK26" s="217"/>
      <c r="OGL26" s="217"/>
      <c r="OGM26" s="217"/>
      <c r="OGN26" s="217"/>
      <c r="OGO26" s="217"/>
      <c r="OGP26" s="217"/>
      <c r="OGQ26" s="217"/>
      <c r="OGR26" s="217"/>
      <c r="OGS26" s="217"/>
      <c r="OGT26" s="217"/>
      <c r="OGU26" s="217"/>
      <c r="OGV26" s="217"/>
      <c r="OGW26" s="217"/>
      <c r="OGX26" s="217"/>
      <c r="OGY26" s="217"/>
      <c r="OGZ26" s="217"/>
      <c r="OHA26" s="217"/>
      <c r="OHB26" s="217"/>
      <c r="OHC26" s="217"/>
      <c r="OHD26" s="217"/>
      <c r="OHE26" s="217"/>
      <c r="OHF26" s="217"/>
      <c r="OHG26" s="217"/>
      <c r="OHH26" s="217"/>
      <c r="OHI26" s="217"/>
      <c r="OHJ26" s="217"/>
      <c r="OHK26" s="217"/>
      <c r="OHL26" s="217"/>
      <c r="OHM26" s="217"/>
      <c r="OHN26" s="217"/>
      <c r="OHO26" s="217"/>
      <c r="OHP26" s="217"/>
      <c r="OHQ26" s="217"/>
      <c r="OHR26" s="217"/>
      <c r="OHS26" s="217"/>
      <c r="OHT26" s="217"/>
      <c r="OHU26" s="217"/>
      <c r="OHV26" s="217"/>
      <c r="OHW26" s="217"/>
      <c r="OHX26" s="217"/>
      <c r="OHY26" s="217"/>
      <c r="OHZ26" s="217"/>
      <c r="OIA26" s="217"/>
      <c r="OIB26" s="217"/>
      <c r="OIC26" s="217"/>
      <c r="OID26" s="217"/>
      <c r="OIE26" s="217"/>
      <c r="OIF26" s="217"/>
      <c r="OIG26" s="217"/>
      <c r="OIH26" s="217"/>
      <c r="OII26" s="217"/>
      <c r="OIJ26" s="217"/>
      <c r="OIK26" s="217"/>
      <c r="OIL26" s="217"/>
      <c r="OIM26" s="217"/>
      <c r="OIN26" s="217"/>
      <c r="OIO26" s="217"/>
      <c r="OIP26" s="217"/>
      <c r="OIQ26" s="217"/>
      <c r="OIR26" s="217"/>
      <c r="OIS26" s="217"/>
      <c r="OIT26" s="217"/>
      <c r="OIU26" s="217"/>
      <c r="OIV26" s="217"/>
      <c r="OIW26" s="217"/>
      <c r="OIX26" s="217"/>
      <c r="OIY26" s="217"/>
      <c r="OIZ26" s="217"/>
      <c r="OJA26" s="217"/>
      <c r="OJB26" s="217"/>
      <c r="OJC26" s="217"/>
      <c r="OJD26" s="217"/>
      <c r="OJE26" s="217"/>
      <c r="OJF26" s="217"/>
      <c r="OJG26" s="217"/>
      <c r="OJH26" s="217"/>
      <c r="OJI26" s="217"/>
      <c r="OJJ26" s="217"/>
      <c r="OJK26" s="217"/>
      <c r="OJL26" s="217"/>
      <c r="OJM26" s="217"/>
      <c r="OJN26" s="217"/>
      <c r="OJO26" s="217"/>
      <c r="OJP26" s="217"/>
      <c r="OJQ26" s="217"/>
      <c r="OJR26" s="217"/>
      <c r="OJS26" s="217"/>
      <c r="OJT26" s="217"/>
      <c r="OJU26" s="217"/>
      <c r="OJV26" s="217"/>
      <c r="OJW26" s="217"/>
      <c r="OJX26" s="217"/>
      <c r="OJY26" s="217"/>
      <c r="OJZ26" s="217"/>
      <c r="OKA26" s="217"/>
      <c r="OKB26" s="217"/>
      <c r="OKC26" s="217"/>
      <c r="OKD26" s="217"/>
      <c r="OKE26" s="217"/>
      <c r="OKF26" s="217"/>
      <c r="OKG26" s="217"/>
      <c r="OKH26" s="217"/>
      <c r="OKI26" s="217"/>
      <c r="OKJ26" s="217"/>
      <c r="OKK26" s="217"/>
      <c r="OKL26" s="217"/>
      <c r="OKM26" s="217"/>
      <c r="OKN26" s="217"/>
      <c r="OKO26" s="217"/>
      <c r="OKP26" s="217"/>
      <c r="OKQ26" s="217"/>
      <c r="OKR26" s="217"/>
      <c r="OKS26" s="217"/>
      <c r="OKT26" s="217"/>
      <c r="OKU26" s="217"/>
      <c r="OKV26" s="217"/>
      <c r="OKW26" s="217"/>
      <c r="OKX26" s="217"/>
      <c r="OKY26" s="217"/>
      <c r="OKZ26" s="217"/>
      <c r="OLA26" s="217"/>
      <c r="OLB26" s="217"/>
      <c r="OLC26" s="217"/>
      <c r="OLD26" s="217"/>
      <c r="OLE26" s="217"/>
      <c r="OLF26" s="217"/>
      <c r="OLG26" s="217"/>
      <c r="OLH26" s="217"/>
      <c r="OLI26" s="217"/>
      <c r="OLJ26" s="217"/>
      <c r="OLK26" s="217"/>
      <c r="OLL26" s="217"/>
      <c r="OLM26" s="217"/>
      <c r="OLN26" s="217"/>
      <c r="OLO26" s="217"/>
      <c r="OLP26" s="217"/>
      <c r="OLQ26" s="217"/>
      <c r="OLR26" s="217"/>
      <c r="OLS26" s="217"/>
      <c r="OLT26" s="217"/>
      <c r="OLU26" s="217"/>
      <c r="OLV26" s="217"/>
      <c r="OLW26" s="217"/>
      <c r="OLX26" s="217"/>
      <c r="OLY26" s="217"/>
      <c r="OLZ26" s="217"/>
      <c r="OMA26" s="217"/>
      <c r="OMB26" s="217"/>
      <c r="OMC26" s="217"/>
      <c r="OMD26" s="217"/>
      <c r="OME26" s="217"/>
      <c r="OMF26" s="217"/>
      <c r="OMG26" s="217"/>
      <c r="OMH26" s="217"/>
      <c r="OMI26" s="217"/>
      <c r="OMJ26" s="217"/>
      <c r="OMK26" s="217"/>
      <c r="OML26" s="217"/>
      <c r="OMM26" s="217"/>
      <c r="OMN26" s="217"/>
      <c r="OMO26" s="217"/>
      <c r="OMP26" s="217"/>
      <c r="OMQ26" s="217"/>
      <c r="OMR26" s="217"/>
      <c r="OMS26" s="217"/>
      <c r="OMT26" s="217"/>
      <c r="OMU26" s="217"/>
      <c r="OMV26" s="217"/>
      <c r="OMW26" s="217"/>
      <c r="OMX26" s="217"/>
      <c r="OMY26" s="217"/>
      <c r="OMZ26" s="217"/>
      <c r="ONA26" s="217"/>
      <c r="ONB26" s="217"/>
      <c r="ONC26" s="217"/>
      <c r="OND26" s="217"/>
      <c r="ONE26" s="217"/>
      <c r="ONF26" s="217"/>
      <c r="ONG26" s="217"/>
      <c r="ONH26" s="217"/>
      <c r="ONI26" s="217"/>
      <c r="ONJ26" s="217"/>
      <c r="ONK26" s="217"/>
      <c r="ONL26" s="217"/>
      <c r="ONM26" s="217"/>
      <c r="ONN26" s="217"/>
      <c r="ONO26" s="217"/>
      <c r="ONP26" s="217"/>
      <c r="ONQ26" s="217"/>
      <c r="ONR26" s="217"/>
      <c r="ONS26" s="217"/>
      <c r="ONT26" s="217"/>
      <c r="ONU26" s="217"/>
      <c r="ONV26" s="217"/>
      <c r="ONW26" s="217"/>
      <c r="ONX26" s="217"/>
      <c r="ONY26" s="217"/>
      <c r="ONZ26" s="217"/>
      <c r="OOA26" s="217"/>
      <c r="OOB26" s="217"/>
      <c r="OOC26" s="217"/>
      <c r="OOD26" s="217"/>
      <c r="OOE26" s="217"/>
      <c r="OOF26" s="217"/>
      <c r="OOG26" s="217"/>
      <c r="OOH26" s="217"/>
      <c r="OOI26" s="217"/>
      <c r="OOJ26" s="217"/>
      <c r="OOK26" s="217"/>
      <c r="OOL26" s="217"/>
      <c r="OOM26" s="217"/>
      <c r="OON26" s="217"/>
      <c r="OOO26" s="217"/>
      <c r="OOP26" s="217"/>
      <c r="OOQ26" s="217"/>
      <c r="OOR26" s="217"/>
      <c r="OOS26" s="217"/>
      <c r="OOT26" s="217"/>
      <c r="OOU26" s="217"/>
      <c r="OOV26" s="217"/>
      <c r="OOW26" s="217"/>
      <c r="OOX26" s="217"/>
      <c r="OOY26" s="217"/>
      <c r="OOZ26" s="217"/>
      <c r="OPA26" s="217"/>
      <c r="OPB26" s="217"/>
      <c r="OPC26" s="217"/>
      <c r="OPD26" s="217"/>
      <c r="OPE26" s="217"/>
      <c r="OPF26" s="217"/>
      <c r="OPG26" s="217"/>
      <c r="OPH26" s="217"/>
      <c r="OPI26" s="217"/>
      <c r="OPJ26" s="217"/>
      <c r="OPK26" s="217"/>
      <c r="OPL26" s="217"/>
      <c r="OPM26" s="217"/>
      <c r="OPN26" s="217"/>
      <c r="OPO26" s="217"/>
      <c r="OPP26" s="217"/>
      <c r="OPQ26" s="217"/>
      <c r="OPR26" s="217"/>
      <c r="OPS26" s="217"/>
      <c r="OPT26" s="217"/>
      <c r="OPU26" s="217"/>
      <c r="OPV26" s="217"/>
      <c r="OPW26" s="217"/>
      <c r="OPX26" s="217"/>
      <c r="OPY26" s="217"/>
      <c r="OPZ26" s="217"/>
      <c r="OQA26" s="217"/>
      <c r="OQB26" s="217"/>
      <c r="OQC26" s="217"/>
      <c r="OQD26" s="217"/>
      <c r="OQE26" s="217"/>
      <c r="OQF26" s="217"/>
      <c r="OQG26" s="217"/>
      <c r="OQH26" s="217"/>
      <c r="OQI26" s="217"/>
      <c r="OQJ26" s="217"/>
      <c r="OQK26" s="217"/>
      <c r="OQL26" s="217"/>
      <c r="OQM26" s="217"/>
      <c r="OQN26" s="217"/>
      <c r="OQO26" s="217"/>
      <c r="OQP26" s="217"/>
      <c r="OQQ26" s="217"/>
      <c r="OQR26" s="217"/>
      <c r="OQS26" s="217"/>
      <c r="OQT26" s="217"/>
      <c r="OQU26" s="217"/>
      <c r="OQV26" s="217"/>
      <c r="OQW26" s="217"/>
      <c r="OQX26" s="217"/>
      <c r="OQY26" s="217"/>
      <c r="OQZ26" s="217"/>
      <c r="ORA26" s="217"/>
      <c r="ORB26" s="217"/>
      <c r="ORC26" s="217"/>
      <c r="ORD26" s="217"/>
      <c r="ORE26" s="217"/>
      <c r="ORF26" s="217"/>
      <c r="ORG26" s="217"/>
      <c r="ORH26" s="217"/>
      <c r="ORI26" s="217"/>
      <c r="ORJ26" s="217"/>
      <c r="ORK26" s="217"/>
      <c r="ORL26" s="217"/>
      <c r="ORM26" s="217"/>
      <c r="ORN26" s="217"/>
      <c r="ORO26" s="217"/>
      <c r="ORP26" s="217"/>
      <c r="ORQ26" s="217"/>
      <c r="ORR26" s="217"/>
      <c r="ORS26" s="217"/>
      <c r="ORT26" s="217"/>
      <c r="ORU26" s="217"/>
      <c r="ORV26" s="217"/>
      <c r="ORW26" s="217"/>
      <c r="ORX26" s="217"/>
      <c r="ORY26" s="217"/>
      <c r="ORZ26" s="217"/>
      <c r="OSA26" s="217"/>
      <c r="OSB26" s="217"/>
      <c r="OSC26" s="217"/>
      <c r="OSD26" s="217"/>
      <c r="OSE26" s="217"/>
      <c r="OSF26" s="217"/>
      <c r="OSG26" s="217"/>
      <c r="OSH26" s="217"/>
      <c r="OSI26" s="217"/>
      <c r="OSJ26" s="217"/>
      <c r="OSK26" s="217"/>
      <c r="OSL26" s="217"/>
      <c r="OSM26" s="217"/>
      <c r="OSN26" s="217"/>
      <c r="OSO26" s="217"/>
      <c r="OSP26" s="217"/>
      <c r="OSQ26" s="217"/>
      <c r="OSR26" s="217"/>
      <c r="OSS26" s="217"/>
      <c r="OST26" s="217"/>
      <c r="OSU26" s="217"/>
      <c r="OSV26" s="217"/>
      <c r="OSW26" s="217"/>
      <c r="OSX26" s="217"/>
      <c r="OSY26" s="217"/>
      <c r="OSZ26" s="217"/>
      <c r="OTA26" s="217"/>
      <c r="OTB26" s="217"/>
      <c r="OTC26" s="217"/>
      <c r="OTD26" s="217"/>
      <c r="OTE26" s="217"/>
      <c r="OTF26" s="217"/>
      <c r="OTG26" s="217"/>
      <c r="OTH26" s="217"/>
      <c r="OTI26" s="217"/>
      <c r="OTJ26" s="217"/>
      <c r="OTK26" s="217"/>
      <c r="OTL26" s="217"/>
      <c r="OTM26" s="217"/>
      <c r="OTN26" s="217"/>
      <c r="OTO26" s="217"/>
      <c r="OTP26" s="217"/>
      <c r="OTQ26" s="217"/>
      <c r="OTR26" s="217"/>
      <c r="OTS26" s="217"/>
      <c r="OTT26" s="217"/>
      <c r="OTU26" s="217"/>
      <c r="OTV26" s="217"/>
      <c r="OTW26" s="217"/>
      <c r="OTX26" s="217"/>
      <c r="OTY26" s="217"/>
      <c r="OTZ26" s="217"/>
      <c r="OUA26" s="217"/>
      <c r="OUB26" s="217"/>
      <c r="OUC26" s="217"/>
      <c r="OUD26" s="217"/>
      <c r="OUE26" s="217"/>
      <c r="OUF26" s="217"/>
      <c r="OUG26" s="217"/>
      <c r="OUH26" s="217"/>
      <c r="OUI26" s="217"/>
      <c r="OUJ26" s="217"/>
      <c r="OUK26" s="217"/>
      <c r="OUL26" s="217"/>
      <c r="OUM26" s="217"/>
      <c r="OUN26" s="217"/>
      <c r="OUO26" s="217"/>
      <c r="OUP26" s="217"/>
      <c r="OUQ26" s="217"/>
      <c r="OUR26" s="217"/>
      <c r="OUS26" s="217"/>
      <c r="OUT26" s="217"/>
      <c r="OUU26" s="217"/>
      <c r="OUV26" s="217"/>
      <c r="OUW26" s="217"/>
      <c r="OUX26" s="217"/>
      <c r="OUY26" s="217"/>
      <c r="OUZ26" s="217"/>
      <c r="OVA26" s="217"/>
      <c r="OVB26" s="217"/>
      <c r="OVC26" s="217"/>
      <c r="OVD26" s="217"/>
      <c r="OVE26" s="217"/>
      <c r="OVF26" s="217"/>
      <c r="OVG26" s="217"/>
      <c r="OVH26" s="217"/>
      <c r="OVI26" s="217"/>
      <c r="OVJ26" s="217"/>
      <c r="OVK26" s="217"/>
      <c r="OVL26" s="217"/>
      <c r="OVM26" s="217"/>
      <c r="OVN26" s="217"/>
      <c r="OVO26" s="217"/>
      <c r="OVP26" s="217"/>
      <c r="OVQ26" s="217"/>
      <c r="OVR26" s="217"/>
      <c r="OVS26" s="217"/>
      <c r="OVT26" s="217"/>
      <c r="OVU26" s="217"/>
      <c r="OVV26" s="217"/>
      <c r="OVW26" s="217"/>
      <c r="OVX26" s="217"/>
      <c r="OVY26" s="217"/>
      <c r="OVZ26" s="217"/>
      <c r="OWA26" s="217"/>
      <c r="OWB26" s="217"/>
      <c r="OWC26" s="217"/>
      <c r="OWD26" s="217"/>
      <c r="OWE26" s="217"/>
      <c r="OWF26" s="217"/>
      <c r="OWG26" s="217"/>
      <c r="OWH26" s="217"/>
      <c r="OWI26" s="217"/>
      <c r="OWJ26" s="217"/>
      <c r="OWK26" s="217"/>
      <c r="OWL26" s="217"/>
      <c r="OWM26" s="217"/>
      <c r="OWN26" s="217"/>
      <c r="OWO26" s="217"/>
      <c r="OWP26" s="217"/>
      <c r="OWQ26" s="217"/>
      <c r="OWR26" s="217"/>
      <c r="OWS26" s="217"/>
      <c r="OWT26" s="217"/>
      <c r="OWU26" s="217"/>
      <c r="OWV26" s="217"/>
      <c r="OWW26" s="217"/>
      <c r="OWX26" s="217"/>
      <c r="OWY26" s="217"/>
      <c r="OWZ26" s="217"/>
      <c r="OXA26" s="217"/>
      <c r="OXB26" s="217"/>
      <c r="OXC26" s="217"/>
      <c r="OXD26" s="217"/>
      <c r="OXE26" s="217"/>
      <c r="OXF26" s="217"/>
      <c r="OXG26" s="217"/>
      <c r="OXH26" s="217"/>
      <c r="OXI26" s="217"/>
      <c r="OXJ26" s="217"/>
      <c r="OXK26" s="217"/>
      <c r="OXL26" s="217"/>
      <c r="OXM26" s="217"/>
      <c r="OXN26" s="217"/>
      <c r="OXO26" s="217"/>
      <c r="OXP26" s="217"/>
      <c r="OXQ26" s="217"/>
      <c r="OXR26" s="217"/>
      <c r="OXS26" s="217"/>
      <c r="OXT26" s="217"/>
      <c r="OXU26" s="217"/>
      <c r="OXV26" s="217"/>
      <c r="OXW26" s="217"/>
      <c r="OXX26" s="217"/>
      <c r="OXY26" s="217"/>
      <c r="OXZ26" s="217"/>
      <c r="OYA26" s="217"/>
      <c r="OYB26" s="217"/>
      <c r="OYC26" s="217"/>
      <c r="OYD26" s="217"/>
      <c r="OYE26" s="217"/>
      <c r="OYF26" s="217"/>
      <c r="OYG26" s="217"/>
      <c r="OYH26" s="217"/>
      <c r="OYI26" s="217"/>
      <c r="OYJ26" s="217"/>
      <c r="OYK26" s="217"/>
      <c r="OYL26" s="217"/>
      <c r="OYM26" s="217"/>
      <c r="OYN26" s="217"/>
      <c r="OYO26" s="217"/>
      <c r="OYP26" s="217"/>
      <c r="OYQ26" s="217"/>
      <c r="OYR26" s="217"/>
      <c r="OYS26" s="217"/>
      <c r="OYT26" s="217"/>
      <c r="OYU26" s="217"/>
      <c r="OYV26" s="217"/>
      <c r="OYW26" s="217"/>
      <c r="OYX26" s="217"/>
      <c r="OYY26" s="217"/>
      <c r="OYZ26" s="217"/>
      <c r="OZA26" s="217"/>
      <c r="OZB26" s="217"/>
      <c r="OZC26" s="217"/>
      <c r="OZD26" s="217"/>
      <c r="OZE26" s="217"/>
      <c r="OZF26" s="217"/>
      <c r="OZG26" s="217"/>
      <c r="OZH26" s="217"/>
      <c r="OZI26" s="217"/>
      <c r="OZJ26" s="217"/>
      <c r="OZK26" s="217"/>
      <c r="OZL26" s="217"/>
      <c r="OZM26" s="217"/>
      <c r="OZN26" s="217"/>
      <c r="OZO26" s="217"/>
      <c r="OZP26" s="217"/>
      <c r="OZQ26" s="217"/>
      <c r="OZR26" s="217"/>
      <c r="OZS26" s="217"/>
      <c r="OZT26" s="217"/>
      <c r="OZU26" s="217"/>
      <c r="OZV26" s="217"/>
      <c r="OZW26" s="217"/>
      <c r="OZX26" s="217"/>
      <c r="OZY26" s="217"/>
      <c r="OZZ26" s="217"/>
      <c r="PAA26" s="217"/>
      <c r="PAB26" s="217"/>
      <c r="PAC26" s="217"/>
      <c r="PAD26" s="217"/>
      <c r="PAE26" s="217"/>
      <c r="PAF26" s="217"/>
      <c r="PAG26" s="217"/>
      <c r="PAH26" s="217"/>
      <c r="PAI26" s="217"/>
      <c r="PAJ26" s="217"/>
      <c r="PAK26" s="217"/>
      <c r="PAL26" s="217"/>
      <c r="PAM26" s="217"/>
      <c r="PAN26" s="217"/>
      <c r="PAO26" s="217"/>
      <c r="PAP26" s="217"/>
      <c r="PAQ26" s="217"/>
      <c r="PAR26" s="217"/>
      <c r="PAS26" s="217"/>
      <c r="PAT26" s="217"/>
      <c r="PAU26" s="217"/>
      <c r="PAV26" s="217"/>
      <c r="PAW26" s="217"/>
      <c r="PAX26" s="217"/>
      <c r="PAY26" s="217"/>
      <c r="PAZ26" s="217"/>
      <c r="PBA26" s="217"/>
      <c r="PBB26" s="217"/>
      <c r="PBC26" s="217"/>
      <c r="PBD26" s="217"/>
      <c r="PBE26" s="217"/>
      <c r="PBF26" s="217"/>
      <c r="PBG26" s="217"/>
      <c r="PBH26" s="217"/>
      <c r="PBI26" s="217"/>
      <c r="PBJ26" s="217"/>
      <c r="PBK26" s="217"/>
      <c r="PBL26" s="217"/>
      <c r="PBM26" s="217"/>
      <c r="PBN26" s="217"/>
      <c r="PBO26" s="217"/>
      <c r="PBP26" s="217"/>
      <c r="PBQ26" s="217"/>
      <c r="PBR26" s="217"/>
      <c r="PBS26" s="217"/>
      <c r="PBT26" s="217"/>
      <c r="PBU26" s="217"/>
      <c r="PBV26" s="217"/>
      <c r="PBW26" s="217"/>
      <c r="PBX26" s="217"/>
      <c r="PBY26" s="217"/>
      <c r="PBZ26" s="217"/>
      <c r="PCA26" s="217"/>
      <c r="PCB26" s="217"/>
      <c r="PCC26" s="217"/>
      <c r="PCD26" s="217"/>
      <c r="PCE26" s="217"/>
      <c r="PCF26" s="217"/>
      <c r="PCG26" s="217"/>
      <c r="PCH26" s="217"/>
      <c r="PCI26" s="217"/>
      <c r="PCJ26" s="217"/>
      <c r="PCK26" s="217"/>
      <c r="PCL26" s="217"/>
      <c r="PCM26" s="217"/>
      <c r="PCN26" s="217"/>
      <c r="PCO26" s="217"/>
      <c r="PCP26" s="217"/>
      <c r="PCQ26" s="217"/>
      <c r="PCR26" s="217"/>
      <c r="PCS26" s="217"/>
      <c r="PCT26" s="217"/>
      <c r="PCU26" s="217"/>
      <c r="PCV26" s="217"/>
      <c r="PCW26" s="217"/>
      <c r="PCX26" s="217"/>
      <c r="PCY26" s="217"/>
      <c r="PCZ26" s="217"/>
      <c r="PDA26" s="217"/>
      <c r="PDB26" s="217"/>
      <c r="PDC26" s="217"/>
      <c r="PDD26" s="217"/>
      <c r="PDE26" s="217"/>
      <c r="PDF26" s="217"/>
      <c r="PDG26" s="217"/>
      <c r="PDH26" s="217"/>
      <c r="PDI26" s="217"/>
      <c r="PDJ26" s="217"/>
      <c r="PDK26" s="217"/>
      <c r="PDL26" s="217"/>
      <c r="PDM26" s="217"/>
      <c r="PDN26" s="217"/>
      <c r="PDO26" s="217"/>
      <c r="PDP26" s="217"/>
      <c r="PDQ26" s="217"/>
      <c r="PDR26" s="217"/>
      <c r="PDS26" s="217"/>
      <c r="PDT26" s="217"/>
      <c r="PDU26" s="217"/>
      <c r="PDV26" s="217"/>
      <c r="PDW26" s="217"/>
      <c r="PDX26" s="217"/>
      <c r="PDY26" s="217"/>
      <c r="PDZ26" s="217"/>
      <c r="PEA26" s="217"/>
      <c r="PEB26" s="217"/>
      <c r="PEC26" s="217"/>
      <c r="PED26" s="217"/>
      <c r="PEE26" s="217"/>
      <c r="PEF26" s="217"/>
      <c r="PEG26" s="217"/>
      <c r="PEH26" s="217"/>
      <c r="PEI26" s="217"/>
      <c r="PEJ26" s="217"/>
      <c r="PEK26" s="217"/>
      <c r="PEL26" s="217"/>
      <c r="PEM26" s="217"/>
      <c r="PEN26" s="217"/>
      <c r="PEO26" s="217"/>
      <c r="PEP26" s="217"/>
      <c r="PEQ26" s="217"/>
      <c r="PER26" s="217"/>
      <c r="PES26" s="217"/>
      <c r="PET26" s="217"/>
      <c r="PEU26" s="217"/>
      <c r="PEV26" s="217"/>
      <c r="PEW26" s="217"/>
      <c r="PEX26" s="217"/>
      <c r="PEY26" s="217"/>
      <c r="PEZ26" s="217"/>
      <c r="PFA26" s="217"/>
      <c r="PFB26" s="217"/>
      <c r="PFC26" s="217"/>
      <c r="PFD26" s="217"/>
      <c r="PFE26" s="217"/>
      <c r="PFF26" s="217"/>
      <c r="PFG26" s="217"/>
      <c r="PFH26" s="217"/>
      <c r="PFI26" s="217"/>
      <c r="PFJ26" s="217"/>
      <c r="PFK26" s="217"/>
      <c r="PFL26" s="217"/>
      <c r="PFM26" s="217"/>
      <c r="PFN26" s="217"/>
      <c r="PFO26" s="217"/>
      <c r="PFP26" s="217"/>
      <c r="PFQ26" s="217"/>
      <c r="PFR26" s="217"/>
      <c r="PFS26" s="217"/>
      <c r="PFT26" s="217"/>
      <c r="PFU26" s="217"/>
      <c r="PFV26" s="217"/>
      <c r="PFW26" s="217"/>
      <c r="PFX26" s="217"/>
      <c r="PFY26" s="217"/>
      <c r="PFZ26" s="217"/>
      <c r="PGA26" s="217"/>
      <c r="PGB26" s="217"/>
      <c r="PGC26" s="217"/>
      <c r="PGD26" s="217"/>
      <c r="PGE26" s="217"/>
      <c r="PGF26" s="217"/>
      <c r="PGG26" s="217"/>
      <c r="PGH26" s="217"/>
      <c r="PGI26" s="217"/>
      <c r="PGJ26" s="217"/>
      <c r="PGK26" s="217"/>
      <c r="PGL26" s="217"/>
      <c r="PGM26" s="217"/>
      <c r="PGN26" s="217"/>
      <c r="PGO26" s="217"/>
      <c r="PGP26" s="217"/>
      <c r="PGQ26" s="217"/>
      <c r="PGR26" s="217"/>
      <c r="PGS26" s="217"/>
      <c r="PGT26" s="217"/>
      <c r="PGU26" s="217"/>
      <c r="PGV26" s="217"/>
      <c r="PGW26" s="217"/>
      <c r="PGX26" s="217"/>
      <c r="PGY26" s="217"/>
      <c r="PGZ26" s="217"/>
      <c r="PHA26" s="217"/>
      <c r="PHB26" s="217"/>
      <c r="PHC26" s="217"/>
      <c r="PHD26" s="217"/>
      <c r="PHE26" s="217"/>
      <c r="PHF26" s="217"/>
      <c r="PHG26" s="217"/>
      <c r="PHH26" s="217"/>
      <c r="PHI26" s="217"/>
      <c r="PHJ26" s="217"/>
      <c r="PHK26" s="217"/>
      <c r="PHL26" s="217"/>
      <c r="PHM26" s="217"/>
      <c r="PHN26" s="217"/>
      <c r="PHO26" s="217"/>
      <c r="PHP26" s="217"/>
      <c r="PHQ26" s="217"/>
      <c r="PHR26" s="217"/>
      <c r="PHS26" s="217"/>
      <c r="PHT26" s="217"/>
      <c r="PHU26" s="217"/>
      <c r="PHV26" s="217"/>
      <c r="PHW26" s="217"/>
      <c r="PHX26" s="217"/>
      <c r="PHY26" s="217"/>
      <c r="PHZ26" s="217"/>
      <c r="PIA26" s="217"/>
      <c r="PIB26" s="217"/>
      <c r="PIC26" s="217"/>
      <c r="PID26" s="217"/>
      <c r="PIE26" s="217"/>
      <c r="PIF26" s="217"/>
      <c r="PIG26" s="217"/>
      <c r="PIH26" s="217"/>
      <c r="PII26" s="217"/>
      <c r="PIJ26" s="217"/>
      <c r="PIK26" s="217"/>
      <c r="PIL26" s="217"/>
      <c r="PIM26" s="217"/>
      <c r="PIN26" s="217"/>
      <c r="PIO26" s="217"/>
      <c r="PIP26" s="217"/>
      <c r="PIQ26" s="217"/>
      <c r="PIR26" s="217"/>
      <c r="PIS26" s="217"/>
      <c r="PIT26" s="217"/>
      <c r="PIU26" s="217"/>
      <c r="PIV26" s="217"/>
      <c r="PIW26" s="217"/>
      <c r="PIX26" s="217"/>
      <c r="PIY26" s="217"/>
      <c r="PIZ26" s="217"/>
      <c r="PJA26" s="217"/>
      <c r="PJB26" s="217"/>
      <c r="PJC26" s="217"/>
      <c r="PJD26" s="217"/>
      <c r="PJE26" s="217"/>
      <c r="PJF26" s="217"/>
      <c r="PJG26" s="217"/>
      <c r="PJH26" s="217"/>
      <c r="PJI26" s="217"/>
      <c r="PJJ26" s="217"/>
      <c r="PJK26" s="217"/>
      <c r="PJL26" s="217"/>
      <c r="PJM26" s="217"/>
      <c r="PJN26" s="217"/>
      <c r="PJO26" s="217"/>
      <c r="PJP26" s="217"/>
      <c r="PJQ26" s="217"/>
      <c r="PJR26" s="217"/>
      <c r="PJS26" s="217"/>
      <c r="PJT26" s="217"/>
      <c r="PJU26" s="217"/>
      <c r="PJV26" s="217"/>
      <c r="PJW26" s="217"/>
      <c r="PJX26" s="217"/>
      <c r="PJY26" s="217"/>
      <c r="PJZ26" s="217"/>
      <c r="PKA26" s="217"/>
      <c r="PKB26" s="217"/>
      <c r="PKC26" s="217"/>
      <c r="PKD26" s="217"/>
      <c r="PKE26" s="217"/>
      <c r="PKF26" s="217"/>
      <c r="PKG26" s="217"/>
      <c r="PKH26" s="217"/>
      <c r="PKI26" s="217"/>
      <c r="PKJ26" s="217"/>
      <c r="PKK26" s="217"/>
      <c r="PKL26" s="217"/>
      <c r="PKM26" s="217"/>
      <c r="PKN26" s="217"/>
      <c r="PKO26" s="217"/>
      <c r="PKP26" s="217"/>
      <c r="PKQ26" s="217"/>
      <c r="PKR26" s="217"/>
      <c r="PKS26" s="217"/>
      <c r="PKT26" s="217"/>
      <c r="PKU26" s="217"/>
      <c r="PKV26" s="217"/>
      <c r="PKW26" s="217"/>
      <c r="PKX26" s="217"/>
      <c r="PKY26" s="217"/>
      <c r="PKZ26" s="217"/>
      <c r="PLA26" s="217"/>
      <c r="PLB26" s="217"/>
      <c r="PLC26" s="217"/>
      <c r="PLD26" s="217"/>
      <c r="PLE26" s="217"/>
      <c r="PLF26" s="217"/>
      <c r="PLG26" s="217"/>
      <c r="PLH26" s="217"/>
      <c r="PLI26" s="217"/>
      <c r="PLJ26" s="217"/>
      <c r="PLK26" s="217"/>
      <c r="PLL26" s="217"/>
      <c r="PLM26" s="217"/>
      <c r="PLN26" s="217"/>
      <c r="PLO26" s="217"/>
      <c r="PLP26" s="217"/>
      <c r="PLQ26" s="217"/>
      <c r="PLR26" s="217"/>
      <c r="PLS26" s="217"/>
      <c r="PLT26" s="217"/>
      <c r="PLU26" s="217"/>
      <c r="PLV26" s="217"/>
      <c r="PLW26" s="217"/>
      <c r="PLX26" s="217"/>
      <c r="PLY26" s="217"/>
      <c r="PLZ26" s="217"/>
      <c r="PMA26" s="217"/>
      <c r="PMB26" s="217"/>
      <c r="PMC26" s="217"/>
      <c r="PMD26" s="217"/>
      <c r="PME26" s="217"/>
      <c r="PMF26" s="217"/>
      <c r="PMG26" s="217"/>
      <c r="PMH26" s="217"/>
      <c r="PMI26" s="217"/>
      <c r="PMJ26" s="217"/>
      <c r="PMK26" s="217"/>
      <c r="PML26" s="217"/>
      <c r="PMM26" s="217"/>
      <c r="PMN26" s="217"/>
      <c r="PMO26" s="217"/>
      <c r="PMP26" s="217"/>
      <c r="PMQ26" s="217"/>
      <c r="PMR26" s="217"/>
      <c r="PMS26" s="217"/>
      <c r="PMT26" s="217"/>
      <c r="PMU26" s="217"/>
      <c r="PMV26" s="217"/>
      <c r="PMW26" s="217"/>
      <c r="PMX26" s="217"/>
      <c r="PMY26" s="217"/>
      <c r="PMZ26" s="217"/>
      <c r="PNA26" s="217"/>
      <c r="PNB26" s="217"/>
      <c r="PNC26" s="217"/>
      <c r="PND26" s="217"/>
      <c r="PNE26" s="217"/>
      <c r="PNF26" s="217"/>
      <c r="PNG26" s="217"/>
      <c r="PNH26" s="217"/>
      <c r="PNI26" s="217"/>
      <c r="PNJ26" s="217"/>
      <c r="PNK26" s="217"/>
      <c r="PNL26" s="217"/>
      <c r="PNM26" s="217"/>
      <c r="PNN26" s="217"/>
      <c r="PNO26" s="217"/>
      <c r="PNP26" s="217"/>
      <c r="PNQ26" s="217"/>
      <c r="PNR26" s="217"/>
      <c r="PNS26" s="217"/>
      <c r="PNT26" s="217"/>
      <c r="PNU26" s="217"/>
      <c r="PNV26" s="217"/>
      <c r="PNW26" s="217"/>
      <c r="PNX26" s="217"/>
      <c r="PNY26" s="217"/>
      <c r="PNZ26" s="217"/>
      <c r="POA26" s="217"/>
      <c r="POB26" s="217"/>
      <c r="POC26" s="217"/>
      <c r="POD26" s="217"/>
      <c r="POE26" s="217"/>
      <c r="POF26" s="217"/>
      <c r="POG26" s="217"/>
      <c r="POH26" s="217"/>
      <c r="POI26" s="217"/>
      <c r="POJ26" s="217"/>
      <c r="POK26" s="217"/>
      <c r="POL26" s="217"/>
      <c r="POM26" s="217"/>
      <c r="PON26" s="217"/>
      <c r="POO26" s="217"/>
      <c r="POP26" s="217"/>
      <c r="POQ26" s="217"/>
      <c r="POR26" s="217"/>
      <c r="POS26" s="217"/>
      <c r="POT26" s="217"/>
      <c r="POU26" s="217"/>
      <c r="POV26" s="217"/>
      <c r="POW26" s="217"/>
      <c r="POX26" s="217"/>
      <c r="POY26" s="217"/>
      <c r="POZ26" s="217"/>
      <c r="PPA26" s="217"/>
      <c r="PPB26" s="217"/>
      <c r="PPC26" s="217"/>
      <c r="PPD26" s="217"/>
      <c r="PPE26" s="217"/>
      <c r="PPF26" s="217"/>
      <c r="PPG26" s="217"/>
      <c r="PPH26" s="217"/>
      <c r="PPI26" s="217"/>
      <c r="PPJ26" s="217"/>
      <c r="PPK26" s="217"/>
      <c r="PPL26" s="217"/>
      <c r="PPM26" s="217"/>
      <c r="PPN26" s="217"/>
      <c r="PPO26" s="217"/>
      <c r="PPP26" s="217"/>
      <c r="PPQ26" s="217"/>
      <c r="PPR26" s="217"/>
      <c r="PPS26" s="217"/>
      <c r="PPT26" s="217"/>
      <c r="PPU26" s="217"/>
      <c r="PPV26" s="217"/>
      <c r="PPW26" s="217"/>
      <c r="PPX26" s="217"/>
      <c r="PPY26" s="217"/>
      <c r="PPZ26" s="217"/>
      <c r="PQA26" s="217"/>
      <c r="PQB26" s="217"/>
      <c r="PQC26" s="217"/>
      <c r="PQD26" s="217"/>
      <c r="PQE26" s="217"/>
      <c r="PQF26" s="217"/>
      <c r="PQG26" s="217"/>
      <c r="PQH26" s="217"/>
      <c r="PQI26" s="217"/>
      <c r="PQJ26" s="217"/>
      <c r="PQK26" s="217"/>
      <c r="PQL26" s="217"/>
      <c r="PQM26" s="217"/>
      <c r="PQN26" s="217"/>
      <c r="PQO26" s="217"/>
      <c r="PQP26" s="217"/>
      <c r="PQQ26" s="217"/>
      <c r="PQR26" s="217"/>
      <c r="PQS26" s="217"/>
      <c r="PQT26" s="217"/>
      <c r="PQU26" s="217"/>
      <c r="PQV26" s="217"/>
      <c r="PQW26" s="217"/>
      <c r="PQX26" s="217"/>
      <c r="PQY26" s="217"/>
      <c r="PQZ26" s="217"/>
      <c r="PRA26" s="217"/>
      <c r="PRB26" s="217"/>
      <c r="PRC26" s="217"/>
      <c r="PRD26" s="217"/>
      <c r="PRE26" s="217"/>
      <c r="PRF26" s="217"/>
      <c r="PRG26" s="217"/>
      <c r="PRH26" s="217"/>
      <c r="PRI26" s="217"/>
      <c r="PRJ26" s="217"/>
      <c r="PRK26" s="217"/>
      <c r="PRL26" s="217"/>
      <c r="PRM26" s="217"/>
      <c r="PRN26" s="217"/>
      <c r="PRO26" s="217"/>
      <c r="PRP26" s="217"/>
      <c r="PRQ26" s="217"/>
      <c r="PRR26" s="217"/>
      <c r="PRS26" s="217"/>
      <c r="PRT26" s="217"/>
      <c r="PRU26" s="217"/>
      <c r="PRV26" s="217"/>
      <c r="PRW26" s="217"/>
      <c r="PRX26" s="217"/>
      <c r="PRY26" s="217"/>
      <c r="PRZ26" s="217"/>
      <c r="PSA26" s="217"/>
      <c r="PSB26" s="217"/>
      <c r="PSC26" s="217"/>
      <c r="PSD26" s="217"/>
      <c r="PSE26" s="217"/>
      <c r="PSF26" s="217"/>
      <c r="PSG26" s="217"/>
      <c r="PSH26" s="217"/>
      <c r="PSI26" s="217"/>
      <c r="PSJ26" s="217"/>
      <c r="PSK26" s="217"/>
      <c r="PSL26" s="217"/>
      <c r="PSM26" s="217"/>
      <c r="PSN26" s="217"/>
      <c r="PSO26" s="217"/>
      <c r="PSP26" s="217"/>
      <c r="PSQ26" s="217"/>
      <c r="PSR26" s="217"/>
      <c r="PSS26" s="217"/>
      <c r="PST26" s="217"/>
      <c r="PSU26" s="217"/>
      <c r="PSV26" s="217"/>
      <c r="PSW26" s="217"/>
      <c r="PSX26" s="217"/>
      <c r="PSY26" s="217"/>
      <c r="PSZ26" s="217"/>
      <c r="PTA26" s="217"/>
      <c r="PTB26" s="217"/>
      <c r="PTC26" s="217"/>
      <c r="PTD26" s="217"/>
      <c r="PTE26" s="217"/>
      <c r="PTF26" s="217"/>
      <c r="PTG26" s="217"/>
      <c r="PTH26" s="217"/>
      <c r="PTI26" s="217"/>
      <c r="PTJ26" s="217"/>
      <c r="PTK26" s="217"/>
      <c r="PTL26" s="217"/>
      <c r="PTM26" s="217"/>
      <c r="PTN26" s="217"/>
      <c r="PTO26" s="217"/>
      <c r="PTP26" s="217"/>
      <c r="PTQ26" s="217"/>
      <c r="PTR26" s="217"/>
      <c r="PTS26" s="217"/>
      <c r="PTT26" s="217"/>
      <c r="PTU26" s="217"/>
      <c r="PTV26" s="217"/>
      <c r="PTW26" s="217"/>
      <c r="PTX26" s="217"/>
      <c r="PTY26" s="217"/>
      <c r="PTZ26" s="217"/>
      <c r="PUA26" s="217"/>
      <c r="PUB26" s="217"/>
      <c r="PUC26" s="217"/>
      <c r="PUD26" s="217"/>
      <c r="PUE26" s="217"/>
      <c r="PUF26" s="217"/>
      <c r="PUG26" s="217"/>
      <c r="PUH26" s="217"/>
      <c r="PUI26" s="217"/>
      <c r="PUJ26" s="217"/>
      <c r="PUK26" s="217"/>
      <c r="PUL26" s="217"/>
      <c r="PUM26" s="217"/>
      <c r="PUN26" s="217"/>
      <c r="PUO26" s="217"/>
      <c r="PUP26" s="217"/>
      <c r="PUQ26" s="217"/>
      <c r="PUR26" s="217"/>
      <c r="PUS26" s="217"/>
      <c r="PUT26" s="217"/>
      <c r="PUU26" s="217"/>
      <c r="PUV26" s="217"/>
      <c r="PUW26" s="217"/>
      <c r="PUX26" s="217"/>
      <c r="PUY26" s="217"/>
      <c r="PUZ26" s="217"/>
      <c r="PVA26" s="217"/>
      <c r="PVB26" s="217"/>
      <c r="PVC26" s="217"/>
      <c r="PVD26" s="217"/>
      <c r="PVE26" s="217"/>
      <c r="PVF26" s="217"/>
      <c r="PVG26" s="217"/>
      <c r="PVH26" s="217"/>
      <c r="PVI26" s="217"/>
      <c r="PVJ26" s="217"/>
      <c r="PVK26" s="217"/>
      <c r="PVL26" s="217"/>
      <c r="PVM26" s="217"/>
      <c r="PVN26" s="217"/>
      <c r="PVO26" s="217"/>
      <c r="PVP26" s="217"/>
      <c r="PVQ26" s="217"/>
      <c r="PVR26" s="217"/>
      <c r="PVS26" s="217"/>
      <c r="PVT26" s="217"/>
      <c r="PVU26" s="217"/>
      <c r="PVV26" s="217"/>
      <c r="PVW26" s="217"/>
      <c r="PVX26" s="217"/>
      <c r="PVY26" s="217"/>
      <c r="PVZ26" s="217"/>
      <c r="PWA26" s="217"/>
      <c r="PWB26" s="217"/>
      <c r="PWC26" s="217"/>
      <c r="PWD26" s="217"/>
      <c r="PWE26" s="217"/>
      <c r="PWF26" s="217"/>
      <c r="PWG26" s="217"/>
      <c r="PWH26" s="217"/>
      <c r="PWI26" s="217"/>
      <c r="PWJ26" s="217"/>
      <c r="PWK26" s="217"/>
      <c r="PWL26" s="217"/>
      <c r="PWM26" s="217"/>
      <c r="PWN26" s="217"/>
      <c r="PWO26" s="217"/>
      <c r="PWP26" s="217"/>
      <c r="PWQ26" s="217"/>
      <c r="PWR26" s="217"/>
      <c r="PWS26" s="217"/>
      <c r="PWT26" s="217"/>
      <c r="PWU26" s="217"/>
      <c r="PWV26" s="217"/>
      <c r="PWW26" s="217"/>
      <c r="PWX26" s="217"/>
      <c r="PWY26" s="217"/>
      <c r="PWZ26" s="217"/>
      <c r="PXA26" s="217"/>
      <c r="PXB26" s="217"/>
      <c r="PXC26" s="217"/>
      <c r="PXD26" s="217"/>
      <c r="PXE26" s="217"/>
      <c r="PXF26" s="217"/>
      <c r="PXG26" s="217"/>
      <c r="PXH26" s="217"/>
      <c r="PXI26" s="217"/>
      <c r="PXJ26" s="217"/>
      <c r="PXK26" s="217"/>
      <c r="PXL26" s="217"/>
      <c r="PXM26" s="217"/>
      <c r="PXN26" s="217"/>
      <c r="PXO26" s="217"/>
      <c r="PXP26" s="217"/>
      <c r="PXQ26" s="217"/>
      <c r="PXR26" s="217"/>
      <c r="PXS26" s="217"/>
      <c r="PXT26" s="217"/>
      <c r="PXU26" s="217"/>
      <c r="PXV26" s="217"/>
      <c r="PXW26" s="217"/>
      <c r="PXX26" s="217"/>
      <c r="PXY26" s="217"/>
      <c r="PXZ26" s="217"/>
      <c r="PYA26" s="217"/>
      <c r="PYB26" s="217"/>
      <c r="PYC26" s="217"/>
      <c r="PYD26" s="217"/>
      <c r="PYE26" s="217"/>
      <c r="PYF26" s="217"/>
      <c r="PYG26" s="217"/>
      <c r="PYH26" s="217"/>
      <c r="PYI26" s="217"/>
      <c r="PYJ26" s="217"/>
      <c r="PYK26" s="217"/>
      <c r="PYL26" s="217"/>
      <c r="PYM26" s="217"/>
      <c r="PYN26" s="217"/>
      <c r="PYO26" s="217"/>
      <c r="PYP26" s="217"/>
      <c r="PYQ26" s="217"/>
      <c r="PYR26" s="217"/>
      <c r="PYS26" s="217"/>
      <c r="PYT26" s="217"/>
      <c r="PYU26" s="217"/>
      <c r="PYV26" s="217"/>
      <c r="PYW26" s="217"/>
      <c r="PYX26" s="217"/>
      <c r="PYY26" s="217"/>
      <c r="PYZ26" s="217"/>
      <c r="PZA26" s="217"/>
      <c r="PZB26" s="217"/>
      <c r="PZC26" s="217"/>
      <c r="PZD26" s="217"/>
      <c r="PZE26" s="217"/>
      <c r="PZF26" s="217"/>
      <c r="PZG26" s="217"/>
      <c r="PZH26" s="217"/>
      <c r="PZI26" s="217"/>
      <c r="PZJ26" s="217"/>
      <c r="PZK26" s="217"/>
      <c r="PZL26" s="217"/>
      <c r="PZM26" s="217"/>
      <c r="PZN26" s="217"/>
      <c r="PZO26" s="217"/>
      <c r="PZP26" s="217"/>
      <c r="PZQ26" s="217"/>
      <c r="PZR26" s="217"/>
      <c r="PZS26" s="217"/>
      <c r="PZT26" s="217"/>
      <c r="PZU26" s="217"/>
      <c r="PZV26" s="217"/>
      <c r="PZW26" s="217"/>
      <c r="PZX26" s="217"/>
      <c r="PZY26" s="217"/>
      <c r="PZZ26" s="217"/>
      <c r="QAA26" s="217"/>
      <c r="QAB26" s="217"/>
      <c r="QAC26" s="217"/>
      <c r="QAD26" s="217"/>
      <c r="QAE26" s="217"/>
      <c r="QAF26" s="217"/>
      <c r="QAG26" s="217"/>
      <c r="QAH26" s="217"/>
      <c r="QAI26" s="217"/>
      <c r="QAJ26" s="217"/>
      <c r="QAK26" s="217"/>
      <c r="QAL26" s="217"/>
      <c r="QAM26" s="217"/>
      <c r="QAN26" s="217"/>
      <c r="QAO26" s="217"/>
      <c r="QAP26" s="217"/>
      <c r="QAQ26" s="217"/>
      <c r="QAR26" s="217"/>
      <c r="QAS26" s="217"/>
      <c r="QAT26" s="217"/>
      <c r="QAU26" s="217"/>
      <c r="QAV26" s="217"/>
      <c r="QAW26" s="217"/>
      <c r="QAX26" s="217"/>
      <c r="QAY26" s="217"/>
      <c r="QAZ26" s="217"/>
      <c r="QBA26" s="217"/>
      <c r="QBB26" s="217"/>
      <c r="QBC26" s="217"/>
      <c r="QBD26" s="217"/>
      <c r="QBE26" s="217"/>
      <c r="QBF26" s="217"/>
      <c r="QBG26" s="217"/>
      <c r="QBH26" s="217"/>
      <c r="QBI26" s="217"/>
      <c r="QBJ26" s="217"/>
      <c r="QBK26" s="217"/>
      <c r="QBL26" s="217"/>
      <c r="QBM26" s="217"/>
      <c r="QBN26" s="217"/>
      <c r="QBO26" s="217"/>
      <c r="QBP26" s="217"/>
      <c r="QBQ26" s="217"/>
      <c r="QBR26" s="217"/>
      <c r="QBS26" s="217"/>
      <c r="QBT26" s="217"/>
      <c r="QBU26" s="217"/>
      <c r="QBV26" s="217"/>
      <c r="QBW26" s="217"/>
      <c r="QBX26" s="217"/>
      <c r="QBY26" s="217"/>
      <c r="QBZ26" s="217"/>
      <c r="QCA26" s="217"/>
      <c r="QCB26" s="217"/>
      <c r="QCC26" s="217"/>
      <c r="QCD26" s="217"/>
      <c r="QCE26" s="217"/>
      <c r="QCF26" s="217"/>
      <c r="QCG26" s="217"/>
      <c r="QCH26" s="217"/>
      <c r="QCI26" s="217"/>
      <c r="QCJ26" s="217"/>
      <c r="QCK26" s="217"/>
      <c r="QCL26" s="217"/>
      <c r="QCM26" s="217"/>
      <c r="QCN26" s="217"/>
      <c r="QCO26" s="217"/>
      <c r="QCP26" s="217"/>
      <c r="QCQ26" s="217"/>
      <c r="QCR26" s="217"/>
      <c r="QCS26" s="217"/>
      <c r="QCT26" s="217"/>
      <c r="QCU26" s="217"/>
      <c r="QCV26" s="217"/>
      <c r="QCW26" s="217"/>
      <c r="QCX26" s="217"/>
      <c r="QCY26" s="217"/>
      <c r="QCZ26" s="217"/>
      <c r="QDA26" s="217"/>
      <c r="QDB26" s="217"/>
      <c r="QDC26" s="217"/>
      <c r="QDD26" s="217"/>
      <c r="QDE26" s="217"/>
      <c r="QDF26" s="217"/>
      <c r="QDG26" s="217"/>
      <c r="QDH26" s="217"/>
      <c r="QDI26" s="217"/>
      <c r="QDJ26" s="217"/>
      <c r="QDK26" s="217"/>
      <c r="QDL26" s="217"/>
      <c r="QDM26" s="217"/>
      <c r="QDN26" s="217"/>
      <c r="QDO26" s="217"/>
      <c r="QDP26" s="217"/>
      <c r="QDQ26" s="217"/>
      <c r="QDR26" s="217"/>
      <c r="QDS26" s="217"/>
      <c r="QDT26" s="217"/>
      <c r="QDU26" s="217"/>
      <c r="QDV26" s="217"/>
      <c r="QDW26" s="217"/>
      <c r="QDX26" s="217"/>
      <c r="QDY26" s="217"/>
      <c r="QDZ26" s="217"/>
      <c r="QEA26" s="217"/>
      <c r="QEB26" s="217"/>
      <c r="QEC26" s="217"/>
      <c r="QED26" s="217"/>
      <c r="QEE26" s="217"/>
      <c r="QEF26" s="217"/>
      <c r="QEG26" s="217"/>
      <c r="QEH26" s="217"/>
      <c r="QEI26" s="217"/>
      <c r="QEJ26" s="217"/>
      <c r="QEK26" s="217"/>
      <c r="QEL26" s="217"/>
      <c r="QEM26" s="217"/>
      <c r="QEN26" s="217"/>
      <c r="QEO26" s="217"/>
      <c r="QEP26" s="217"/>
      <c r="QEQ26" s="217"/>
      <c r="QER26" s="217"/>
      <c r="QES26" s="217"/>
      <c r="QET26" s="217"/>
      <c r="QEU26" s="217"/>
      <c r="QEV26" s="217"/>
      <c r="QEW26" s="217"/>
      <c r="QEX26" s="217"/>
      <c r="QEY26" s="217"/>
      <c r="QEZ26" s="217"/>
      <c r="QFA26" s="217"/>
      <c r="QFB26" s="217"/>
      <c r="QFC26" s="217"/>
      <c r="QFD26" s="217"/>
      <c r="QFE26" s="217"/>
      <c r="QFF26" s="217"/>
      <c r="QFG26" s="217"/>
      <c r="QFH26" s="217"/>
      <c r="QFI26" s="217"/>
      <c r="QFJ26" s="217"/>
      <c r="QFK26" s="217"/>
      <c r="QFL26" s="217"/>
      <c r="QFM26" s="217"/>
      <c r="QFN26" s="217"/>
      <c r="QFO26" s="217"/>
      <c r="QFP26" s="217"/>
      <c r="QFQ26" s="217"/>
      <c r="QFR26" s="217"/>
      <c r="QFS26" s="217"/>
      <c r="QFT26" s="217"/>
      <c r="QFU26" s="217"/>
      <c r="QFV26" s="217"/>
      <c r="QFW26" s="217"/>
      <c r="QFX26" s="217"/>
      <c r="QFY26" s="217"/>
      <c r="QFZ26" s="217"/>
      <c r="QGA26" s="217"/>
      <c r="QGB26" s="217"/>
      <c r="QGC26" s="217"/>
      <c r="QGD26" s="217"/>
      <c r="QGE26" s="217"/>
      <c r="QGF26" s="217"/>
      <c r="QGG26" s="217"/>
      <c r="QGH26" s="217"/>
      <c r="QGI26" s="217"/>
      <c r="QGJ26" s="217"/>
      <c r="QGK26" s="217"/>
      <c r="QGL26" s="217"/>
      <c r="QGM26" s="217"/>
      <c r="QGN26" s="217"/>
      <c r="QGO26" s="217"/>
      <c r="QGP26" s="217"/>
      <c r="QGQ26" s="217"/>
      <c r="QGR26" s="217"/>
      <c r="QGS26" s="217"/>
      <c r="QGT26" s="217"/>
      <c r="QGU26" s="217"/>
      <c r="QGV26" s="217"/>
      <c r="QGW26" s="217"/>
      <c r="QGX26" s="217"/>
      <c r="QGY26" s="217"/>
      <c r="QGZ26" s="217"/>
      <c r="QHA26" s="217"/>
      <c r="QHB26" s="217"/>
      <c r="QHC26" s="217"/>
      <c r="QHD26" s="217"/>
      <c r="QHE26" s="217"/>
      <c r="QHF26" s="217"/>
      <c r="QHG26" s="217"/>
      <c r="QHH26" s="217"/>
      <c r="QHI26" s="217"/>
      <c r="QHJ26" s="217"/>
      <c r="QHK26" s="217"/>
      <c r="QHL26" s="217"/>
      <c r="QHM26" s="217"/>
      <c r="QHN26" s="217"/>
      <c r="QHO26" s="217"/>
      <c r="QHP26" s="217"/>
      <c r="QHQ26" s="217"/>
      <c r="QHR26" s="217"/>
      <c r="QHS26" s="217"/>
      <c r="QHT26" s="217"/>
      <c r="QHU26" s="217"/>
      <c r="QHV26" s="217"/>
      <c r="QHW26" s="217"/>
      <c r="QHX26" s="217"/>
      <c r="QHY26" s="217"/>
      <c r="QHZ26" s="217"/>
      <c r="QIA26" s="217"/>
      <c r="QIB26" s="217"/>
      <c r="QIC26" s="217"/>
      <c r="QID26" s="217"/>
      <c r="QIE26" s="217"/>
      <c r="QIF26" s="217"/>
      <c r="QIG26" s="217"/>
      <c r="QIH26" s="217"/>
      <c r="QII26" s="217"/>
      <c r="QIJ26" s="217"/>
      <c r="QIK26" s="217"/>
      <c r="QIL26" s="217"/>
      <c r="QIM26" s="217"/>
      <c r="QIN26" s="217"/>
      <c r="QIO26" s="217"/>
      <c r="QIP26" s="217"/>
      <c r="QIQ26" s="217"/>
      <c r="QIR26" s="217"/>
      <c r="QIS26" s="217"/>
      <c r="QIT26" s="217"/>
      <c r="QIU26" s="217"/>
      <c r="QIV26" s="217"/>
      <c r="QIW26" s="217"/>
      <c r="QIX26" s="217"/>
      <c r="QIY26" s="217"/>
      <c r="QIZ26" s="217"/>
      <c r="QJA26" s="217"/>
      <c r="QJB26" s="217"/>
      <c r="QJC26" s="217"/>
      <c r="QJD26" s="217"/>
      <c r="QJE26" s="217"/>
      <c r="QJF26" s="217"/>
      <c r="QJG26" s="217"/>
      <c r="QJH26" s="217"/>
      <c r="QJI26" s="217"/>
      <c r="QJJ26" s="217"/>
      <c r="QJK26" s="217"/>
      <c r="QJL26" s="217"/>
      <c r="QJM26" s="217"/>
      <c r="QJN26" s="217"/>
      <c r="QJO26" s="217"/>
      <c r="QJP26" s="217"/>
      <c r="QJQ26" s="217"/>
      <c r="QJR26" s="217"/>
      <c r="QJS26" s="217"/>
      <c r="QJT26" s="217"/>
      <c r="QJU26" s="217"/>
      <c r="QJV26" s="217"/>
      <c r="QJW26" s="217"/>
      <c r="QJX26" s="217"/>
      <c r="QJY26" s="217"/>
      <c r="QJZ26" s="217"/>
      <c r="QKA26" s="217"/>
      <c r="QKB26" s="217"/>
      <c r="QKC26" s="217"/>
      <c r="QKD26" s="217"/>
      <c r="QKE26" s="217"/>
      <c r="QKF26" s="217"/>
      <c r="QKG26" s="217"/>
      <c r="QKH26" s="217"/>
      <c r="QKI26" s="217"/>
      <c r="QKJ26" s="217"/>
      <c r="QKK26" s="217"/>
      <c r="QKL26" s="217"/>
      <c r="QKM26" s="217"/>
      <c r="QKN26" s="217"/>
      <c r="QKO26" s="217"/>
      <c r="QKP26" s="217"/>
      <c r="QKQ26" s="217"/>
      <c r="QKR26" s="217"/>
      <c r="QKS26" s="217"/>
      <c r="QKT26" s="217"/>
      <c r="QKU26" s="217"/>
      <c r="QKV26" s="217"/>
      <c r="QKW26" s="217"/>
      <c r="QKX26" s="217"/>
      <c r="QKY26" s="217"/>
      <c r="QKZ26" s="217"/>
      <c r="QLA26" s="217"/>
      <c r="QLB26" s="217"/>
      <c r="QLC26" s="217"/>
      <c r="QLD26" s="217"/>
      <c r="QLE26" s="217"/>
      <c r="QLF26" s="217"/>
      <c r="QLG26" s="217"/>
      <c r="QLH26" s="217"/>
      <c r="QLI26" s="217"/>
      <c r="QLJ26" s="217"/>
      <c r="QLK26" s="217"/>
      <c r="QLL26" s="217"/>
      <c r="QLM26" s="217"/>
      <c r="QLN26" s="217"/>
      <c r="QLO26" s="217"/>
      <c r="QLP26" s="217"/>
      <c r="QLQ26" s="217"/>
      <c r="QLR26" s="217"/>
      <c r="QLS26" s="217"/>
      <c r="QLT26" s="217"/>
      <c r="QLU26" s="217"/>
      <c r="QLV26" s="217"/>
      <c r="QLW26" s="217"/>
      <c r="QLX26" s="217"/>
      <c r="QLY26" s="217"/>
      <c r="QLZ26" s="217"/>
      <c r="QMA26" s="217"/>
      <c r="QMB26" s="217"/>
      <c r="QMC26" s="217"/>
      <c r="QMD26" s="217"/>
      <c r="QME26" s="217"/>
      <c r="QMF26" s="217"/>
      <c r="QMG26" s="217"/>
      <c r="QMH26" s="217"/>
      <c r="QMI26" s="217"/>
      <c r="QMJ26" s="217"/>
      <c r="QMK26" s="217"/>
      <c r="QML26" s="217"/>
      <c r="QMM26" s="217"/>
      <c r="QMN26" s="217"/>
      <c r="QMO26" s="217"/>
      <c r="QMP26" s="217"/>
      <c r="QMQ26" s="217"/>
      <c r="QMR26" s="217"/>
      <c r="QMS26" s="217"/>
      <c r="QMT26" s="217"/>
      <c r="QMU26" s="217"/>
      <c r="QMV26" s="217"/>
      <c r="QMW26" s="217"/>
      <c r="QMX26" s="217"/>
      <c r="QMY26" s="217"/>
      <c r="QMZ26" s="217"/>
      <c r="QNA26" s="217"/>
      <c r="QNB26" s="217"/>
      <c r="QNC26" s="217"/>
      <c r="QND26" s="217"/>
      <c r="QNE26" s="217"/>
      <c r="QNF26" s="217"/>
      <c r="QNG26" s="217"/>
      <c r="QNH26" s="217"/>
      <c r="QNI26" s="217"/>
      <c r="QNJ26" s="217"/>
      <c r="QNK26" s="217"/>
      <c r="QNL26" s="217"/>
      <c r="QNM26" s="217"/>
      <c r="QNN26" s="217"/>
      <c r="QNO26" s="217"/>
      <c r="QNP26" s="217"/>
      <c r="QNQ26" s="217"/>
      <c r="QNR26" s="217"/>
      <c r="QNS26" s="217"/>
      <c r="QNT26" s="217"/>
      <c r="QNU26" s="217"/>
      <c r="QNV26" s="217"/>
      <c r="QNW26" s="217"/>
      <c r="QNX26" s="217"/>
      <c r="QNY26" s="217"/>
      <c r="QNZ26" s="217"/>
      <c r="QOA26" s="217"/>
      <c r="QOB26" s="217"/>
      <c r="QOC26" s="217"/>
      <c r="QOD26" s="217"/>
      <c r="QOE26" s="217"/>
      <c r="QOF26" s="217"/>
      <c r="QOG26" s="217"/>
      <c r="QOH26" s="217"/>
      <c r="QOI26" s="217"/>
      <c r="QOJ26" s="217"/>
      <c r="QOK26" s="217"/>
      <c r="QOL26" s="217"/>
      <c r="QOM26" s="217"/>
      <c r="QON26" s="217"/>
      <c r="QOO26" s="217"/>
      <c r="QOP26" s="217"/>
      <c r="QOQ26" s="217"/>
      <c r="QOR26" s="217"/>
      <c r="QOS26" s="217"/>
      <c r="QOT26" s="217"/>
      <c r="QOU26" s="217"/>
      <c r="QOV26" s="217"/>
      <c r="QOW26" s="217"/>
      <c r="QOX26" s="217"/>
      <c r="QOY26" s="217"/>
      <c r="QOZ26" s="217"/>
      <c r="QPA26" s="217"/>
      <c r="QPB26" s="217"/>
      <c r="QPC26" s="217"/>
      <c r="QPD26" s="217"/>
      <c r="QPE26" s="217"/>
      <c r="QPF26" s="217"/>
      <c r="QPG26" s="217"/>
      <c r="QPH26" s="217"/>
      <c r="QPI26" s="217"/>
      <c r="QPJ26" s="217"/>
      <c r="QPK26" s="217"/>
      <c r="QPL26" s="217"/>
      <c r="QPM26" s="217"/>
      <c r="QPN26" s="217"/>
      <c r="QPO26" s="217"/>
      <c r="QPP26" s="217"/>
      <c r="QPQ26" s="217"/>
      <c r="QPR26" s="217"/>
      <c r="QPS26" s="217"/>
      <c r="QPT26" s="217"/>
      <c r="QPU26" s="217"/>
      <c r="QPV26" s="217"/>
      <c r="QPW26" s="217"/>
      <c r="QPX26" s="217"/>
      <c r="QPY26" s="217"/>
      <c r="QPZ26" s="217"/>
      <c r="QQA26" s="217"/>
      <c r="QQB26" s="217"/>
      <c r="QQC26" s="217"/>
      <c r="QQD26" s="217"/>
      <c r="QQE26" s="217"/>
      <c r="QQF26" s="217"/>
      <c r="QQG26" s="217"/>
      <c r="QQH26" s="217"/>
      <c r="QQI26" s="217"/>
      <c r="QQJ26" s="217"/>
      <c r="QQK26" s="217"/>
      <c r="QQL26" s="217"/>
      <c r="QQM26" s="217"/>
      <c r="QQN26" s="217"/>
      <c r="QQO26" s="217"/>
      <c r="QQP26" s="217"/>
      <c r="QQQ26" s="217"/>
      <c r="QQR26" s="217"/>
      <c r="QQS26" s="217"/>
      <c r="QQT26" s="217"/>
      <c r="QQU26" s="217"/>
      <c r="QQV26" s="217"/>
      <c r="QQW26" s="217"/>
      <c r="QQX26" s="217"/>
      <c r="QQY26" s="217"/>
      <c r="QQZ26" s="217"/>
      <c r="QRA26" s="217"/>
      <c r="QRB26" s="217"/>
      <c r="QRC26" s="217"/>
      <c r="QRD26" s="217"/>
      <c r="QRE26" s="217"/>
      <c r="QRF26" s="217"/>
      <c r="QRG26" s="217"/>
      <c r="QRH26" s="217"/>
      <c r="QRI26" s="217"/>
      <c r="QRJ26" s="217"/>
      <c r="QRK26" s="217"/>
      <c r="QRL26" s="217"/>
      <c r="QRM26" s="217"/>
      <c r="QRN26" s="217"/>
      <c r="QRO26" s="217"/>
      <c r="QRP26" s="217"/>
      <c r="QRQ26" s="217"/>
      <c r="QRR26" s="217"/>
      <c r="QRS26" s="217"/>
      <c r="QRT26" s="217"/>
      <c r="QRU26" s="217"/>
      <c r="QRV26" s="217"/>
      <c r="QRW26" s="217"/>
      <c r="QRX26" s="217"/>
      <c r="QRY26" s="217"/>
      <c r="QRZ26" s="217"/>
      <c r="QSA26" s="217"/>
      <c r="QSB26" s="217"/>
      <c r="QSC26" s="217"/>
      <c r="QSD26" s="217"/>
      <c r="QSE26" s="217"/>
      <c r="QSF26" s="217"/>
      <c r="QSG26" s="217"/>
      <c r="QSH26" s="217"/>
      <c r="QSI26" s="217"/>
      <c r="QSJ26" s="217"/>
      <c r="QSK26" s="217"/>
      <c r="QSL26" s="217"/>
      <c r="QSM26" s="217"/>
      <c r="QSN26" s="217"/>
      <c r="QSO26" s="217"/>
      <c r="QSP26" s="217"/>
      <c r="QSQ26" s="217"/>
      <c r="QSR26" s="217"/>
      <c r="QSS26" s="217"/>
      <c r="QST26" s="217"/>
      <c r="QSU26" s="217"/>
      <c r="QSV26" s="217"/>
      <c r="QSW26" s="217"/>
      <c r="QSX26" s="217"/>
      <c r="QSY26" s="217"/>
      <c r="QSZ26" s="217"/>
      <c r="QTA26" s="217"/>
      <c r="QTB26" s="217"/>
      <c r="QTC26" s="217"/>
      <c r="QTD26" s="217"/>
      <c r="QTE26" s="217"/>
      <c r="QTF26" s="217"/>
      <c r="QTG26" s="217"/>
      <c r="QTH26" s="217"/>
      <c r="QTI26" s="217"/>
      <c r="QTJ26" s="217"/>
      <c r="QTK26" s="217"/>
      <c r="QTL26" s="217"/>
      <c r="QTM26" s="217"/>
      <c r="QTN26" s="217"/>
      <c r="QTO26" s="217"/>
      <c r="QTP26" s="217"/>
      <c r="QTQ26" s="217"/>
      <c r="QTR26" s="217"/>
      <c r="QTS26" s="217"/>
      <c r="QTT26" s="217"/>
      <c r="QTU26" s="217"/>
      <c r="QTV26" s="217"/>
      <c r="QTW26" s="217"/>
      <c r="QTX26" s="217"/>
      <c r="QTY26" s="217"/>
      <c r="QTZ26" s="217"/>
      <c r="QUA26" s="217"/>
      <c r="QUB26" s="217"/>
      <c r="QUC26" s="217"/>
      <c r="QUD26" s="217"/>
      <c r="QUE26" s="217"/>
      <c r="QUF26" s="217"/>
      <c r="QUG26" s="217"/>
      <c r="QUH26" s="217"/>
      <c r="QUI26" s="217"/>
      <c r="QUJ26" s="217"/>
      <c r="QUK26" s="217"/>
      <c r="QUL26" s="217"/>
      <c r="QUM26" s="217"/>
      <c r="QUN26" s="217"/>
      <c r="QUO26" s="217"/>
      <c r="QUP26" s="217"/>
      <c r="QUQ26" s="217"/>
      <c r="QUR26" s="217"/>
      <c r="QUS26" s="217"/>
      <c r="QUT26" s="217"/>
      <c r="QUU26" s="217"/>
      <c r="QUV26" s="217"/>
      <c r="QUW26" s="217"/>
      <c r="QUX26" s="217"/>
      <c r="QUY26" s="217"/>
      <c r="QUZ26" s="217"/>
      <c r="QVA26" s="217"/>
      <c r="QVB26" s="217"/>
      <c r="QVC26" s="217"/>
      <c r="QVD26" s="217"/>
      <c r="QVE26" s="217"/>
      <c r="QVF26" s="217"/>
      <c r="QVG26" s="217"/>
      <c r="QVH26" s="217"/>
      <c r="QVI26" s="217"/>
      <c r="QVJ26" s="217"/>
      <c r="QVK26" s="217"/>
      <c r="QVL26" s="217"/>
      <c r="QVM26" s="217"/>
      <c r="QVN26" s="217"/>
      <c r="QVO26" s="217"/>
      <c r="QVP26" s="217"/>
      <c r="QVQ26" s="217"/>
      <c r="QVR26" s="217"/>
      <c r="QVS26" s="217"/>
      <c r="QVT26" s="217"/>
      <c r="QVU26" s="217"/>
      <c r="QVV26" s="217"/>
      <c r="QVW26" s="217"/>
      <c r="QVX26" s="217"/>
      <c r="QVY26" s="217"/>
      <c r="QVZ26" s="217"/>
      <c r="QWA26" s="217"/>
      <c r="QWB26" s="217"/>
      <c r="QWC26" s="217"/>
      <c r="QWD26" s="217"/>
      <c r="QWE26" s="217"/>
      <c r="QWF26" s="217"/>
      <c r="QWG26" s="217"/>
      <c r="QWH26" s="217"/>
      <c r="QWI26" s="217"/>
      <c r="QWJ26" s="217"/>
      <c r="QWK26" s="217"/>
      <c r="QWL26" s="217"/>
      <c r="QWM26" s="217"/>
      <c r="QWN26" s="217"/>
      <c r="QWO26" s="217"/>
      <c r="QWP26" s="217"/>
      <c r="QWQ26" s="217"/>
      <c r="QWR26" s="217"/>
      <c r="QWS26" s="217"/>
      <c r="QWT26" s="217"/>
      <c r="QWU26" s="217"/>
      <c r="QWV26" s="217"/>
      <c r="QWW26" s="217"/>
      <c r="QWX26" s="217"/>
      <c r="QWY26" s="217"/>
      <c r="QWZ26" s="217"/>
      <c r="QXA26" s="217"/>
      <c r="QXB26" s="217"/>
      <c r="QXC26" s="217"/>
      <c r="QXD26" s="217"/>
      <c r="QXE26" s="217"/>
      <c r="QXF26" s="217"/>
      <c r="QXG26" s="217"/>
      <c r="QXH26" s="217"/>
      <c r="QXI26" s="217"/>
      <c r="QXJ26" s="217"/>
      <c r="QXK26" s="217"/>
      <c r="QXL26" s="217"/>
      <c r="QXM26" s="217"/>
      <c r="QXN26" s="217"/>
      <c r="QXO26" s="217"/>
      <c r="QXP26" s="217"/>
      <c r="QXQ26" s="217"/>
      <c r="QXR26" s="217"/>
      <c r="QXS26" s="217"/>
      <c r="QXT26" s="217"/>
      <c r="QXU26" s="217"/>
      <c r="QXV26" s="217"/>
      <c r="QXW26" s="217"/>
      <c r="QXX26" s="217"/>
      <c r="QXY26" s="217"/>
      <c r="QXZ26" s="217"/>
      <c r="QYA26" s="217"/>
      <c r="QYB26" s="217"/>
      <c r="QYC26" s="217"/>
      <c r="QYD26" s="217"/>
      <c r="QYE26" s="217"/>
      <c r="QYF26" s="217"/>
      <c r="QYG26" s="217"/>
      <c r="QYH26" s="217"/>
      <c r="QYI26" s="217"/>
      <c r="QYJ26" s="217"/>
      <c r="QYK26" s="217"/>
      <c r="QYL26" s="217"/>
      <c r="QYM26" s="217"/>
      <c r="QYN26" s="217"/>
      <c r="QYO26" s="217"/>
      <c r="QYP26" s="217"/>
      <c r="QYQ26" s="217"/>
      <c r="QYR26" s="217"/>
      <c r="QYS26" s="217"/>
      <c r="QYT26" s="217"/>
      <c r="QYU26" s="217"/>
      <c r="QYV26" s="217"/>
      <c r="QYW26" s="217"/>
      <c r="QYX26" s="217"/>
      <c r="QYY26" s="217"/>
      <c r="QYZ26" s="217"/>
      <c r="QZA26" s="217"/>
      <c r="QZB26" s="217"/>
      <c r="QZC26" s="217"/>
      <c r="QZD26" s="217"/>
      <c r="QZE26" s="217"/>
      <c r="QZF26" s="217"/>
      <c r="QZG26" s="217"/>
      <c r="QZH26" s="217"/>
      <c r="QZI26" s="217"/>
      <c r="QZJ26" s="217"/>
      <c r="QZK26" s="217"/>
      <c r="QZL26" s="217"/>
      <c r="QZM26" s="217"/>
      <c r="QZN26" s="217"/>
      <c r="QZO26" s="217"/>
      <c r="QZP26" s="217"/>
      <c r="QZQ26" s="217"/>
      <c r="QZR26" s="217"/>
      <c r="QZS26" s="217"/>
      <c r="QZT26" s="217"/>
      <c r="QZU26" s="217"/>
      <c r="QZV26" s="217"/>
      <c r="QZW26" s="217"/>
      <c r="QZX26" s="217"/>
      <c r="QZY26" s="217"/>
      <c r="QZZ26" s="217"/>
      <c r="RAA26" s="217"/>
      <c r="RAB26" s="217"/>
      <c r="RAC26" s="217"/>
      <c r="RAD26" s="217"/>
      <c r="RAE26" s="217"/>
      <c r="RAF26" s="217"/>
      <c r="RAG26" s="217"/>
      <c r="RAH26" s="217"/>
      <c r="RAI26" s="217"/>
      <c r="RAJ26" s="217"/>
      <c r="RAK26" s="217"/>
      <c r="RAL26" s="217"/>
      <c r="RAM26" s="217"/>
      <c r="RAN26" s="217"/>
      <c r="RAO26" s="217"/>
      <c r="RAP26" s="217"/>
      <c r="RAQ26" s="217"/>
      <c r="RAR26" s="217"/>
      <c r="RAS26" s="217"/>
      <c r="RAT26" s="217"/>
      <c r="RAU26" s="217"/>
      <c r="RAV26" s="217"/>
      <c r="RAW26" s="217"/>
      <c r="RAX26" s="217"/>
      <c r="RAY26" s="217"/>
      <c r="RAZ26" s="217"/>
      <c r="RBA26" s="217"/>
      <c r="RBB26" s="217"/>
      <c r="RBC26" s="217"/>
      <c r="RBD26" s="217"/>
      <c r="RBE26" s="217"/>
      <c r="RBF26" s="217"/>
      <c r="RBG26" s="217"/>
      <c r="RBH26" s="217"/>
      <c r="RBI26" s="217"/>
      <c r="RBJ26" s="217"/>
      <c r="RBK26" s="217"/>
      <c r="RBL26" s="217"/>
      <c r="RBM26" s="217"/>
      <c r="RBN26" s="217"/>
      <c r="RBO26" s="217"/>
      <c r="RBP26" s="217"/>
      <c r="RBQ26" s="217"/>
      <c r="RBR26" s="217"/>
      <c r="RBS26" s="217"/>
      <c r="RBT26" s="217"/>
      <c r="RBU26" s="217"/>
      <c r="RBV26" s="217"/>
      <c r="RBW26" s="217"/>
      <c r="RBX26" s="217"/>
      <c r="RBY26" s="217"/>
      <c r="RBZ26" s="217"/>
      <c r="RCA26" s="217"/>
      <c r="RCB26" s="217"/>
      <c r="RCC26" s="217"/>
      <c r="RCD26" s="217"/>
      <c r="RCE26" s="217"/>
      <c r="RCF26" s="217"/>
      <c r="RCG26" s="217"/>
      <c r="RCH26" s="217"/>
      <c r="RCI26" s="217"/>
      <c r="RCJ26" s="217"/>
      <c r="RCK26" s="217"/>
      <c r="RCL26" s="217"/>
      <c r="RCM26" s="217"/>
      <c r="RCN26" s="217"/>
      <c r="RCO26" s="217"/>
      <c r="RCP26" s="217"/>
      <c r="RCQ26" s="217"/>
      <c r="RCR26" s="217"/>
      <c r="RCS26" s="217"/>
      <c r="RCT26" s="217"/>
      <c r="RCU26" s="217"/>
      <c r="RCV26" s="217"/>
      <c r="RCW26" s="217"/>
      <c r="RCX26" s="217"/>
      <c r="RCY26" s="217"/>
      <c r="RCZ26" s="217"/>
      <c r="RDA26" s="217"/>
      <c r="RDB26" s="217"/>
      <c r="RDC26" s="217"/>
      <c r="RDD26" s="217"/>
      <c r="RDE26" s="217"/>
      <c r="RDF26" s="217"/>
      <c r="RDG26" s="217"/>
      <c r="RDH26" s="217"/>
      <c r="RDI26" s="217"/>
      <c r="RDJ26" s="217"/>
      <c r="RDK26" s="217"/>
      <c r="RDL26" s="217"/>
      <c r="RDM26" s="217"/>
      <c r="RDN26" s="217"/>
      <c r="RDO26" s="217"/>
      <c r="RDP26" s="217"/>
      <c r="RDQ26" s="217"/>
      <c r="RDR26" s="217"/>
      <c r="RDS26" s="217"/>
      <c r="RDT26" s="217"/>
      <c r="RDU26" s="217"/>
      <c r="RDV26" s="217"/>
      <c r="RDW26" s="217"/>
      <c r="RDX26" s="217"/>
      <c r="RDY26" s="217"/>
      <c r="RDZ26" s="217"/>
      <c r="REA26" s="217"/>
      <c r="REB26" s="217"/>
      <c r="REC26" s="217"/>
      <c r="RED26" s="217"/>
      <c r="REE26" s="217"/>
      <c r="REF26" s="217"/>
      <c r="REG26" s="217"/>
      <c r="REH26" s="217"/>
      <c r="REI26" s="217"/>
      <c r="REJ26" s="217"/>
      <c r="REK26" s="217"/>
      <c r="REL26" s="217"/>
      <c r="REM26" s="217"/>
      <c r="REN26" s="217"/>
      <c r="REO26" s="217"/>
      <c r="REP26" s="217"/>
      <c r="REQ26" s="217"/>
      <c r="RER26" s="217"/>
      <c r="RES26" s="217"/>
      <c r="RET26" s="217"/>
      <c r="REU26" s="217"/>
      <c r="REV26" s="217"/>
      <c r="REW26" s="217"/>
      <c r="REX26" s="217"/>
      <c r="REY26" s="217"/>
      <c r="REZ26" s="217"/>
      <c r="RFA26" s="217"/>
      <c r="RFB26" s="217"/>
      <c r="RFC26" s="217"/>
      <c r="RFD26" s="217"/>
      <c r="RFE26" s="217"/>
      <c r="RFF26" s="217"/>
      <c r="RFG26" s="217"/>
      <c r="RFH26" s="217"/>
      <c r="RFI26" s="217"/>
      <c r="RFJ26" s="217"/>
      <c r="RFK26" s="217"/>
      <c r="RFL26" s="217"/>
      <c r="RFM26" s="217"/>
      <c r="RFN26" s="217"/>
      <c r="RFO26" s="217"/>
      <c r="RFP26" s="217"/>
      <c r="RFQ26" s="217"/>
      <c r="RFR26" s="217"/>
      <c r="RFS26" s="217"/>
      <c r="RFT26" s="217"/>
      <c r="RFU26" s="217"/>
      <c r="RFV26" s="217"/>
      <c r="RFW26" s="217"/>
      <c r="RFX26" s="217"/>
      <c r="RFY26" s="217"/>
      <c r="RFZ26" s="217"/>
      <c r="RGA26" s="217"/>
      <c r="RGB26" s="217"/>
      <c r="RGC26" s="217"/>
      <c r="RGD26" s="217"/>
      <c r="RGE26" s="217"/>
      <c r="RGF26" s="217"/>
      <c r="RGG26" s="217"/>
      <c r="RGH26" s="217"/>
      <c r="RGI26" s="217"/>
      <c r="RGJ26" s="217"/>
      <c r="RGK26" s="217"/>
      <c r="RGL26" s="217"/>
      <c r="RGM26" s="217"/>
      <c r="RGN26" s="217"/>
      <c r="RGO26" s="217"/>
      <c r="RGP26" s="217"/>
      <c r="RGQ26" s="217"/>
      <c r="RGR26" s="217"/>
      <c r="RGS26" s="217"/>
      <c r="RGT26" s="217"/>
      <c r="RGU26" s="217"/>
      <c r="RGV26" s="217"/>
      <c r="RGW26" s="217"/>
      <c r="RGX26" s="217"/>
      <c r="RGY26" s="217"/>
      <c r="RGZ26" s="217"/>
      <c r="RHA26" s="217"/>
      <c r="RHB26" s="217"/>
      <c r="RHC26" s="217"/>
      <c r="RHD26" s="217"/>
      <c r="RHE26" s="217"/>
      <c r="RHF26" s="217"/>
      <c r="RHG26" s="217"/>
      <c r="RHH26" s="217"/>
      <c r="RHI26" s="217"/>
      <c r="RHJ26" s="217"/>
      <c r="RHK26" s="217"/>
      <c r="RHL26" s="217"/>
      <c r="RHM26" s="217"/>
      <c r="RHN26" s="217"/>
      <c r="RHO26" s="217"/>
      <c r="RHP26" s="217"/>
      <c r="RHQ26" s="217"/>
      <c r="RHR26" s="217"/>
      <c r="RHS26" s="217"/>
      <c r="RHT26" s="217"/>
      <c r="RHU26" s="217"/>
      <c r="RHV26" s="217"/>
      <c r="RHW26" s="217"/>
      <c r="RHX26" s="217"/>
      <c r="RHY26" s="217"/>
      <c r="RHZ26" s="217"/>
      <c r="RIA26" s="217"/>
      <c r="RIB26" s="217"/>
      <c r="RIC26" s="217"/>
      <c r="RID26" s="217"/>
      <c r="RIE26" s="217"/>
      <c r="RIF26" s="217"/>
      <c r="RIG26" s="217"/>
      <c r="RIH26" s="217"/>
      <c r="RII26" s="217"/>
      <c r="RIJ26" s="217"/>
      <c r="RIK26" s="217"/>
      <c r="RIL26" s="217"/>
      <c r="RIM26" s="217"/>
      <c r="RIN26" s="217"/>
      <c r="RIO26" s="217"/>
      <c r="RIP26" s="217"/>
      <c r="RIQ26" s="217"/>
      <c r="RIR26" s="217"/>
      <c r="RIS26" s="217"/>
      <c r="RIT26" s="217"/>
      <c r="RIU26" s="217"/>
      <c r="RIV26" s="217"/>
      <c r="RIW26" s="217"/>
      <c r="RIX26" s="217"/>
      <c r="RIY26" s="217"/>
      <c r="RIZ26" s="217"/>
      <c r="RJA26" s="217"/>
      <c r="RJB26" s="217"/>
      <c r="RJC26" s="217"/>
      <c r="RJD26" s="217"/>
      <c r="RJE26" s="217"/>
      <c r="RJF26" s="217"/>
      <c r="RJG26" s="217"/>
      <c r="RJH26" s="217"/>
      <c r="RJI26" s="217"/>
      <c r="RJJ26" s="217"/>
      <c r="RJK26" s="217"/>
      <c r="RJL26" s="217"/>
      <c r="RJM26" s="217"/>
      <c r="RJN26" s="217"/>
      <c r="RJO26" s="217"/>
      <c r="RJP26" s="217"/>
      <c r="RJQ26" s="217"/>
      <c r="RJR26" s="217"/>
      <c r="RJS26" s="217"/>
      <c r="RJT26" s="217"/>
      <c r="RJU26" s="217"/>
      <c r="RJV26" s="217"/>
      <c r="RJW26" s="217"/>
      <c r="RJX26" s="217"/>
      <c r="RJY26" s="217"/>
      <c r="RJZ26" s="217"/>
      <c r="RKA26" s="217"/>
      <c r="RKB26" s="217"/>
      <c r="RKC26" s="217"/>
      <c r="RKD26" s="217"/>
      <c r="RKE26" s="217"/>
      <c r="RKF26" s="217"/>
      <c r="RKG26" s="217"/>
      <c r="RKH26" s="217"/>
      <c r="RKI26" s="217"/>
      <c r="RKJ26" s="217"/>
      <c r="RKK26" s="217"/>
      <c r="RKL26" s="217"/>
      <c r="RKM26" s="217"/>
      <c r="RKN26" s="217"/>
      <c r="RKO26" s="217"/>
      <c r="RKP26" s="217"/>
      <c r="RKQ26" s="217"/>
      <c r="RKR26" s="217"/>
      <c r="RKS26" s="217"/>
      <c r="RKT26" s="217"/>
      <c r="RKU26" s="217"/>
      <c r="RKV26" s="217"/>
      <c r="RKW26" s="217"/>
      <c r="RKX26" s="217"/>
      <c r="RKY26" s="217"/>
      <c r="RKZ26" s="217"/>
      <c r="RLA26" s="217"/>
      <c r="RLB26" s="217"/>
      <c r="RLC26" s="217"/>
      <c r="RLD26" s="217"/>
      <c r="RLE26" s="217"/>
      <c r="RLF26" s="217"/>
      <c r="RLG26" s="217"/>
      <c r="RLH26" s="217"/>
      <c r="RLI26" s="217"/>
      <c r="RLJ26" s="217"/>
      <c r="RLK26" s="217"/>
      <c r="RLL26" s="217"/>
      <c r="RLM26" s="217"/>
      <c r="RLN26" s="217"/>
      <c r="RLO26" s="217"/>
      <c r="RLP26" s="217"/>
      <c r="RLQ26" s="217"/>
      <c r="RLR26" s="217"/>
      <c r="RLS26" s="217"/>
      <c r="RLT26" s="217"/>
      <c r="RLU26" s="217"/>
      <c r="RLV26" s="217"/>
      <c r="RLW26" s="217"/>
      <c r="RLX26" s="217"/>
      <c r="RLY26" s="217"/>
      <c r="RLZ26" s="217"/>
      <c r="RMA26" s="217"/>
      <c r="RMB26" s="217"/>
      <c r="RMC26" s="217"/>
      <c r="RMD26" s="217"/>
      <c r="RME26" s="217"/>
      <c r="RMF26" s="217"/>
      <c r="RMG26" s="217"/>
      <c r="RMH26" s="217"/>
      <c r="RMI26" s="217"/>
      <c r="RMJ26" s="217"/>
      <c r="RMK26" s="217"/>
      <c r="RML26" s="217"/>
      <c r="RMM26" s="217"/>
      <c r="RMN26" s="217"/>
      <c r="RMO26" s="217"/>
      <c r="RMP26" s="217"/>
      <c r="RMQ26" s="217"/>
      <c r="RMR26" s="217"/>
      <c r="RMS26" s="217"/>
      <c r="RMT26" s="217"/>
      <c r="RMU26" s="217"/>
      <c r="RMV26" s="217"/>
      <c r="RMW26" s="217"/>
      <c r="RMX26" s="217"/>
      <c r="RMY26" s="217"/>
      <c r="RMZ26" s="217"/>
      <c r="RNA26" s="217"/>
      <c r="RNB26" s="217"/>
      <c r="RNC26" s="217"/>
      <c r="RND26" s="217"/>
      <c r="RNE26" s="217"/>
      <c r="RNF26" s="217"/>
      <c r="RNG26" s="217"/>
      <c r="RNH26" s="217"/>
      <c r="RNI26" s="217"/>
      <c r="RNJ26" s="217"/>
      <c r="RNK26" s="217"/>
      <c r="RNL26" s="217"/>
      <c r="RNM26" s="217"/>
      <c r="RNN26" s="217"/>
      <c r="RNO26" s="217"/>
      <c r="RNP26" s="217"/>
      <c r="RNQ26" s="217"/>
      <c r="RNR26" s="217"/>
      <c r="RNS26" s="217"/>
      <c r="RNT26" s="217"/>
      <c r="RNU26" s="217"/>
      <c r="RNV26" s="217"/>
      <c r="RNW26" s="217"/>
      <c r="RNX26" s="217"/>
      <c r="RNY26" s="217"/>
      <c r="RNZ26" s="217"/>
      <c r="ROA26" s="217"/>
      <c r="ROB26" s="217"/>
      <c r="ROC26" s="217"/>
      <c r="ROD26" s="217"/>
      <c r="ROE26" s="217"/>
      <c r="ROF26" s="217"/>
      <c r="ROG26" s="217"/>
      <c r="ROH26" s="217"/>
      <c r="ROI26" s="217"/>
      <c r="ROJ26" s="217"/>
      <c r="ROK26" s="217"/>
      <c r="ROL26" s="217"/>
      <c r="ROM26" s="217"/>
      <c r="RON26" s="217"/>
      <c r="ROO26" s="217"/>
      <c r="ROP26" s="217"/>
      <c r="ROQ26" s="217"/>
      <c r="ROR26" s="217"/>
      <c r="ROS26" s="217"/>
      <c r="ROT26" s="217"/>
      <c r="ROU26" s="217"/>
      <c r="ROV26" s="217"/>
      <c r="ROW26" s="217"/>
      <c r="ROX26" s="217"/>
      <c r="ROY26" s="217"/>
      <c r="ROZ26" s="217"/>
      <c r="RPA26" s="217"/>
      <c r="RPB26" s="217"/>
      <c r="RPC26" s="217"/>
      <c r="RPD26" s="217"/>
      <c r="RPE26" s="217"/>
      <c r="RPF26" s="217"/>
      <c r="RPG26" s="217"/>
      <c r="RPH26" s="217"/>
      <c r="RPI26" s="217"/>
      <c r="RPJ26" s="217"/>
      <c r="RPK26" s="217"/>
      <c r="RPL26" s="217"/>
      <c r="RPM26" s="217"/>
      <c r="RPN26" s="217"/>
      <c r="RPO26" s="217"/>
      <c r="RPP26" s="217"/>
      <c r="RPQ26" s="217"/>
      <c r="RPR26" s="217"/>
      <c r="RPS26" s="217"/>
      <c r="RPT26" s="217"/>
      <c r="RPU26" s="217"/>
      <c r="RPV26" s="217"/>
      <c r="RPW26" s="217"/>
      <c r="RPX26" s="217"/>
      <c r="RPY26" s="217"/>
      <c r="RPZ26" s="217"/>
      <c r="RQA26" s="217"/>
      <c r="RQB26" s="217"/>
      <c r="RQC26" s="217"/>
      <c r="RQD26" s="217"/>
      <c r="RQE26" s="217"/>
      <c r="RQF26" s="217"/>
      <c r="RQG26" s="217"/>
      <c r="RQH26" s="217"/>
      <c r="RQI26" s="217"/>
      <c r="RQJ26" s="217"/>
      <c r="RQK26" s="217"/>
      <c r="RQL26" s="217"/>
      <c r="RQM26" s="217"/>
      <c r="RQN26" s="217"/>
      <c r="RQO26" s="217"/>
      <c r="RQP26" s="217"/>
      <c r="RQQ26" s="217"/>
      <c r="RQR26" s="217"/>
      <c r="RQS26" s="217"/>
      <c r="RQT26" s="217"/>
      <c r="RQU26" s="217"/>
      <c r="RQV26" s="217"/>
      <c r="RQW26" s="217"/>
      <c r="RQX26" s="217"/>
      <c r="RQY26" s="217"/>
      <c r="RQZ26" s="217"/>
      <c r="RRA26" s="217"/>
      <c r="RRB26" s="217"/>
      <c r="RRC26" s="217"/>
      <c r="RRD26" s="217"/>
      <c r="RRE26" s="217"/>
      <c r="RRF26" s="217"/>
      <c r="RRG26" s="217"/>
      <c r="RRH26" s="217"/>
      <c r="RRI26" s="217"/>
      <c r="RRJ26" s="217"/>
      <c r="RRK26" s="217"/>
      <c r="RRL26" s="217"/>
      <c r="RRM26" s="217"/>
      <c r="RRN26" s="217"/>
      <c r="RRO26" s="217"/>
      <c r="RRP26" s="217"/>
      <c r="RRQ26" s="217"/>
      <c r="RRR26" s="217"/>
      <c r="RRS26" s="217"/>
      <c r="RRT26" s="217"/>
      <c r="RRU26" s="217"/>
      <c r="RRV26" s="217"/>
      <c r="RRW26" s="217"/>
      <c r="RRX26" s="217"/>
      <c r="RRY26" s="217"/>
      <c r="RRZ26" s="217"/>
      <c r="RSA26" s="217"/>
      <c r="RSB26" s="217"/>
      <c r="RSC26" s="217"/>
      <c r="RSD26" s="217"/>
      <c r="RSE26" s="217"/>
      <c r="RSF26" s="217"/>
      <c r="RSG26" s="217"/>
      <c r="RSH26" s="217"/>
      <c r="RSI26" s="217"/>
      <c r="RSJ26" s="217"/>
      <c r="RSK26" s="217"/>
      <c r="RSL26" s="217"/>
      <c r="RSM26" s="217"/>
      <c r="RSN26" s="217"/>
      <c r="RSO26" s="217"/>
      <c r="RSP26" s="217"/>
      <c r="RSQ26" s="217"/>
      <c r="RSR26" s="217"/>
      <c r="RSS26" s="217"/>
      <c r="RST26" s="217"/>
      <c r="RSU26" s="217"/>
      <c r="RSV26" s="217"/>
      <c r="RSW26" s="217"/>
      <c r="RSX26" s="217"/>
      <c r="RSY26" s="217"/>
      <c r="RSZ26" s="217"/>
      <c r="RTA26" s="217"/>
      <c r="RTB26" s="217"/>
      <c r="RTC26" s="217"/>
      <c r="RTD26" s="217"/>
      <c r="RTE26" s="217"/>
      <c r="RTF26" s="217"/>
      <c r="RTG26" s="217"/>
      <c r="RTH26" s="217"/>
      <c r="RTI26" s="217"/>
      <c r="RTJ26" s="217"/>
      <c r="RTK26" s="217"/>
      <c r="RTL26" s="217"/>
      <c r="RTM26" s="217"/>
      <c r="RTN26" s="217"/>
      <c r="RTO26" s="217"/>
      <c r="RTP26" s="217"/>
      <c r="RTQ26" s="217"/>
      <c r="RTR26" s="217"/>
      <c r="RTS26" s="217"/>
      <c r="RTT26" s="217"/>
      <c r="RTU26" s="217"/>
      <c r="RTV26" s="217"/>
      <c r="RTW26" s="217"/>
      <c r="RTX26" s="217"/>
      <c r="RTY26" s="217"/>
      <c r="RTZ26" s="217"/>
      <c r="RUA26" s="217"/>
      <c r="RUB26" s="217"/>
      <c r="RUC26" s="217"/>
      <c r="RUD26" s="217"/>
      <c r="RUE26" s="217"/>
      <c r="RUF26" s="217"/>
      <c r="RUG26" s="217"/>
      <c r="RUH26" s="217"/>
      <c r="RUI26" s="217"/>
      <c r="RUJ26" s="217"/>
      <c r="RUK26" s="217"/>
      <c r="RUL26" s="217"/>
      <c r="RUM26" s="217"/>
      <c r="RUN26" s="217"/>
      <c r="RUO26" s="217"/>
      <c r="RUP26" s="217"/>
      <c r="RUQ26" s="217"/>
      <c r="RUR26" s="217"/>
      <c r="RUS26" s="217"/>
      <c r="RUT26" s="217"/>
      <c r="RUU26" s="217"/>
      <c r="RUV26" s="217"/>
      <c r="RUW26" s="217"/>
      <c r="RUX26" s="217"/>
      <c r="RUY26" s="217"/>
      <c r="RUZ26" s="217"/>
      <c r="RVA26" s="217"/>
      <c r="RVB26" s="217"/>
      <c r="RVC26" s="217"/>
      <c r="RVD26" s="217"/>
      <c r="RVE26" s="217"/>
      <c r="RVF26" s="217"/>
      <c r="RVG26" s="217"/>
      <c r="RVH26" s="217"/>
      <c r="RVI26" s="217"/>
      <c r="RVJ26" s="217"/>
      <c r="RVK26" s="217"/>
      <c r="RVL26" s="217"/>
      <c r="RVM26" s="217"/>
      <c r="RVN26" s="217"/>
      <c r="RVO26" s="217"/>
      <c r="RVP26" s="217"/>
      <c r="RVQ26" s="217"/>
      <c r="RVR26" s="217"/>
      <c r="RVS26" s="217"/>
      <c r="RVT26" s="217"/>
      <c r="RVU26" s="217"/>
      <c r="RVV26" s="217"/>
      <c r="RVW26" s="217"/>
      <c r="RVX26" s="217"/>
      <c r="RVY26" s="217"/>
      <c r="RVZ26" s="217"/>
      <c r="RWA26" s="217"/>
      <c r="RWB26" s="217"/>
      <c r="RWC26" s="217"/>
      <c r="RWD26" s="217"/>
      <c r="RWE26" s="217"/>
      <c r="RWF26" s="217"/>
      <c r="RWG26" s="217"/>
      <c r="RWH26" s="217"/>
      <c r="RWI26" s="217"/>
      <c r="RWJ26" s="217"/>
      <c r="RWK26" s="217"/>
      <c r="RWL26" s="217"/>
      <c r="RWM26" s="217"/>
      <c r="RWN26" s="217"/>
      <c r="RWO26" s="217"/>
      <c r="RWP26" s="217"/>
      <c r="RWQ26" s="217"/>
      <c r="RWR26" s="217"/>
      <c r="RWS26" s="217"/>
      <c r="RWT26" s="217"/>
      <c r="RWU26" s="217"/>
      <c r="RWV26" s="217"/>
      <c r="RWW26" s="217"/>
      <c r="RWX26" s="217"/>
      <c r="RWY26" s="217"/>
      <c r="RWZ26" s="217"/>
      <c r="RXA26" s="217"/>
      <c r="RXB26" s="217"/>
      <c r="RXC26" s="217"/>
      <c r="RXD26" s="217"/>
      <c r="RXE26" s="217"/>
      <c r="RXF26" s="217"/>
      <c r="RXG26" s="217"/>
      <c r="RXH26" s="217"/>
      <c r="RXI26" s="217"/>
      <c r="RXJ26" s="217"/>
      <c r="RXK26" s="217"/>
      <c r="RXL26" s="217"/>
      <c r="RXM26" s="217"/>
      <c r="RXN26" s="217"/>
      <c r="RXO26" s="217"/>
      <c r="RXP26" s="217"/>
      <c r="RXQ26" s="217"/>
      <c r="RXR26" s="217"/>
      <c r="RXS26" s="217"/>
      <c r="RXT26" s="217"/>
      <c r="RXU26" s="217"/>
      <c r="RXV26" s="217"/>
      <c r="RXW26" s="217"/>
      <c r="RXX26" s="217"/>
      <c r="RXY26" s="217"/>
      <c r="RXZ26" s="217"/>
      <c r="RYA26" s="217"/>
      <c r="RYB26" s="217"/>
      <c r="RYC26" s="217"/>
      <c r="RYD26" s="217"/>
      <c r="RYE26" s="217"/>
      <c r="RYF26" s="217"/>
      <c r="RYG26" s="217"/>
      <c r="RYH26" s="217"/>
      <c r="RYI26" s="217"/>
      <c r="RYJ26" s="217"/>
      <c r="RYK26" s="217"/>
      <c r="RYL26" s="217"/>
      <c r="RYM26" s="217"/>
      <c r="RYN26" s="217"/>
      <c r="RYO26" s="217"/>
      <c r="RYP26" s="217"/>
      <c r="RYQ26" s="217"/>
      <c r="RYR26" s="217"/>
      <c r="RYS26" s="217"/>
      <c r="RYT26" s="217"/>
      <c r="RYU26" s="217"/>
      <c r="RYV26" s="217"/>
      <c r="RYW26" s="217"/>
      <c r="RYX26" s="217"/>
      <c r="RYY26" s="217"/>
      <c r="RYZ26" s="217"/>
      <c r="RZA26" s="217"/>
      <c r="RZB26" s="217"/>
      <c r="RZC26" s="217"/>
      <c r="RZD26" s="217"/>
      <c r="RZE26" s="217"/>
      <c r="RZF26" s="217"/>
      <c r="RZG26" s="217"/>
      <c r="RZH26" s="217"/>
      <c r="RZI26" s="217"/>
      <c r="RZJ26" s="217"/>
      <c r="RZK26" s="217"/>
      <c r="RZL26" s="217"/>
      <c r="RZM26" s="217"/>
      <c r="RZN26" s="217"/>
      <c r="RZO26" s="217"/>
      <c r="RZP26" s="217"/>
      <c r="RZQ26" s="217"/>
      <c r="RZR26" s="217"/>
      <c r="RZS26" s="217"/>
      <c r="RZT26" s="217"/>
      <c r="RZU26" s="217"/>
      <c r="RZV26" s="217"/>
      <c r="RZW26" s="217"/>
      <c r="RZX26" s="217"/>
      <c r="RZY26" s="217"/>
      <c r="RZZ26" s="217"/>
      <c r="SAA26" s="217"/>
      <c r="SAB26" s="217"/>
      <c r="SAC26" s="217"/>
      <c r="SAD26" s="217"/>
      <c r="SAE26" s="217"/>
      <c r="SAF26" s="217"/>
      <c r="SAG26" s="217"/>
      <c r="SAH26" s="217"/>
      <c r="SAI26" s="217"/>
      <c r="SAJ26" s="217"/>
      <c r="SAK26" s="217"/>
      <c r="SAL26" s="217"/>
      <c r="SAM26" s="217"/>
      <c r="SAN26" s="217"/>
      <c r="SAO26" s="217"/>
      <c r="SAP26" s="217"/>
      <c r="SAQ26" s="217"/>
      <c r="SAR26" s="217"/>
      <c r="SAS26" s="217"/>
      <c r="SAT26" s="217"/>
      <c r="SAU26" s="217"/>
      <c r="SAV26" s="217"/>
      <c r="SAW26" s="217"/>
      <c r="SAX26" s="217"/>
      <c r="SAY26" s="217"/>
      <c r="SAZ26" s="217"/>
      <c r="SBA26" s="217"/>
      <c r="SBB26" s="217"/>
      <c r="SBC26" s="217"/>
      <c r="SBD26" s="217"/>
      <c r="SBE26" s="217"/>
      <c r="SBF26" s="217"/>
      <c r="SBG26" s="217"/>
      <c r="SBH26" s="217"/>
      <c r="SBI26" s="217"/>
      <c r="SBJ26" s="217"/>
      <c r="SBK26" s="217"/>
      <c r="SBL26" s="217"/>
      <c r="SBM26" s="217"/>
      <c r="SBN26" s="217"/>
      <c r="SBO26" s="217"/>
      <c r="SBP26" s="217"/>
      <c r="SBQ26" s="217"/>
      <c r="SBR26" s="217"/>
      <c r="SBS26" s="217"/>
      <c r="SBT26" s="217"/>
      <c r="SBU26" s="217"/>
      <c r="SBV26" s="217"/>
      <c r="SBW26" s="217"/>
      <c r="SBX26" s="217"/>
      <c r="SBY26" s="217"/>
      <c r="SBZ26" s="217"/>
      <c r="SCA26" s="217"/>
      <c r="SCB26" s="217"/>
      <c r="SCC26" s="217"/>
      <c r="SCD26" s="217"/>
      <c r="SCE26" s="217"/>
      <c r="SCF26" s="217"/>
      <c r="SCG26" s="217"/>
      <c r="SCH26" s="217"/>
      <c r="SCI26" s="217"/>
      <c r="SCJ26" s="217"/>
      <c r="SCK26" s="217"/>
      <c r="SCL26" s="217"/>
      <c r="SCM26" s="217"/>
      <c r="SCN26" s="217"/>
      <c r="SCO26" s="217"/>
      <c r="SCP26" s="217"/>
      <c r="SCQ26" s="217"/>
      <c r="SCR26" s="217"/>
      <c r="SCS26" s="217"/>
      <c r="SCT26" s="217"/>
      <c r="SCU26" s="217"/>
      <c r="SCV26" s="217"/>
      <c r="SCW26" s="217"/>
      <c r="SCX26" s="217"/>
      <c r="SCY26" s="217"/>
      <c r="SCZ26" s="217"/>
      <c r="SDA26" s="217"/>
      <c r="SDB26" s="217"/>
      <c r="SDC26" s="217"/>
      <c r="SDD26" s="217"/>
      <c r="SDE26" s="217"/>
      <c r="SDF26" s="217"/>
      <c r="SDG26" s="217"/>
      <c r="SDH26" s="217"/>
      <c r="SDI26" s="217"/>
      <c r="SDJ26" s="217"/>
      <c r="SDK26" s="217"/>
      <c r="SDL26" s="217"/>
      <c r="SDM26" s="217"/>
      <c r="SDN26" s="217"/>
      <c r="SDO26" s="217"/>
      <c r="SDP26" s="217"/>
      <c r="SDQ26" s="217"/>
      <c r="SDR26" s="217"/>
      <c r="SDS26" s="217"/>
      <c r="SDT26" s="217"/>
      <c r="SDU26" s="217"/>
      <c r="SDV26" s="217"/>
      <c r="SDW26" s="217"/>
      <c r="SDX26" s="217"/>
      <c r="SDY26" s="217"/>
      <c r="SDZ26" s="217"/>
      <c r="SEA26" s="217"/>
      <c r="SEB26" s="217"/>
      <c r="SEC26" s="217"/>
      <c r="SED26" s="217"/>
      <c r="SEE26" s="217"/>
      <c r="SEF26" s="217"/>
      <c r="SEG26" s="217"/>
      <c r="SEH26" s="217"/>
      <c r="SEI26" s="217"/>
      <c r="SEJ26" s="217"/>
      <c r="SEK26" s="217"/>
      <c r="SEL26" s="217"/>
      <c r="SEM26" s="217"/>
      <c r="SEN26" s="217"/>
      <c r="SEO26" s="217"/>
      <c r="SEP26" s="217"/>
      <c r="SEQ26" s="217"/>
      <c r="SER26" s="217"/>
      <c r="SES26" s="217"/>
      <c r="SET26" s="217"/>
      <c r="SEU26" s="217"/>
      <c r="SEV26" s="217"/>
      <c r="SEW26" s="217"/>
      <c r="SEX26" s="217"/>
      <c r="SEY26" s="217"/>
      <c r="SEZ26" s="217"/>
      <c r="SFA26" s="217"/>
      <c r="SFB26" s="217"/>
      <c r="SFC26" s="217"/>
      <c r="SFD26" s="217"/>
      <c r="SFE26" s="217"/>
      <c r="SFF26" s="217"/>
      <c r="SFG26" s="217"/>
      <c r="SFH26" s="217"/>
      <c r="SFI26" s="217"/>
      <c r="SFJ26" s="217"/>
      <c r="SFK26" s="217"/>
      <c r="SFL26" s="217"/>
      <c r="SFM26" s="217"/>
      <c r="SFN26" s="217"/>
      <c r="SFO26" s="217"/>
      <c r="SFP26" s="217"/>
      <c r="SFQ26" s="217"/>
      <c r="SFR26" s="217"/>
      <c r="SFS26" s="217"/>
      <c r="SFT26" s="217"/>
      <c r="SFU26" s="217"/>
      <c r="SFV26" s="217"/>
      <c r="SFW26" s="217"/>
      <c r="SFX26" s="217"/>
      <c r="SFY26" s="217"/>
      <c r="SFZ26" s="217"/>
      <c r="SGA26" s="217"/>
      <c r="SGB26" s="217"/>
      <c r="SGC26" s="217"/>
      <c r="SGD26" s="217"/>
      <c r="SGE26" s="217"/>
      <c r="SGF26" s="217"/>
      <c r="SGG26" s="217"/>
      <c r="SGH26" s="217"/>
      <c r="SGI26" s="217"/>
      <c r="SGJ26" s="217"/>
      <c r="SGK26" s="217"/>
      <c r="SGL26" s="217"/>
      <c r="SGM26" s="217"/>
      <c r="SGN26" s="217"/>
      <c r="SGO26" s="217"/>
      <c r="SGP26" s="217"/>
      <c r="SGQ26" s="217"/>
      <c r="SGR26" s="217"/>
      <c r="SGS26" s="217"/>
      <c r="SGT26" s="217"/>
      <c r="SGU26" s="217"/>
      <c r="SGV26" s="217"/>
      <c r="SGW26" s="217"/>
      <c r="SGX26" s="217"/>
      <c r="SGY26" s="217"/>
      <c r="SGZ26" s="217"/>
      <c r="SHA26" s="217"/>
      <c r="SHB26" s="217"/>
      <c r="SHC26" s="217"/>
      <c r="SHD26" s="217"/>
      <c r="SHE26" s="217"/>
      <c r="SHF26" s="217"/>
      <c r="SHG26" s="217"/>
      <c r="SHH26" s="217"/>
      <c r="SHI26" s="217"/>
      <c r="SHJ26" s="217"/>
      <c r="SHK26" s="217"/>
      <c r="SHL26" s="217"/>
      <c r="SHM26" s="217"/>
      <c r="SHN26" s="217"/>
      <c r="SHO26" s="217"/>
      <c r="SHP26" s="217"/>
      <c r="SHQ26" s="217"/>
      <c r="SHR26" s="217"/>
      <c r="SHS26" s="217"/>
      <c r="SHT26" s="217"/>
      <c r="SHU26" s="217"/>
      <c r="SHV26" s="217"/>
      <c r="SHW26" s="217"/>
      <c r="SHX26" s="217"/>
      <c r="SHY26" s="217"/>
      <c r="SHZ26" s="217"/>
      <c r="SIA26" s="217"/>
      <c r="SIB26" s="217"/>
      <c r="SIC26" s="217"/>
      <c r="SID26" s="217"/>
      <c r="SIE26" s="217"/>
      <c r="SIF26" s="217"/>
      <c r="SIG26" s="217"/>
      <c r="SIH26" s="217"/>
      <c r="SII26" s="217"/>
      <c r="SIJ26" s="217"/>
      <c r="SIK26" s="217"/>
      <c r="SIL26" s="217"/>
      <c r="SIM26" s="217"/>
      <c r="SIN26" s="217"/>
      <c r="SIO26" s="217"/>
      <c r="SIP26" s="217"/>
      <c r="SIQ26" s="217"/>
      <c r="SIR26" s="217"/>
      <c r="SIS26" s="217"/>
      <c r="SIT26" s="217"/>
      <c r="SIU26" s="217"/>
      <c r="SIV26" s="217"/>
      <c r="SIW26" s="217"/>
      <c r="SIX26" s="217"/>
      <c r="SIY26" s="217"/>
      <c r="SIZ26" s="217"/>
      <c r="SJA26" s="217"/>
      <c r="SJB26" s="217"/>
      <c r="SJC26" s="217"/>
      <c r="SJD26" s="217"/>
      <c r="SJE26" s="217"/>
      <c r="SJF26" s="217"/>
      <c r="SJG26" s="217"/>
      <c r="SJH26" s="217"/>
      <c r="SJI26" s="217"/>
      <c r="SJJ26" s="217"/>
      <c r="SJK26" s="217"/>
      <c r="SJL26" s="217"/>
      <c r="SJM26" s="217"/>
      <c r="SJN26" s="217"/>
      <c r="SJO26" s="217"/>
      <c r="SJP26" s="217"/>
      <c r="SJQ26" s="217"/>
      <c r="SJR26" s="217"/>
      <c r="SJS26" s="217"/>
      <c r="SJT26" s="217"/>
      <c r="SJU26" s="217"/>
      <c r="SJV26" s="217"/>
      <c r="SJW26" s="217"/>
      <c r="SJX26" s="217"/>
      <c r="SJY26" s="217"/>
      <c r="SJZ26" s="217"/>
      <c r="SKA26" s="217"/>
      <c r="SKB26" s="217"/>
      <c r="SKC26" s="217"/>
      <c r="SKD26" s="217"/>
      <c r="SKE26" s="217"/>
      <c r="SKF26" s="217"/>
      <c r="SKG26" s="217"/>
      <c r="SKH26" s="217"/>
      <c r="SKI26" s="217"/>
      <c r="SKJ26" s="217"/>
      <c r="SKK26" s="217"/>
      <c r="SKL26" s="217"/>
      <c r="SKM26" s="217"/>
      <c r="SKN26" s="217"/>
      <c r="SKO26" s="217"/>
      <c r="SKP26" s="217"/>
      <c r="SKQ26" s="217"/>
      <c r="SKR26" s="217"/>
      <c r="SKS26" s="217"/>
      <c r="SKT26" s="217"/>
      <c r="SKU26" s="217"/>
      <c r="SKV26" s="217"/>
      <c r="SKW26" s="217"/>
      <c r="SKX26" s="217"/>
      <c r="SKY26" s="217"/>
      <c r="SKZ26" s="217"/>
      <c r="SLA26" s="217"/>
      <c r="SLB26" s="217"/>
      <c r="SLC26" s="217"/>
      <c r="SLD26" s="217"/>
      <c r="SLE26" s="217"/>
      <c r="SLF26" s="217"/>
      <c r="SLG26" s="217"/>
      <c r="SLH26" s="217"/>
      <c r="SLI26" s="217"/>
      <c r="SLJ26" s="217"/>
      <c r="SLK26" s="217"/>
      <c r="SLL26" s="217"/>
      <c r="SLM26" s="217"/>
      <c r="SLN26" s="217"/>
      <c r="SLO26" s="217"/>
      <c r="SLP26" s="217"/>
      <c r="SLQ26" s="217"/>
      <c r="SLR26" s="217"/>
      <c r="SLS26" s="217"/>
      <c r="SLT26" s="217"/>
      <c r="SLU26" s="217"/>
      <c r="SLV26" s="217"/>
      <c r="SLW26" s="217"/>
      <c r="SLX26" s="217"/>
      <c r="SLY26" s="217"/>
      <c r="SLZ26" s="217"/>
      <c r="SMA26" s="217"/>
      <c r="SMB26" s="217"/>
      <c r="SMC26" s="217"/>
      <c r="SMD26" s="217"/>
      <c r="SME26" s="217"/>
      <c r="SMF26" s="217"/>
      <c r="SMG26" s="217"/>
      <c r="SMH26" s="217"/>
      <c r="SMI26" s="217"/>
      <c r="SMJ26" s="217"/>
      <c r="SMK26" s="217"/>
      <c r="SML26" s="217"/>
      <c r="SMM26" s="217"/>
      <c r="SMN26" s="217"/>
      <c r="SMO26" s="217"/>
      <c r="SMP26" s="217"/>
      <c r="SMQ26" s="217"/>
      <c r="SMR26" s="217"/>
      <c r="SMS26" s="217"/>
      <c r="SMT26" s="217"/>
      <c r="SMU26" s="217"/>
      <c r="SMV26" s="217"/>
      <c r="SMW26" s="217"/>
      <c r="SMX26" s="217"/>
      <c r="SMY26" s="217"/>
      <c r="SMZ26" s="217"/>
      <c r="SNA26" s="217"/>
      <c r="SNB26" s="217"/>
      <c r="SNC26" s="217"/>
      <c r="SND26" s="217"/>
      <c r="SNE26" s="217"/>
      <c r="SNF26" s="217"/>
      <c r="SNG26" s="217"/>
      <c r="SNH26" s="217"/>
      <c r="SNI26" s="217"/>
      <c r="SNJ26" s="217"/>
      <c r="SNK26" s="217"/>
      <c r="SNL26" s="217"/>
      <c r="SNM26" s="217"/>
      <c r="SNN26" s="217"/>
      <c r="SNO26" s="217"/>
      <c r="SNP26" s="217"/>
      <c r="SNQ26" s="217"/>
      <c r="SNR26" s="217"/>
      <c r="SNS26" s="217"/>
      <c r="SNT26" s="217"/>
      <c r="SNU26" s="217"/>
      <c r="SNV26" s="217"/>
      <c r="SNW26" s="217"/>
      <c r="SNX26" s="217"/>
      <c r="SNY26" s="217"/>
      <c r="SNZ26" s="217"/>
      <c r="SOA26" s="217"/>
      <c r="SOB26" s="217"/>
      <c r="SOC26" s="217"/>
      <c r="SOD26" s="217"/>
      <c r="SOE26" s="217"/>
      <c r="SOF26" s="217"/>
      <c r="SOG26" s="217"/>
      <c r="SOH26" s="217"/>
      <c r="SOI26" s="217"/>
      <c r="SOJ26" s="217"/>
      <c r="SOK26" s="217"/>
      <c r="SOL26" s="217"/>
      <c r="SOM26" s="217"/>
      <c r="SON26" s="217"/>
      <c r="SOO26" s="217"/>
      <c r="SOP26" s="217"/>
      <c r="SOQ26" s="217"/>
      <c r="SOR26" s="217"/>
      <c r="SOS26" s="217"/>
      <c r="SOT26" s="217"/>
      <c r="SOU26" s="217"/>
      <c r="SOV26" s="217"/>
      <c r="SOW26" s="217"/>
      <c r="SOX26" s="217"/>
      <c r="SOY26" s="217"/>
      <c r="SOZ26" s="217"/>
      <c r="SPA26" s="217"/>
      <c r="SPB26" s="217"/>
      <c r="SPC26" s="217"/>
      <c r="SPD26" s="217"/>
      <c r="SPE26" s="217"/>
      <c r="SPF26" s="217"/>
      <c r="SPG26" s="217"/>
      <c r="SPH26" s="217"/>
      <c r="SPI26" s="217"/>
      <c r="SPJ26" s="217"/>
      <c r="SPK26" s="217"/>
      <c r="SPL26" s="217"/>
      <c r="SPM26" s="217"/>
      <c r="SPN26" s="217"/>
      <c r="SPO26" s="217"/>
      <c r="SPP26" s="217"/>
      <c r="SPQ26" s="217"/>
      <c r="SPR26" s="217"/>
      <c r="SPS26" s="217"/>
      <c r="SPT26" s="217"/>
      <c r="SPU26" s="217"/>
      <c r="SPV26" s="217"/>
      <c r="SPW26" s="217"/>
      <c r="SPX26" s="217"/>
      <c r="SPY26" s="217"/>
      <c r="SPZ26" s="217"/>
      <c r="SQA26" s="217"/>
      <c r="SQB26" s="217"/>
      <c r="SQC26" s="217"/>
      <c r="SQD26" s="217"/>
      <c r="SQE26" s="217"/>
      <c r="SQF26" s="217"/>
      <c r="SQG26" s="217"/>
      <c r="SQH26" s="217"/>
      <c r="SQI26" s="217"/>
      <c r="SQJ26" s="217"/>
      <c r="SQK26" s="217"/>
      <c r="SQL26" s="217"/>
      <c r="SQM26" s="217"/>
      <c r="SQN26" s="217"/>
      <c r="SQO26" s="217"/>
      <c r="SQP26" s="217"/>
      <c r="SQQ26" s="217"/>
      <c r="SQR26" s="217"/>
      <c r="SQS26" s="217"/>
      <c r="SQT26" s="217"/>
      <c r="SQU26" s="217"/>
      <c r="SQV26" s="217"/>
      <c r="SQW26" s="217"/>
      <c r="SQX26" s="217"/>
      <c r="SQY26" s="217"/>
      <c r="SQZ26" s="217"/>
      <c r="SRA26" s="217"/>
      <c r="SRB26" s="217"/>
      <c r="SRC26" s="217"/>
      <c r="SRD26" s="217"/>
      <c r="SRE26" s="217"/>
      <c r="SRF26" s="217"/>
      <c r="SRG26" s="217"/>
      <c r="SRH26" s="217"/>
      <c r="SRI26" s="217"/>
      <c r="SRJ26" s="217"/>
      <c r="SRK26" s="217"/>
      <c r="SRL26" s="217"/>
      <c r="SRM26" s="217"/>
      <c r="SRN26" s="217"/>
      <c r="SRO26" s="217"/>
      <c r="SRP26" s="217"/>
      <c r="SRQ26" s="217"/>
      <c r="SRR26" s="217"/>
      <c r="SRS26" s="217"/>
      <c r="SRT26" s="217"/>
      <c r="SRU26" s="217"/>
      <c r="SRV26" s="217"/>
      <c r="SRW26" s="217"/>
      <c r="SRX26" s="217"/>
      <c r="SRY26" s="217"/>
      <c r="SRZ26" s="217"/>
      <c r="SSA26" s="217"/>
      <c r="SSB26" s="217"/>
      <c r="SSC26" s="217"/>
      <c r="SSD26" s="217"/>
      <c r="SSE26" s="217"/>
      <c r="SSF26" s="217"/>
      <c r="SSG26" s="217"/>
      <c r="SSH26" s="217"/>
      <c r="SSI26" s="217"/>
      <c r="SSJ26" s="217"/>
      <c r="SSK26" s="217"/>
      <c r="SSL26" s="217"/>
      <c r="SSM26" s="217"/>
      <c r="SSN26" s="217"/>
      <c r="SSO26" s="217"/>
      <c r="SSP26" s="217"/>
      <c r="SSQ26" s="217"/>
      <c r="SSR26" s="217"/>
      <c r="SSS26" s="217"/>
      <c r="SST26" s="217"/>
      <c r="SSU26" s="217"/>
      <c r="SSV26" s="217"/>
      <c r="SSW26" s="217"/>
      <c r="SSX26" s="217"/>
      <c r="SSY26" s="217"/>
      <c r="SSZ26" s="217"/>
      <c r="STA26" s="217"/>
      <c r="STB26" s="217"/>
      <c r="STC26" s="217"/>
      <c r="STD26" s="217"/>
      <c r="STE26" s="217"/>
      <c r="STF26" s="217"/>
      <c r="STG26" s="217"/>
      <c r="STH26" s="217"/>
      <c r="STI26" s="217"/>
      <c r="STJ26" s="217"/>
      <c r="STK26" s="217"/>
      <c r="STL26" s="217"/>
      <c r="STM26" s="217"/>
      <c r="STN26" s="217"/>
      <c r="STO26" s="217"/>
      <c r="STP26" s="217"/>
      <c r="STQ26" s="217"/>
      <c r="STR26" s="217"/>
      <c r="STS26" s="217"/>
      <c r="STT26" s="217"/>
      <c r="STU26" s="217"/>
      <c r="STV26" s="217"/>
      <c r="STW26" s="217"/>
      <c r="STX26" s="217"/>
      <c r="STY26" s="217"/>
      <c r="STZ26" s="217"/>
      <c r="SUA26" s="217"/>
      <c r="SUB26" s="217"/>
      <c r="SUC26" s="217"/>
      <c r="SUD26" s="217"/>
      <c r="SUE26" s="217"/>
      <c r="SUF26" s="217"/>
      <c r="SUG26" s="217"/>
      <c r="SUH26" s="217"/>
      <c r="SUI26" s="217"/>
      <c r="SUJ26" s="217"/>
      <c r="SUK26" s="217"/>
      <c r="SUL26" s="217"/>
      <c r="SUM26" s="217"/>
      <c r="SUN26" s="217"/>
      <c r="SUO26" s="217"/>
      <c r="SUP26" s="217"/>
      <c r="SUQ26" s="217"/>
      <c r="SUR26" s="217"/>
      <c r="SUS26" s="217"/>
      <c r="SUT26" s="217"/>
      <c r="SUU26" s="217"/>
      <c r="SUV26" s="217"/>
      <c r="SUW26" s="217"/>
      <c r="SUX26" s="217"/>
      <c r="SUY26" s="217"/>
      <c r="SUZ26" s="217"/>
      <c r="SVA26" s="217"/>
      <c r="SVB26" s="217"/>
      <c r="SVC26" s="217"/>
      <c r="SVD26" s="217"/>
      <c r="SVE26" s="217"/>
      <c r="SVF26" s="217"/>
      <c r="SVG26" s="217"/>
      <c r="SVH26" s="217"/>
      <c r="SVI26" s="217"/>
      <c r="SVJ26" s="217"/>
      <c r="SVK26" s="217"/>
      <c r="SVL26" s="217"/>
      <c r="SVM26" s="217"/>
      <c r="SVN26" s="217"/>
      <c r="SVO26" s="217"/>
      <c r="SVP26" s="217"/>
      <c r="SVQ26" s="217"/>
      <c r="SVR26" s="217"/>
      <c r="SVS26" s="217"/>
      <c r="SVT26" s="217"/>
      <c r="SVU26" s="217"/>
      <c r="SVV26" s="217"/>
      <c r="SVW26" s="217"/>
      <c r="SVX26" s="217"/>
      <c r="SVY26" s="217"/>
      <c r="SVZ26" s="217"/>
      <c r="SWA26" s="217"/>
      <c r="SWB26" s="217"/>
      <c r="SWC26" s="217"/>
      <c r="SWD26" s="217"/>
      <c r="SWE26" s="217"/>
      <c r="SWF26" s="217"/>
      <c r="SWG26" s="217"/>
      <c r="SWH26" s="217"/>
      <c r="SWI26" s="217"/>
      <c r="SWJ26" s="217"/>
      <c r="SWK26" s="217"/>
      <c r="SWL26" s="217"/>
      <c r="SWM26" s="217"/>
      <c r="SWN26" s="217"/>
      <c r="SWO26" s="217"/>
      <c r="SWP26" s="217"/>
      <c r="SWQ26" s="217"/>
      <c r="SWR26" s="217"/>
      <c r="SWS26" s="217"/>
      <c r="SWT26" s="217"/>
      <c r="SWU26" s="217"/>
      <c r="SWV26" s="217"/>
      <c r="SWW26" s="217"/>
      <c r="SWX26" s="217"/>
      <c r="SWY26" s="217"/>
      <c r="SWZ26" s="217"/>
      <c r="SXA26" s="217"/>
      <c r="SXB26" s="217"/>
      <c r="SXC26" s="217"/>
      <c r="SXD26" s="217"/>
      <c r="SXE26" s="217"/>
      <c r="SXF26" s="217"/>
      <c r="SXG26" s="217"/>
      <c r="SXH26" s="217"/>
      <c r="SXI26" s="217"/>
      <c r="SXJ26" s="217"/>
      <c r="SXK26" s="217"/>
      <c r="SXL26" s="217"/>
      <c r="SXM26" s="217"/>
      <c r="SXN26" s="217"/>
      <c r="SXO26" s="217"/>
      <c r="SXP26" s="217"/>
      <c r="SXQ26" s="217"/>
      <c r="SXR26" s="217"/>
      <c r="SXS26" s="217"/>
      <c r="SXT26" s="217"/>
      <c r="SXU26" s="217"/>
      <c r="SXV26" s="217"/>
      <c r="SXW26" s="217"/>
      <c r="SXX26" s="217"/>
      <c r="SXY26" s="217"/>
      <c r="SXZ26" s="217"/>
      <c r="SYA26" s="217"/>
      <c r="SYB26" s="217"/>
      <c r="SYC26" s="217"/>
      <c r="SYD26" s="217"/>
      <c r="SYE26" s="217"/>
      <c r="SYF26" s="217"/>
      <c r="SYG26" s="217"/>
      <c r="SYH26" s="217"/>
      <c r="SYI26" s="217"/>
      <c r="SYJ26" s="217"/>
      <c r="SYK26" s="217"/>
      <c r="SYL26" s="217"/>
      <c r="SYM26" s="217"/>
      <c r="SYN26" s="217"/>
      <c r="SYO26" s="217"/>
      <c r="SYP26" s="217"/>
      <c r="SYQ26" s="217"/>
      <c r="SYR26" s="217"/>
      <c r="SYS26" s="217"/>
      <c r="SYT26" s="217"/>
      <c r="SYU26" s="217"/>
      <c r="SYV26" s="217"/>
      <c r="SYW26" s="217"/>
      <c r="SYX26" s="217"/>
      <c r="SYY26" s="217"/>
      <c r="SYZ26" s="217"/>
      <c r="SZA26" s="217"/>
      <c r="SZB26" s="217"/>
      <c r="SZC26" s="217"/>
      <c r="SZD26" s="217"/>
      <c r="SZE26" s="217"/>
      <c r="SZF26" s="217"/>
      <c r="SZG26" s="217"/>
      <c r="SZH26" s="217"/>
      <c r="SZI26" s="217"/>
      <c r="SZJ26" s="217"/>
      <c r="SZK26" s="217"/>
      <c r="SZL26" s="217"/>
      <c r="SZM26" s="217"/>
      <c r="SZN26" s="217"/>
      <c r="SZO26" s="217"/>
      <c r="SZP26" s="217"/>
      <c r="SZQ26" s="217"/>
      <c r="SZR26" s="217"/>
      <c r="SZS26" s="217"/>
      <c r="SZT26" s="217"/>
      <c r="SZU26" s="217"/>
      <c r="SZV26" s="217"/>
      <c r="SZW26" s="217"/>
      <c r="SZX26" s="217"/>
      <c r="SZY26" s="217"/>
      <c r="SZZ26" s="217"/>
      <c r="TAA26" s="217"/>
      <c r="TAB26" s="217"/>
      <c r="TAC26" s="217"/>
      <c r="TAD26" s="217"/>
      <c r="TAE26" s="217"/>
      <c r="TAF26" s="217"/>
      <c r="TAG26" s="217"/>
      <c r="TAH26" s="217"/>
      <c r="TAI26" s="217"/>
      <c r="TAJ26" s="217"/>
      <c r="TAK26" s="217"/>
      <c r="TAL26" s="217"/>
      <c r="TAM26" s="217"/>
      <c r="TAN26" s="217"/>
      <c r="TAO26" s="217"/>
      <c r="TAP26" s="217"/>
      <c r="TAQ26" s="217"/>
      <c r="TAR26" s="217"/>
      <c r="TAS26" s="217"/>
      <c r="TAT26" s="217"/>
      <c r="TAU26" s="217"/>
      <c r="TAV26" s="217"/>
      <c r="TAW26" s="217"/>
      <c r="TAX26" s="217"/>
      <c r="TAY26" s="217"/>
      <c r="TAZ26" s="217"/>
      <c r="TBA26" s="217"/>
      <c r="TBB26" s="217"/>
      <c r="TBC26" s="217"/>
      <c r="TBD26" s="217"/>
      <c r="TBE26" s="217"/>
      <c r="TBF26" s="217"/>
      <c r="TBG26" s="217"/>
      <c r="TBH26" s="217"/>
      <c r="TBI26" s="217"/>
      <c r="TBJ26" s="217"/>
      <c r="TBK26" s="217"/>
      <c r="TBL26" s="217"/>
      <c r="TBM26" s="217"/>
      <c r="TBN26" s="217"/>
      <c r="TBO26" s="217"/>
      <c r="TBP26" s="217"/>
      <c r="TBQ26" s="217"/>
      <c r="TBR26" s="217"/>
      <c r="TBS26" s="217"/>
      <c r="TBT26" s="217"/>
      <c r="TBU26" s="217"/>
      <c r="TBV26" s="217"/>
      <c r="TBW26" s="217"/>
      <c r="TBX26" s="217"/>
      <c r="TBY26" s="217"/>
      <c r="TBZ26" s="217"/>
      <c r="TCA26" s="217"/>
      <c r="TCB26" s="217"/>
      <c r="TCC26" s="217"/>
      <c r="TCD26" s="217"/>
      <c r="TCE26" s="217"/>
      <c r="TCF26" s="217"/>
      <c r="TCG26" s="217"/>
      <c r="TCH26" s="217"/>
      <c r="TCI26" s="217"/>
      <c r="TCJ26" s="217"/>
      <c r="TCK26" s="217"/>
      <c r="TCL26" s="217"/>
      <c r="TCM26" s="217"/>
      <c r="TCN26" s="217"/>
      <c r="TCO26" s="217"/>
      <c r="TCP26" s="217"/>
      <c r="TCQ26" s="217"/>
      <c r="TCR26" s="217"/>
      <c r="TCS26" s="217"/>
      <c r="TCT26" s="217"/>
      <c r="TCU26" s="217"/>
      <c r="TCV26" s="217"/>
      <c r="TCW26" s="217"/>
      <c r="TCX26" s="217"/>
      <c r="TCY26" s="217"/>
      <c r="TCZ26" s="217"/>
      <c r="TDA26" s="217"/>
      <c r="TDB26" s="217"/>
      <c r="TDC26" s="217"/>
      <c r="TDD26" s="217"/>
      <c r="TDE26" s="217"/>
      <c r="TDF26" s="217"/>
      <c r="TDG26" s="217"/>
      <c r="TDH26" s="217"/>
      <c r="TDI26" s="217"/>
      <c r="TDJ26" s="217"/>
      <c r="TDK26" s="217"/>
      <c r="TDL26" s="217"/>
      <c r="TDM26" s="217"/>
      <c r="TDN26" s="217"/>
      <c r="TDO26" s="217"/>
      <c r="TDP26" s="217"/>
      <c r="TDQ26" s="217"/>
      <c r="TDR26" s="217"/>
      <c r="TDS26" s="217"/>
      <c r="TDT26" s="217"/>
      <c r="TDU26" s="217"/>
      <c r="TDV26" s="217"/>
      <c r="TDW26" s="217"/>
      <c r="TDX26" s="217"/>
      <c r="TDY26" s="217"/>
      <c r="TDZ26" s="217"/>
      <c r="TEA26" s="217"/>
      <c r="TEB26" s="217"/>
      <c r="TEC26" s="217"/>
      <c r="TED26" s="217"/>
      <c r="TEE26" s="217"/>
      <c r="TEF26" s="217"/>
      <c r="TEG26" s="217"/>
      <c r="TEH26" s="217"/>
      <c r="TEI26" s="217"/>
      <c r="TEJ26" s="217"/>
      <c r="TEK26" s="217"/>
      <c r="TEL26" s="217"/>
      <c r="TEM26" s="217"/>
      <c r="TEN26" s="217"/>
      <c r="TEO26" s="217"/>
      <c r="TEP26" s="217"/>
      <c r="TEQ26" s="217"/>
      <c r="TER26" s="217"/>
      <c r="TES26" s="217"/>
      <c r="TET26" s="217"/>
      <c r="TEU26" s="217"/>
      <c r="TEV26" s="217"/>
      <c r="TEW26" s="217"/>
      <c r="TEX26" s="217"/>
      <c r="TEY26" s="217"/>
      <c r="TEZ26" s="217"/>
      <c r="TFA26" s="217"/>
      <c r="TFB26" s="217"/>
      <c r="TFC26" s="217"/>
      <c r="TFD26" s="217"/>
      <c r="TFE26" s="217"/>
      <c r="TFF26" s="217"/>
      <c r="TFG26" s="217"/>
      <c r="TFH26" s="217"/>
      <c r="TFI26" s="217"/>
      <c r="TFJ26" s="217"/>
      <c r="TFK26" s="217"/>
      <c r="TFL26" s="217"/>
      <c r="TFM26" s="217"/>
      <c r="TFN26" s="217"/>
      <c r="TFO26" s="217"/>
      <c r="TFP26" s="217"/>
      <c r="TFQ26" s="217"/>
      <c r="TFR26" s="217"/>
      <c r="TFS26" s="217"/>
      <c r="TFT26" s="217"/>
      <c r="TFU26" s="217"/>
      <c r="TFV26" s="217"/>
      <c r="TFW26" s="217"/>
      <c r="TFX26" s="217"/>
      <c r="TFY26" s="217"/>
      <c r="TFZ26" s="217"/>
      <c r="TGA26" s="217"/>
      <c r="TGB26" s="217"/>
      <c r="TGC26" s="217"/>
      <c r="TGD26" s="217"/>
      <c r="TGE26" s="217"/>
      <c r="TGF26" s="217"/>
      <c r="TGG26" s="217"/>
      <c r="TGH26" s="217"/>
      <c r="TGI26" s="217"/>
      <c r="TGJ26" s="217"/>
      <c r="TGK26" s="217"/>
      <c r="TGL26" s="217"/>
      <c r="TGM26" s="217"/>
      <c r="TGN26" s="217"/>
      <c r="TGO26" s="217"/>
      <c r="TGP26" s="217"/>
      <c r="TGQ26" s="217"/>
      <c r="TGR26" s="217"/>
      <c r="TGS26" s="217"/>
      <c r="TGT26" s="217"/>
      <c r="TGU26" s="217"/>
      <c r="TGV26" s="217"/>
      <c r="TGW26" s="217"/>
      <c r="TGX26" s="217"/>
      <c r="TGY26" s="217"/>
      <c r="TGZ26" s="217"/>
      <c r="THA26" s="217"/>
      <c r="THB26" s="217"/>
      <c r="THC26" s="217"/>
      <c r="THD26" s="217"/>
      <c r="THE26" s="217"/>
      <c r="THF26" s="217"/>
      <c r="THG26" s="217"/>
      <c r="THH26" s="217"/>
      <c r="THI26" s="217"/>
      <c r="THJ26" s="217"/>
      <c r="THK26" s="217"/>
      <c r="THL26" s="217"/>
      <c r="THM26" s="217"/>
      <c r="THN26" s="217"/>
      <c r="THO26" s="217"/>
      <c r="THP26" s="217"/>
      <c r="THQ26" s="217"/>
      <c r="THR26" s="217"/>
      <c r="THS26" s="217"/>
      <c r="THT26" s="217"/>
      <c r="THU26" s="217"/>
      <c r="THV26" s="217"/>
      <c r="THW26" s="217"/>
      <c r="THX26" s="217"/>
      <c r="THY26" s="217"/>
      <c r="THZ26" s="217"/>
      <c r="TIA26" s="217"/>
      <c r="TIB26" s="217"/>
      <c r="TIC26" s="217"/>
      <c r="TID26" s="217"/>
      <c r="TIE26" s="217"/>
      <c r="TIF26" s="217"/>
      <c r="TIG26" s="217"/>
      <c r="TIH26" s="217"/>
      <c r="TII26" s="217"/>
      <c r="TIJ26" s="217"/>
      <c r="TIK26" s="217"/>
      <c r="TIL26" s="217"/>
      <c r="TIM26" s="217"/>
      <c r="TIN26" s="217"/>
      <c r="TIO26" s="217"/>
      <c r="TIP26" s="217"/>
      <c r="TIQ26" s="217"/>
      <c r="TIR26" s="217"/>
      <c r="TIS26" s="217"/>
      <c r="TIT26" s="217"/>
      <c r="TIU26" s="217"/>
      <c r="TIV26" s="217"/>
      <c r="TIW26" s="217"/>
      <c r="TIX26" s="217"/>
      <c r="TIY26" s="217"/>
      <c r="TIZ26" s="217"/>
      <c r="TJA26" s="217"/>
      <c r="TJB26" s="217"/>
      <c r="TJC26" s="217"/>
      <c r="TJD26" s="217"/>
      <c r="TJE26" s="217"/>
      <c r="TJF26" s="217"/>
      <c r="TJG26" s="217"/>
      <c r="TJH26" s="217"/>
      <c r="TJI26" s="217"/>
      <c r="TJJ26" s="217"/>
      <c r="TJK26" s="217"/>
      <c r="TJL26" s="217"/>
      <c r="TJM26" s="217"/>
      <c r="TJN26" s="217"/>
      <c r="TJO26" s="217"/>
      <c r="TJP26" s="217"/>
      <c r="TJQ26" s="217"/>
      <c r="TJR26" s="217"/>
      <c r="TJS26" s="217"/>
      <c r="TJT26" s="217"/>
      <c r="TJU26" s="217"/>
      <c r="TJV26" s="217"/>
      <c r="TJW26" s="217"/>
      <c r="TJX26" s="217"/>
      <c r="TJY26" s="217"/>
      <c r="TJZ26" s="217"/>
      <c r="TKA26" s="217"/>
      <c r="TKB26" s="217"/>
      <c r="TKC26" s="217"/>
      <c r="TKD26" s="217"/>
      <c r="TKE26" s="217"/>
      <c r="TKF26" s="217"/>
      <c r="TKG26" s="217"/>
      <c r="TKH26" s="217"/>
      <c r="TKI26" s="217"/>
      <c r="TKJ26" s="217"/>
      <c r="TKK26" s="217"/>
      <c r="TKL26" s="217"/>
      <c r="TKM26" s="217"/>
      <c r="TKN26" s="217"/>
      <c r="TKO26" s="217"/>
      <c r="TKP26" s="217"/>
      <c r="TKQ26" s="217"/>
      <c r="TKR26" s="217"/>
      <c r="TKS26" s="217"/>
      <c r="TKT26" s="217"/>
      <c r="TKU26" s="217"/>
      <c r="TKV26" s="217"/>
      <c r="TKW26" s="217"/>
      <c r="TKX26" s="217"/>
      <c r="TKY26" s="217"/>
      <c r="TKZ26" s="217"/>
      <c r="TLA26" s="217"/>
      <c r="TLB26" s="217"/>
      <c r="TLC26" s="217"/>
      <c r="TLD26" s="217"/>
      <c r="TLE26" s="217"/>
      <c r="TLF26" s="217"/>
      <c r="TLG26" s="217"/>
      <c r="TLH26" s="217"/>
      <c r="TLI26" s="217"/>
      <c r="TLJ26" s="217"/>
      <c r="TLK26" s="217"/>
      <c r="TLL26" s="217"/>
      <c r="TLM26" s="217"/>
      <c r="TLN26" s="217"/>
      <c r="TLO26" s="217"/>
      <c r="TLP26" s="217"/>
      <c r="TLQ26" s="217"/>
      <c r="TLR26" s="217"/>
      <c r="TLS26" s="217"/>
      <c r="TLT26" s="217"/>
      <c r="TLU26" s="217"/>
      <c r="TLV26" s="217"/>
      <c r="TLW26" s="217"/>
      <c r="TLX26" s="217"/>
      <c r="TLY26" s="217"/>
      <c r="TLZ26" s="217"/>
      <c r="TMA26" s="217"/>
      <c r="TMB26" s="217"/>
      <c r="TMC26" s="217"/>
      <c r="TMD26" s="217"/>
      <c r="TME26" s="217"/>
      <c r="TMF26" s="217"/>
      <c r="TMG26" s="217"/>
      <c r="TMH26" s="217"/>
      <c r="TMI26" s="217"/>
      <c r="TMJ26" s="217"/>
      <c r="TMK26" s="217"/>
      <c r="TML26" s="217"/>
      <c r="TMM26" s="217"/>
      <c r="TMN26" s="217"/>
      <c r="TMO26" s="217"/>
      <c r="TMP26" s="217"/>
      <c r="TMQ26" s="217"/>
      <c r="TMR26" s="217"/>
      <c r="TMS26" s="217"/>
      <c r="TMT26" s="217"/>
      <c r="TMU26" s="217"/>
      <c r="TMV26" s="217"/>
      <c r="TMW26" s="217"/>
      <c r="TMX26" s="217"/>
      <c r="TMY26" s="217"/>
      <c r="TMZ26" s="217"/>
      <c r="TNA26" s="217"/>
      <c r="TNB26" s="217"/>
      <c r="TNC26" s="217"/>
      <c r="TND26" s="217"/>
      <c r="TNE26" s="217"/>
      <c r="TNF26" s="217"/>
      <c r="TNG26" s="217"/>
      <c r="TNH26" s="217"/>
      <c r="TNI26" s="217"/>
      <c r="TNJ26" s="217"/>
      <c r="TNK26" s="217"/>
      <c r="TNL26" s="217"/>
      <c r="TNM26" s="217"/>
      <c r="TNN26" s="217"/>
      <c r="TNO26" s="217"/>
      <c r="TNP26" s="217"/>
      <c r="TNQ26" s="217"/>
      <c r="TNR26" s="217"/>
      <c r="TNS26" s="217"/>
      <c r="TNT26" s="217"/>
      <c r="TNU26" s="217"/>
      <c r="TNV26" s="217"/>
      <c r="TNW26" s="217"/>
      <c r="TNX26" s="217"/>
      <c r="TNY26" s="217"/>
      <c r="TNZ26" s="217"/>
      <c r="TOA26" s="217"/>
      <c r="TOB26" s="217"/>
      <c r="TOC26" s="217"/>
      <c r="TOD26" s="217"/>
      <c r="TOE26" s="217"/>
      <c r="TOF26" s="217"/>
      <c r="TOG26" s="217"/>
      <c r="TOH26" s="217"/>
      <c r="TOI26" s="217"/>
      <c r="TOJ26" s="217"/>
      <c r="TOK26" s="217"/>
      <c r="TOL26" s="217"/>
      <c r="TOM26" s="217"/>
      <c r="TON26" s="217"/>
      <c r="TOO26" s="217"/>
      <c r="TOP26" s="217"/>
      <c r="TOQ26" s="217"/>
      <c r="TOR26" s="217"/>
      <c r="TOS26" s="217"/>
      <c r="TOT26" s="217"/>
      <c r="TOU26" s="217"/>
      <c r="TOV26" s="217"/>
      <c r="TOW26" s="217"/>
      <c r="TOX26" s="217"/>
      <c r="TOY26" s="217"/>
      <c r="TOZ26" s="217"/>
      <c r="TPA26" s="217"/>
      <c r="TPB26" s="217"/>
      <c r="TPC26" s="217"/>
      <c r="TPD26" s="217"/>
      <c r="TPE26" s="217"/>
      <c r="TPF26" s="217"/>
      <c r="TPG26" s="217"/>
      <c r="TPH26" s="217"/>
      <c r="TPI26" s="217"/>
      <c r="TPJ26" s="217"/>
      <c r="TPK26" s="217"/>
      <c r="TPL26" s="217"/>
      <c r="TPM26" s="217"/>
      <c r="TPN26" s="217"/>
      <c r="TPO26" s="217"/>
      <c r="TPP26" s="217"/>
      <c r="TPQ26" s="217"/>
      <c r="TPR26" s="217"/>
      <c r="TPS26" s="217"/>
      <c r="TPT26" s="217"/>
      <c r="TPU26" s="217"/>
      <c r="TPV26" s="217"/>
      <c r="TPW26" s="217"/>
      <c r="TPX26" s="217"/>
      <c r="TPY26" s="217"/>
      <c r="TPZ26" s="217"/>
      <c r="TQA26" s="217"/>
      <c r="TQB26" s="217"/>
      <c r="TQC26" s="217"/>
      <c r="TQD26" s="217"/>
      <c r="TQE26" s="217"/>
      <c r="TQF26" s="217"/>
      <c r="TQG26" s="217"/>
      <c r="TQH26" s="217"/>
      <c r="TQI26" s="217"/>
      <c r="TQJ26" s="217"/>
      <c r="TQK26" s="217"/>
      <c r="TQL26" s="217"/>
      <c r="TQM26" s="217"/>
      <c r="TQN26" s="217"/>
      <c r="TQO26" s="217"/>
      <c r="TQP26" s="217"/>
      <c r="TQQ26" s="217"/>
      <c r="TQR26" s="217"/>
      <c r="TQS26" s="217"/>
      <c r="TQT26" s="217"/>
      <c r="TQU26" s="217"/>
      <c r="TQV26" s="217"/>
      <c r="TQW26" s="217"/>
      <c r="TQX26" s="217"/>
      <c r="TQY26" s="217"/>
      <c r="TQZ26" s="217"/>
      <c r="TRA26" s="217"/>
      <c r="TRB26" s="217"/>
      <c r="TRC26" s="217"/>
      <c r="TRD26" s="217"/>
      <c r="TRE26" s="217"/>
      <c r="TRF26" s="217"/>
      <c r="TRG26" s="217"/>
      <c r="TRH26" s="217"/>
      <c r="TRI26" s="217"/>
      <c r="TRJ26" s="217"/>
      <c r="TRK26" s="217"/>
      <c r="TRL26" s="217"/>
      <c r="TRM26" s="217"/>
      <c r="TRN26" s="217"/>
      <c r="TRO26" s="217"/>
      <c r="TRP26" s="217"/>
      <c r="TRQ26" s="217"/>
      <c r="TRR26" s="217"/>
      <c r="TRS26" s="217"/>
      <c r="TRT26" s="217"/>
      <c r="TRU26" s="217"/>
      <c r="TRV26" s="217"/>
      <c r="TRW26" s="217"/>
      <c r="TRX26" s="217"/>
      <c r="TRY26" s="217"/>
      <c r="TRZ26" s="217"/>
      <c r="TSA26" s="217"/>
      <c r="TSB26" s="217"/>
      <c r="TSC26" s="217"/>
      <c r="TSD26" s="217"/>
      <c r="TSE26" s="217"/>
      <c r="TSF26" s="217"/>
      <c r="TSG26" s="217"/>
      <c r="TSH26" s="217"/>
      <c r="TSI26" s="217"/>
      <c r="TSJ26" s="217"/>
      <c r="TSK26" s="217"/>
      <c r="TSL26" s="217"/>
      <c r="TSM26" s="217"/>
      <c r="TSN26" s="217"/>
      <c r="TSO26" s="217"/>
      <c r="TSP26" s="217"/>
      <c r="TSQ26" s="217"/>
      <c r="TSR26" s="217"/>
      <c r="TSS26" s="217"/>
      <c r="TST26" s="217"/>
      <c r="TSU26" s="217"/>
      <c r="TSV26" s="217"/>
      <c r="TSW26" s="217"/>
      <c r="TSX26" s="217"/>
      <c r="TSY26" s="217"/>
      <c r="TSZ26" s="217"/>
      <c r="TTA26" s="217"/>
      <c r="TTB26" s="217"/>
      <c r="TTC26" s="217"/>
      <c r="TTD26" s="217"/>
      <c r="TTE26" s="217"/>
      <c r="TTF26" s="217"/>
      <c r="TTG26" s="217"/>
      <c r="TTH26" s="217"/>
      <c r="TTI26" s="217"/>
      <c r="TTJ26" s="217"/>
      <c r="TTK26" s="217"/>
      <c r="TTL26" s="217"/>
      <c r="TTM26" s="217"/>
      <c r="TTN26" s="217"/>
      <c r="TTO26" s="217"/>
      <c r="TTP26" s="217"/>
      <c r="TTQ26" s="217"/>
      <c r="TTR26" s="217"/>
      <c r="TTS26" s="217"/>
      <c r="TTT26" s="217"/>
      <c r="TTU26" s="217"/>
      <c r="TTV26" s="217"/>
      <c r="TTW26" s="217"/>
      <c r="TTX26" s="217"/>
      <c r="TTY26" s="217"/>
      <c r="TTZ26" s="217"/>
      <c r="TUA26" s="217"/>
      <c r="TUB26" s="217"/>
      <c r="TUC26" s="217"/>
      <c r="TUD26" s="217"/>
      <c r="TUE26" s="217"/>
      <c r="TUF26" s="217"/>
      <c r="TUG26" s="217"/>
      <c r="TUH26" s="217"/>
      <c r="TUI26" s="217"/>
      <c r="TUJ26" s="217"/>
      <c r="TUK26" s="217"/>
      <c r="TUL26" s="217"/>
      <c r="TUM26" s="217"/>
      <c r="TUN26" s="217"/>
      <c r="TUO26" s="217"/>
      <c r="TUP26" s="217"/>
      <c r="TUQ26" s="217"/>
      <c r="TUR26" s="217"/>
      <c r="TUS26" s="217"/>
      <c r="TUT26" s="217"/>
      <c r="TUU26" s="217"/>
      <c r="TUV26" s="217"/>
      <c r="TUW26" s="217"/>
      <c r="TUX26" s="217"/>
      <c r="TUY26" s="217"/>
      <c r="TUZ26" s="217"/>
      <c r="TVA26" s="217"/>
      <c r="TVB26" s="217"/>
      <c r="TVC26" s="217"/>
      <c r="TVD26" s="217"/>
      <c r="TVE26" s="217"/>
      <c r="TVF26" s="217"/>
      <c r="TVG26" s="217"/>
      <c r="TVH26" s="217"/>
      <c r="TVI26" s="217"/>
      <c r="TVJ26" s="217"/>
      <c r="TVK26" s="217"/>
      <c r="TVL26" s="217"/>
      <c r="TVM26" s="217"/>
      <c r="TVN26" s="217"/>
      <c r="TVO26" s="217"/>
      <c r="TVP26" s="217"/>
      <c r="TVQ26" s="217"/>
      <c r="TVR26" s="217"/>
      <c r="TVS26" s="217"/>
      <c r="TVT26" s="217"/>
      <c r="TVU26" s="217"/>
      <c r="TVV26" s="217"/>
      <c r="TVW26" s="217"/>
      <c r="TVX26" s="217"/>
      <c r="TVY26" s="217"/>
      <c r="TVZ26" s="217"/>
      <c r="TWA26" s="217"/>
      <c r="TWB26" s="217"/>
      <c r="TWC26" s="217"/>
      <c r="TWD26" s="217"/>
      <c r="TWE26" s="217"/>
      <c r="TWF26" s="217"/>
      <c r="TWG26" s="217"/>
      <c r="TWH26" s="217"/>
      <c r="TWI26" s="217"/>
      <c r="TWJ26" s="217"/>
      <c r="TWK26" s="217"/>
      <c r="TWL26" s="217"/>
      <c r="TWM26" s="217"/>
      <c r="TWN26" s="217"/>
      <c r="TWO26" s="217"/>
      <c r="TWP26" s="217"/>
      <c r="TWQ26" s="217"/>
      <c r="TWR26" s="217"/>
      <c r="TWS26" s="217"/>
      <c r="TWT26" s="217"/>
      <c r="TWU26" s="217"/>
      <c r="TWV26" s="217"/>
      <c r="TWW26" s="217"/>
      <c r="TWX26" s="217"/>
      <c r="TWY26" s="217"/>
      <c r="TWZ26" s="217"/>
      <c r="TXA26" s="217"/>
      <c r="TXB26" s="217"/>
      <c r="TXC26" s="217"/>
      <c r="TXD26" s="217"/>
      <c r="TXE26" s="217"/>
      <c r="TXF26" s="217"/>
      <c r="TXG26" s="217"/>
      <c r="TXH26" s="217"/>
      <c r="TXI26" s="217"/>
      <c r="TXJ26" s="217"/>
      <c r="TXK26" s="217"/>
      <c r="TXL26" s="217"/>
      <c r="TXM26" s="217"/>
      <c r="TXN26" s="217"/>
      <c r="TXO26" s="217"/>
      <c r="TXP26" s="217"/>
      <c r="TXQ26" s="217"/>
      <c r="TXR26" s="217"/>
      <c r="TXS26" s="217"/>
      <c r="TXT26" s="217"/>
      <c r="TXU26" s="217"/>
      <c r="TXV26" s="217"/>
      <c r="TXW26" s="217"/>
      <c r="TXX26" s="217"/>
      <c r="TXY26" s="217"/>
      <c r="TXZ26" s="217"/>
      <c r="TYA26" s="217"/>
      <c r="TYB26" s="217"/>
      <c r="TYC26" s="217"/>
      <c r="TYD26" s="217"/>
      <c r="TYE26" s="217"/>
      <c r="TYF26" s="217"/>
      <c r="TYG26" s="217"/>
      <c r="TYH26" s="217"/>
      <c r="TYI26" s="217"/>
      <c r="TYJ26" s="217"/>
      <c r="TYK26" s="217"/>
      <c r="TYL26" s="217"/>
      <c r="TYM26" s="217"/>
      <c r="TYN26" s="217"/>
      <c r="TYO26" s="217"/>
      <c r="TYP26" s="217"/>
      <c r="TYQ26" s="217"/>
      <c r="TYR26" s="217"/>
      <c r="TYS26" s="217"/>
      <c r="TYT26" s="217"/>
      <c r="TYU26" s="217"/>
      <c r="TYV26" s="217"/>
      <c r="TYW26" s="217"/>
      <c r="TYX26" s="217"/>
      <c r="TYY26" s="217"/>
      <c r="TYZ26" s="217"/>
      <c r="TZA26" s="217"/>
      <c r="TZB26" s="217"/>
      <c r="TZC26" s="217"/>
      <c r="TZD26" s="217"/>
      <c r="TZE26" s="217"/>
      <c r="TZF26" s="217"/>
      <c r="TZG26" s="217"/>
      <c r="TZH26" s="217"/>
      <c r="TZI26" s="217"/>
      <c r="TZJ26" s="217"/>
      <c r="TZK26" s="217"/>
      <c r="TZL26" s="217"/>
      <c r="TZM26" s="217"/>
      <c r="TZN26" s="217"/>
      <c r="TZO26" s="217"/>
      <c r="TZP26" s="217"/>
      <c r="TZQ26" s="217"/>
      <c r="TZR26" s="217"/>
      <c r="TZS26" s="217"/>
      <c r="TZT26" s="217"/>
      <c r="TZU26" s="217"/>
      <c r="TZV26" s="217"/>
      <c r="TZW26" s="217"/>
      <c r="TZX26" s="217"/>
      <c r="TZY26" s="217"/>
      <c r="TZZ26" s="217"/>
      <c r="UAA26" s="217"/>
      <c r="UAB26" s="217"/>
      <c r="UAC26" s="217"/>
      <c r="UAD26" s="217"/>
      <c r="UAE26" s="217"/>
      <c r="UAF26" s="217"/>
      <c r="UAG26" s="217"/>
      <c r="UAH26" s="217"/>
      <c r="UAI26" s="217"/>
      <c r="UAJ26" s="217"/>
      <c r="UAK26" s="217"/>
      <c r="UAL26" s="217"/>
      <c r="UAM26" s="217"/>
      <c r="UAN26" s="217"/>
      <c r="UAO26" s="217"/>
      <c r="UAP26" s="217"/>
      <c r="UAQ26" s="217"/>
      <c r="UAR26" s="217"/>
      <c r="UAS26" s="217"/>
      <c r="UAT26" s="217"/>
      <c r="UAU26" s="217"/>
      <c r="UAV26" s="217"/>
      <c r="UAW26" s="217"/>
      <c r="UAX26" s="217"/>
      <c r="UAY26" s="217"/>
      <c r="UAZ26" s="217"/>
      <c r="UBA26" s="217"/>
      <c r="UBB26" s="217"/>
      <c r="UBC26" s="217"/>
      <c r="UBD26" s="217"/>
      <c r="UBE26" s="217"/>
      <c r="UBF26" s="217"/>
      <c r="UBG26" s="217"/>
      <c r="UBH26" s="217"/>
      <c r="UBI26" s="217"/>
      <c r="UBJ26" s="217"/>
      <c r="UBK26" s="217"/>
      <c r="UBL26" s="217"/>
      <c r="UBM26" s="217"/>
      <c r="UBN26" s="217"/>
      <c r="UBO26" s="217"/>
      <c r="UBP26" s="217"/>
      <c r="UBQ26" s="217"/>
      <c r="UBR26" s="217"/>
      <c r="UBS26" s="217"/>
      <c r="UBT26" s="217"/>
      <c r="UBU26" s="217"/>
      <c r="UBV26" s="217"/>
      <c r="UBW26" s="217"/>
      <c r="UBX26" s="217"/>
      <c r="UBY26" s="217"/>
      <c r="UBZ26" s="217"/>
      <c r="UCA26" s="217"/>
      <c r="UCB26" s="217"/>
      <c r="UCC26" s="217"/>
      <c r="UCD26" s="217"/>
      <c r="UCE26" s="217"/>
      <c r="UCF26" s="217"/>
      <c r="UCG26" s="217"/>
      <c r="UCH26" s="217"/>
      <c r="UCI26" s="217"/>
      <c r="UCJ26" s="217"/>
      <c r="UCK26" s="217"/>
      <c r="UCL26" s="217"/>
      <c r="UCM26" s="217"/>
      <c r="UCN26" s="217"/>
      <c r="UCO26" s="217"/>
      <c r="UCP26" s="217"/>
      <c r="UCQ26" s="217"/>
      <c r="UCR26" s="217"/>
      <c r="UCS26" s="217"/>
      <c r="UCT26" s="217"/>
      <c r="UCU26" s="217"/>
      <c r="UCV26" s="217"/>
      <c r="UCW26" s="217"/>
      <c r="UCX26" s="217"/>
      <c r="UCY26" s="217"/>
      <c r="UCZ26" s="217"/>
      <c r="UDA26" s="217"/>
      <c r="UDB26" s="217"/>
      <c r="UDC26" s="217"/>
      <c r="UDD26" s="217"/>
      <c r="UDE26" s="217"/>
      <c r="UDF26" s="217"/>
      <c r="UDG26" s="217"/>
      <c r="UDH26" s="217"/>
      <c r="UDI26" s="217"/>
      <c r="UDJ26" s="217"/>
      <c r="UDK26" s="217"/>
      <c r="UDL26" s="217"/>
      <c r="UDM26" s="217"/>
      <c r="UDN26" s="217"/>
      <c r="UDO26" s="217"/>
      <c r="UDP26" s="217"/>
      <c r="UDQ26" s="217"/>
      <c r="UDR26" s="217"/>
      <c r="UDS26" s="217"/>
      <c r="UDT26" s="217"/>
      <c r="UDU26" s="217"/>
      <c r="UDV26" s="217"/>
      <c r="UDW26" s="217"/>
      <c r="UDX26" s="217"/>
      <c r="UDY26" s="217"/>
      <c r="UDZ26" s="217"/>
      <c r="UEA26" s="217"/>
      <c r="UEB26" s="217"/>
      <c r="UEC26" s="217"/>
      <c r="UED26" s="217"/>
      <c r="UEE26" s="217"/>
      <c r="UEF26" s="217"/>
      <c r="UEG26" s="217"/>
      <c r="UEH26" s="217"/>
      <c r="UEI26" s="217"/>
      <c r="UEJ26" s="217"/>
      <c r="UEK26" s="217"/>
      <c r="UEL26" s="217"/>
      <c r="UEM26" s="217"/>
      <c r="UEN26" s="217"/>
      <c r="UEO26" s="217"/>
      <c r="UEP26" s="217"/>
      <c r="UEQ26" s="217"/>
      <c r="UER26" s="217"/>
      <c r="UES26" s="217"/>
      <c r="UET26" s="217"/>
      <c r="UEU26" s="217"/>
      <c r="UEV26" s="217"/>
      <c r="UEW26" s="217"/>
      <c r="UEX26" s="217"/>
      <c r="UEY26" s="217"/>
      <c r="UEZ26" s="217"/>
      <c r="UFA26" s="217"/>
      <c r="UFB26" s="217"/>
      <c r="UFC26" s="217"/>
      <c r="UFD26" s="217"/>
      <c r="UFE26" s="217"/>
      <c r="UFF26" s="217"/>
      <c r="UFG26" s="217"/>
      <c r="UFH26" s="217"/>
      <c r="UFI26" s="217"/>
      <c r="UFJ26" s="217"/>
      <c r="UFK26" s="217"/>
      <c r="UFL26" s="217"/>
      <c r="UFM26" s="217"/>
      <c r="UFN26" s="217"/>
      <c r="UFO26" s="217"/>
      <c r="UFP26" s="217"/>
      <c r="UFQ26" s="217"/>
      <c r="UFR26" s="217"/>
      <c r="UFS26" s="217"/>
      <c r="UFT26" s="217"/>
      <c r="UFU26" s="217"/>
      <c r="UFV26" s="217"/>
      <c r="UFW26" s="217"/>
      <c r="UFX26" s="217"/>
      <c r="UFY26" s="217"/>
      <c r="UFZ26" s="217"/>
      <c r="UGA26" s="217"/>
      <c r="UGB26" s="217"/>
      <c r="UGC26" s="217"/>
      <c r="UGD26" s="217"/>
      <c r="UGE26" s="217"/>
      <c r="UGF26" s="217"/>
      <c r="UGG26" s="217"/>
      <c r="UGH26" s="217"/>
      <c r="UGI26" s="217"/>
      <c r="UGJ26" s="217"/>
      <c r="UGK26" s="217"/>
      <c r="UGL26" s="217"/>
      <c r="UGM26" s="217"/>
      <c r="UGN26" s="217"/>
      <c r="UGO26" s="217"/>
      <c r="UGP26" s="217"/>
      <c r="UGQ26" s="217"/>
      <c r="UGR26" s="217"/>
      <c r="UGS26" s="217"/>
      <c r="UGT26" s="217"/>
      <c r="UGU26" s="217"/>
      <c r="UGV26" s="217"/>
      <c r="UGW26" s="217"/>
      <c r="UGX26" s="217"/>
      <c r="UGY26" s="217"/>
      <c r="UGZ26" s="217"/>
      <c r="UHA26" s="217"/>
      <c r="UHB26" s="217"/>
      <c r="UHC26" s="217"/>
      <c r="UHD26" s="217"/>
      <c r="UHE26" s="217"/>
      <c r="UHF26" s="217"/>
      <c r="UHG26" s="217"/>
      <c r="UHH26" s="217"/>
      <c r="UHI26" s="217"/>
      <c r="UHJ26" s="217"/>
      <c r="UHK26" s="217"/>
      <c r="UHL26" s="217"/>
      <c r="UHM26" s="217"/>
      <c r="UHN26" s="217"/>
      <c r="UHO26" s="217"/>
      <c r="UHP26" s="217"/>
      <c r="UHQ26" s="217"/>
      <c r="UHR26" s="217"/>
      <c r="UHS26" s="217"/>
      <c r="UHT26" s="217"/>
      <c r="UHU26" s="217"/>
      <c r="UHV26" s="217"/>
      <c r="UHW26" s="217"/>
      <c r="UHX26" s="217"/>
      <c r="UHY26" s="217"/>
      <c r="UHZ26" s="217"/>
      <c r="UIA26" s="217"/>
      <c r="UIB26" s="217"/>
      <c r="UIC26" s="217"/>
      <c r="UID26" s="217"/>
      <c r="UIE26" s="217"/>
      <c r="UIF26" s="217"/>
      <c r="UIG26" s="217"/>
      <c r="UIH26" s="217"/>
      <c r="UII26" s="217"/>
      <c r="UIJ26" s="217"/>
      <c r="UIK26" s="217"/>
      <c r="UIL26" s="217"/>
      <c r="UIM26" s="217"/>
      <c r="UIN26" s="217"/>
      <c r="UIO26" s="217"/>
      <c r="UIP26" s="217"/>
      <c r="UIQ26" s="217"/>
      <c r="UIR26" s="217"/>
      <c r="UIS26" s="217"/>
      <c r="UIT26" s="217"/>
      <c r="UIU26" s="217"/>
      <c r="UIV26" s="217"/>
      <c r="UIW26" s="217"/>
      <c r="UIX26" s="217"/>
      <c r="UIY26" s="217"/>
      <c r="UIZ26" s="217"/>
      <c r="UJA26" s="217"/>
      <c r="UJB26" s="217"/>
      <c r="UJC26" s="217"/>
      <c r="UJD26" s="217"/>
      <c r="UJE26" s="217"/>
      <c r="UJF26" s="217"/>
      <c r="UJG26" s="217"/>
      <c r="UJH26" s="217"/>
      <c r="UJI26" s="217"/>
      <c r="UJJ26" s="217"/>
      <c r="UJK26" s="217"/>
      <c r="UJL26" s="217"/>
      <c r="UJM26" s="217"/>
      <c r="UJN26" s="217"/>
      <c r="UJO26" s="217"/>
      <c r="UJP26" s="217"/>
      <c r="UJQ26" s="217"/>
      <c r="UJR26" s="217"/>
      <c r="UJS26" s="217"/>
      <c r="UJT26" s="217"/>
      <c r="UJU26" s="217"/>
      <c r="UJV26" s="217"/>
      <c r="UJW26" s="217"/>
      <c r="UJX26" s="217"/>
      <c r="UJY26" s="217"/>
      <c r="UJZ26" s="217"/>
      <c r="UKA26" s="217"/>
      <c r="UKB26" s="217"/>
      <c r="UKC26" s="217"/>
      <c r="UKD26" s="217"/>
      <c r="UKE26" s="217"/>
      <c r="UKF26" s="217"/>
      <c r="UKG26" s="217"/>
      <c r="UKH26" s="217"/>
      <c r="UKI26" s="217"/>
      <c r="UKJ26" s="217"/>
      <c r="UKK26" s="217"/>
      <c r="UKL26" s="217"/>
      <c r="UKM26" s="217"/>
      <c r="UKN26" s="217"/>
      <c r="UKO26" s="217"/>
      <c r="UKP26" s="217"/>
      <c r="UKQ26" s="217"/>
      <c r="UKR26" s="217"/>
      <c r="UKS26" s="217"/>
      <c r="UKT26" s="217"/>
      <c r="UKU26" s="217"/>
      <c r="UKV26" s="217"/>
      <c r="UKW26" s="217"/>
      <c r="UKX26" s="217"/>
      <c r="UKY26" s="217"/>
      <c r="UKZ26" s="217"/>
      <c r="ULA26" s="217"/>
      <c r="ULB26" s="217"/>
      <c r="ULC26" s="217"/>
      <c r="ULD26" s="217"/>
      <c r="ULE26" s="217"/>
      <c r="ULF26" s="217"/>
      <c r="ULG26" s="217"/>
      <c r="ULH26" s="217"/>
      <c r="ULI26" s="217"/>
      <c r="ULJ26" s="217"/>
      <c r="ULK26" s="217"/>
      <c r="ULL26" s="217"/>
      <c r="ULM26" s="217"/>
      <c r="ULN26" s="217"/>
      <c r="ULO26" s="217"/>
      <c r="ULP26" s="217"/>
      <c r="ULQ26" s="217"/>
      <c r="ULR26" s="217"/>
      <c r="ULS26" s="217"/>
      <c r="ULT26" s="217"/>
      <c r="ULU26" s="217"/>
      <c r="ULV26" s="217"/>
      <c r="ULW26" s="217"/>
      <c r="ULX26" s="217"/>
      <c r="ULY26" s="217"/>
      <c r="ULZ26" s="217"/>
      <c r="UMA26" s="217"/>
      <c r="UMB26" s="217"/>
      <c r="UMC26" s="217"/>
      <c r="UMD26" s="217"/>
      <c r="UME26" s="217"/>
      <c r="UMF26" s="217"/>
      <c r="UMG26" s="217"/>
      <c r="UMH26" s="217"/>
      <c r="UMI26" s="217"/>
      <c r="UMJ26" s="217"/>
      <c r="UMK26" s="217"/>
      <c r="UML26" s="217"/>
      <c r="UMM26" s="217"/>
      <c r="UMN26" s="217"/>
      <c r="UMO26" s="217"/>
      <c r="UMP26" s="217"/>
      <c r="UMQ26" s="217"/>
      <c r="UMR26" s="217"/>
      <c r="UMS26" s="217"/>
      <c r="UMT26" s="217"/>
      <c r="UMU26" s="217"/>
      <c r="UMV26" s="217"/>
      <c r="UMW26" s="217"/>
      <c r="UMX26" s="217"/>
      <c r="UMY26" s="217"/>
      <c r="UMZ26" s="217"/>
      <c r="UNA26" s="217"/>
      <c r="UNB26" s="217"/>
      <c r="UNC26" s="217"/>
      <c r="UND26" s="217"/>
      <c r="UNE26" s="217"/>
      <c r="UNF26" s="217"/>
      <c r="UNG26" s="217"/>
      <c r="UNH26" s="217"/>
      <c r="UNI26" s="217"/>
      <c r="UNJ26" s="217"/>
      <c r="UNK26" s="217"/>
      <c r="UNL26" s="217"/>
      <c r="UNM26" s="217"/>
      <c r="UNN26" s="217"/>
      <c r="UNO26" s="217"/>
      <c r="UNP26" s="217"/>
      <c r="UNQ26" s="217"/>
      <c r="UNR26" s="217"/>
      <c r="UNS26" s="217"/>
      <c r="UNT26" s="217"/>
      <c r="UNU26" s="217"/>
      <c r="UNV26" s="217"/>
      <c r="UNW26" s="217"/>
      <c r="UNX26" s="217"/>
      <c r="UNY26" s="217"/>
      <c r="UNZ26" s="217"/>
      <c r="UOA26" s="217"/>
      <c r="UOB26" s="217"/>
      <c r="UOC26" s="217"/>
      <c r="UOD26" s="217"/>
      <c r="UOE26" s="217"/>
      <c r="UOF26" s="217"/>
      <c r="UOG26" s="217"/>
      <c r="UOH26" s="217"/>
      <c r="UOI26" s="217"/>
      <c r="UOJ26" s="217"/>
      <c r="UOK26" s="217"/>
      <c r="UOL26" s="217"/>
      <c r="UOM26" s="217"/>
      <c r="UON26" s="217"/>
      <c r="UOO26" s="217"/>
      <c r="UOP26" s="217"/>
      <c r="UOQ26" s="217"/>
      <c r="UOR26" s="217"/>
      <c r="UOS26" s="217"/>
      <c r="UOT26" s="217"/>
      <c r="UOU26" s="217"/>
      <c r="UOV26" s="217"/>
      <c r="UOW26" s="217"/>
      <c r="UOX26" s="217"/>
      <c r="UOY26" s="217"/>
      <c r="UOZ26" s="217"/>
      <c r="UPA26" s="217"/>
      <c r="UPB26" s="217"/>
      <c r="UPC26" s="217"/>
      <c r="UPD26" s="217"/>
      <c r="UPE26" s="217"/>
      <c r="UPF26" s="217"/>
      <c r="UPG26" s="217"/>
      <c r="UPH26" s="217"/>
      <c r="UPI26" s="217"/>
      <c r="UPJ26" s="217"/>
      <c r="UPK26" s="217"/>
      <c r="UPL26" s="217"/>
      <c r="UPM26" s="217"/>
      <c r="UPN26" s="217"/>
      <c r="UPO26" s="217"/>
      <c r="UPP26" s="217"/>
      <c r="UPQ26" s="217"/>
      <c r="UPR26" s="217"/>
      <c r="UPS26" s="217"/>
      <c r="UPT26" s="217"/>
      <c r="UPU26" s="217"/>
      <c r="UPV26" s="217"/>
      <c r="UPW26" s="217"/>
      <c r="UPX26" s="217"/>
      <c r="UPY26" s="217"/>
      <c r="UPZ26" s="217"/>
      <c r="UQA26" s="217"/>
      <c r="UQB26" s="217"/>
      <c r="UQC26" s="217"/>
      <c r="UQD26" s="217"/>
      <c r="UQE26" s="217"/>
      <c r="UQF26" s="217"/>
      <c r="UQG26" s="217"/>
      <c r="UQH26" s="217"/>
      <c r="UQI26" s="217"/>
      <c r="UQJ26" s="217"/>
      <c r="UQK26" s="217"/>
      <c r="UQL26" s="217"/>
      <c r="UQM26" s="217"/>
      <c r="UQN26" s="217"/>
      <c r="UQO26" s="217"/>
      <c r="UQP26" s="217"/>
      <c r="UQQ26" s="217"/>
      <c r="UQR26" s="217"/>
      <c r="UQS26" s="217"/>
      <c r="UQT26" s="217"/>
      <c r="UQU26" s="217"/>
      <c r="UQV26" s="217"/>
      <c r="UQW26" s="217"/>
      <c r="UQX26" s="217"/>
      <c r="UQY26" s="217"/>
      <c r="UQZ26" s="217"/>
      <c r="URA26" s="217"/>
      <c r="URB26" s="217"/>
      <c r="URC26" s="217"/>
      <c r="URD26" s="217"/>
      <c r="URE26" s="217"/>
      <c r="URF26" s="217"/>
      <c r="URG26" s="217"/>
      <c r="URH26" s="217"/>
      <c r="URI26" s="217"/>
      <c r="URJ26" s="217"/>
      <c r="URK26" s="217"/>
      <c r="URL26" s="217"/>
      <c r="URM26" s="217"/>
      <c r="URN26" s="217"/>
      <c r="URO26" s="217"/>
      <c r="URP26" s="217"/>
      <c r="URQ26" s="217"/>
      <c r="URR26" s="217"/>
      <c r="URS26" s="217"/>
      <c r="URT26" s="217"/>
      <c r="URU26" s="217"/>
      <c r="URV26" s="217"/>
      <c r="URW26" s="217"/>
      <c r="URX26" s="217"/>
      <c r="URY26" s="217"/>
      <c r="URZ26" s="217"/>
      <c r="USA26" s="217"/>
      <c r="USB26" s="217"/>
      <c r="USC26" s="217"/>
      <c r="USD26" s="217"/>
      <c r="USE26" s="217"/>
      <c r="USF26" s="217"/>
      <c r="USG26" s="217"/>
      <c r="USH26" s="217"/>
      <c r="USI26" s="217"/>
      <c r="USJ26" s="217"/>
      <c r="USK26" s="217"/>
      <c r="USL26" s="217"/>
      <c r="USM26" s="217"/>
      <c r="USN26" s="217"/>
      <c r="USO26" s="217"/>
      <c r="USP26" s="217"/>
      <c r="USQ26" s="217"/>
      <c r="USR26" s="217"/>
      <c r="USS26" s="217"/>
      <c r="UST26" s="217"/>
      <c r="USU26" s="217"/>
      <c r="USV26" s="217"/>
      <c r="USW26" s="217"/>
      <c r="USX26" s="217"/>
      <c r="USY26" s="217"/>
      <c r="USZ26" s="217"/>
      <c r="UTA26" s="217"/>
      <c r="UTB26" s="217"/>
      <c r="UTC26" s="217"/>
      <c r="UTD26" s="217"/>
      <c r="UTE26" s="217"/>
      <c r="UTF26" s="217"/>
      <c r="UTG26" s="217"/>
      <c r="UTH26" s="217"/>
      <c r="UTI26" s="217"/>
      <c r="UTJ26" s="217"/>
      <c r="UTK26" s="217"/>
      <c r="UTL26" s="217"/>
      <c r="UTM26" s="217"/>
      <c r="UTN26" s="217"/>
      <c r="UTO26" s="217"/>
      <c r="UTP26" s="217"/>
      <c r="UTQ26" s="217"/>
      <c r="UTR26" s="217"/>
      <c r="UTS26" s="217"/>
      <c r="UTT26" s="217"/>
      <c r="UTU26" s="217"/>
      <c r="UTV26" s="217"/>
      <c r="UTW26" s="217"/>
      <c r="UTX26" s="217"/>
      <c r="UTY26" s="217"/>
      <c r="UTZ26" s="217"/>
      <c r="UUA26" s="217"/>
      <c r="UUB26" s="217"/>
      <c r="UUC26" s="217"/>
      <c r="UUD26" s="217"/>
      <c r="UUE26" s="217"/>
      <c r="UUF26" s="217"/>
      <c r="UUG26" s="217"/>
      <c r="UUH26" s="217"/>
      <c r="UUI26" s="217"/>
      <c r="UUJ26" s="217"/>
      <c r="UUK26" s="217"/>
      <c r="UUL26" s="217"/>
      <c r="UUM26" s="217"/>
      <c r="UUN26" s="217"/>
      <c r="UUO26" s="217"/>
      <c r="UUP26" s="217"/>
      <c r="UUQ26" s="217"/>
      <c r="UUR26" s="217"/>
      <c r="UUS26" s="217"/>
      <c r="UUT26" s="217"/>
      <c r="UUU26" s="217"/>
      <c r="UUV26" s="217"/>
      <c r="UUW26" s="217"/>
      <c r="UUX26" s="217"/>
      <c r="UUY26" s="217"/>
      <c r="UUZ26" s="217"/>
      <c r="UVA26" s="217"/>
      <c r="UVB26" s="217"/>
      <c r="UVC26" s="217"/>
      <c r="UVD26" s="217"/>
      <c r="UVE26" s="217"/>
      <c r="UVF26" s="217"/>
      <c r="UVG26" s="217"/>
      <c r="UVH26" s="217"/>
      <c r="UVI26" s="217"/>
      <c r="UVJ26" s="217"/>
      <c r="UVK26" s="217"/>
      <c r="UVL26" s="217"/>
      <c r="UVM26" s="217"/>
      <c r="UVN26" s="217"/>
      <c r="UVO26" s="217"/>
      <c r="UVP26" s="217"/>
      <c r="UVQ26" s="217"/>
      <c r="UVR26" s="217"/>
      <c r="UVS26" s="217"/>
      <c r="UVT26" s="217"/>
      <c r="UVU26" s="217"/>
      <c r="UVV26" s="217"/>
      <c r="UVW26" s="217"/>
      <c r="UVX26" s="217"/>
      <c r="UVY26" s="217"/>
      <c r="UVZ26" s="217"/>
      <c r="UWA26" s="217"/>
      <c r="UWB26" s="217"/>
      <c r="UWC26" s="217"/>
      <c r="UWD26" s="217"/>
      <c r="UWE26" s="217"/>
      <c r="UWF26" s="217"/>
      <c r="UWG26" s="217"/>
      <c r="UWH26" s="217"/>
      <c r="UWI26" s="217"/>
      <c r="UWJ26" s="217"/>
      <c r="UWK26" s="217"/>
      <c r="UWL26" s="217"/>
      <c r="UWM26" s="217"/>
      <c r="UWN26" s="217"/>
      <c r="UWO26" s="217"/>
      <c r="UWP26" s="217"/>
      <c r="UWQ26" s="217"/>
      <c r="UWR26" s="217"/>
      <c r="UWS26" s="217"/>
      <c r="UWT26" s="217"/>
      <c r="UWU26" s="217"/>
      <c r="UWV26" s="217"/>
      <c r="UWW26" s="217"/>
      <c r="UWX26" s="217"/>
      <c r="UWY26" s="217"/>
      <c r="UWZ26" s="217"/>
      <c r="UXA26" s="217"/>
      <c r="UXB26" s="217"/>
      <c r="UXC26" s="217"/>
      <c r="UXD26" s="217"/>
      <c r="UXE26" s="217"/>
      <c r="UXF26" s="217"/>
      <c r="UXG26" s="217"/>
      <c r="UXH26" s="217"/>
      <c r="UXI26" s="217"/>
      <c r="UXJ26" s="217"/>
      <c r="UXK26" s="217"/>
      <c r="UXL26" s="217"/>
      <c r="UXM26" s="217"/>
      <c r="UXN26" s="217"/>
      <c r="UXO26" s="217"/>
      <c r="UXP26" s="217"/>
      <c r="UXQ26" s="217"/>
      <c r="UXR26" s="217"/>
      <c r="UXS26" s="217"/>
      <c r="UXT26" s="217"/>
      <c r="UXU26" s="217"/>
      <c r="UXV26" s="217"/>
      <c r="UXW26" s="217"/>
      <c r="UXX26" s="217"/>
      <c r="UXY26" s="217"/>
      <c r="UXZ26" s="217"/>
      <c r="UYA26" s="217"/>
      <c r="UYB26" s="217"/>
      <c r="UYC26" s="217"/>
      <c r="UYD26" s="217"/>
      <c r="UYE26" s="217"/>
      <c r="UYF26" s="217"/>
      <c r="UYG26" s="217"/>
      <c r="UYH26" s="217"/>
      <c r="UYI26" s="217"/>
      <c r="UYJ26" s="217"/>
      <c r="UYK26" s="217"/>
      <c r="UYL26" s="217"/>
      <c r="UYM26" s="217"/>
      <c r="UYN26" s="217"/>
      <c r="UYO26" s="217"/>
      <c r="UYP26" s="217"/>
      <c r="UYQ26" s="217"/>
      <c r="UYR26" s="217"/>
      <c r="UYS26" s="217"/>
      <c r="UYT26" s="217"/>
      <c r="UYU26" s="217"/>
      <c r="UYV26" s="217"/>
      <c r="UYW26" s="217"/>
      <c r="UYX26" s="217"/>
      <c r="UYY26" s="217"/>
      <c r="UYZ26" s="217"/>
      <c r="UZA26" s="217"/>
      <c r="UZB26" s="217"/>
      <c r="UZC26" s="217"/>
      <c r="UZD26" s="217"/>
      <c r="UZE26" s="217"/>
      <c r="UZF26" s="217"/>
      <c r="UZG26" s="217"/>
      <c r="UZH26" s="217"/>
      <c r="UZI26" s="217"/>
      <c r="UZJ26" s="217"/>
      <c r="UZK26" s="217"/>
      <c r="UZL26" s="217"/>
      <c r="UZM26" s="217"/>
      <c r="UZN26" s="217"/>
      <c r="UZO26" s="217"/>
      <c r="UZP26" s="217"/>
      <c r="UZQ26" s="217"/>
      <c r="UZR26" s="217"/>
      <c r="UZS26" s="217"/>
      <c r="UZT26" s="217"/>
      <c r="UZU26" s="217"/>
      <c r="UZV26" s="217"/>
      <c r="UZW26" s="217"/>
      <c r="UZX26" s="217"/>
      <c r="UZY26" s="217"/>
      <c r="UZZ26" s="217"/>
      <c r="VAA26" s="217"/>
      <c r="VAB26" s="217"/>
      <c r="VAC26" s="217"/>
      <c r="VAD26" s="217"/>
      <c r="VAE26" s="217"/>
      <c r="VAF26" s="217"/>
      <c r="VAG26" s="217"/>
      <c r="VAH26" s="217"/>
      <c r="VAI26" s="217"/>
      <c r="VAJ26" s="217"/>
      <c r="VAK26" s="217"/>
      <c r="VAL26" s="217"/>
      <c r="VAM26" s="217"/>
      <c r="VAN26" s="217"/>
      <c r="VAO26" s="217"/>
      <c r="VAP26" s="217"/>
      <c r="VAQ26" s="217"/>
      <c r="VAR26" s="217"/>
      <c r="VAS26" s="217"/>
      <c r="VAT26" s="217"/>
      <c r="VAU26" s="217"/>
      <c r="VAV26" s="217"/>
      <c r="VAW26" s="217"/>
      <c r="VAX26" s="217"/>
      <c r="VAY26" s="217"/>
      <c r="VAZ26" s="217"/>
      <c r="VBA26" s="217"/>
      <c r="VBB26" s="217"/>
      <c r="VBC26" s="217"/>
      <c r="VBD26" s="217"/>
      <c r="VBE26" s="217"/>
      <c r="VBF26" s="217"/>
      <c r="VBG26" s="217"/>
      <c r="VBH26" s="217"/>
      <c r="VBI26" s="217"/>
      <c r="VBJ26" s="217"/>
      <c r="VBK26" s="217"/>
      <c r="VBL26" s="217"/>
      <c r="VBM26" s="217"/>
      <c r="VBN26" s="217"/>
      <c r="VBO26" s="217"/>
      <c r="VBP26" s="217"/>
      <c r="VBQ26" s="217"/>
      <c r="VBR26" s="217"/>
      <c r="VBS26" s="217"/>
      <c r="VBT26" s="217"/>
      <c r="VBU26" s="217"/>
      <c r="VBV26" s="217"/>
      <c r="VBW26" s="217"/>
      <c r="VBX26" s="217"/>
      <c r="VBY26" s="217"/>
      <c r="VBZ26" s="217"/>
      <c r="VCA26" s="217"/>
      <c r="VCB26" s="217"/>
      <c r="VCC26" s="217"/>
      <c r="VCD26" s="217"/>
      <c r="VCE26" s="217"/>
      <c r="VCF26" s="217"/>
      <c r="VCG26" s="217"/>
      <c r="VCH26" s="217"/>
      <c r="VCI26" s="217"/>
      <c r="VCJ26" s="217"/>
      <c r="VCK26" s="217"/>
      <c r="VCL26" s="217"/>
      <c r="VCM26" s="217"/>
      <c r="VCN26" s="217"/>
      <c r="VCO26" s="217"/>
      <c r="VCP26" s="217"/>
      <c r="VCQ26" s="217"/>
      <c r="VCR26" s="217"/>
      <c r="VCS26" s="217"/>
      <c r="VCT26" s="217"/>
      <c r="VCU26" s="217"/>
      <c r="VCV26" s="217"/>
      <c r="VCW26" s="217"/>
      <c r="VCX26" s="217"/>
      <c r="VCY26" s="217"/>
      <c r="VCZ26" s="217"/>
      <c r="VDA26" s="217"/>
      <c r="VDB26" s="217"/>
      <c r="VDC26" s="217"/>
      <c r="VDD26" s="217"/>
      <c r="VDE26" s="217"/>
      <c r="VDF26" s="217"/>
      <c r="VDG26" s="217"/>
      <c r="VDH26" s="217"/>
      <c r="VDI26" s="217"/>
      <c r="VDJ26" s="217"/>
      <c r="VDK26" s="217"/>
      <c r="VDL26" s="217"/>
      <c r="VDM26" s="217"/>
      <c r="VDN26" s="217"/>
      <c r="VDO26" s="217"/>
      <c r="VDP26" s="217"/>
      <c r="VDQ26" s="217"/>
      <c r="VDR26" s="217"/>
      <c r="VDS26" s="217"/>
      <c r="VDT26" s="217"/>
      <c r="VDU26" s="217"/>
      <c r="VDV26" s="217"/>
      <c r="VDW26" s="217"/>
      <c r="VDX26" s="217"/>
      <c r="VDY26" s="217"/>
      <c r="VDZ26" s="217"/>
      <c r="VEA26" s="217"/>
      <c r="VEB26" s="217"/>
      <c r="VEC26" s="217"/>
      <c r="VED26" s="217"/>
      <c r="VEE26" s="217"/>
      <c r="VEF26" s="217"/>
      <c r="VEG26" s="217"/>
      <c r="VEH26" s="217"/>
      <c r="VEI26" s="217"/>
      <c r="VEJ26" s="217"/>
      <c r="VEK26" s="217"/>
      <c r="VEL26" s="217"/>
      <c r="VEM26" s="217"/>
      <c r="VEN26" s="217"/>
      <c r="VEO26" s="217"/>
      <c r="VEP26" s="217"/>
      <c r="VEQ26" s="217"/>
      <c r="VER26" s="217"/>
      <c r="VES26" s="217"/>
      <c r="VET26" s="217"/>
      <c r="VEU26" s="217"/>
      <c r="VEV26" s="217"/>
      <c r="VEW26" s="217"/>
      <c r="VEX26" s="217"/>
      <c r="VEY26" s="217"/>
      <c r="VEZ26" s="217"/>
      <c r="VFA26" s="217"/>
      <c r="VFB26" s="217"/>
      <c r="VFC26" s="217"/>
      <c r="VFD26" s="217"/>
      <c r="VFE26" s="217"/>
      <c r="VFF26" s="217"/>
      <c r="VFG26" s="217"/>
      <c r="VFH26" s="217"/>
      <c r="VFI26" s="217"/>
      <c r="VFJ26" s="217"/>
      <c r="VFK26" s="217"/>
      <c r="VFL26" s="217"/>
      <c r="VFM26" s="217"/>
      <c r="VFN26" s="217"/>
      <c r="VFO26" s="217"/>
      <c r="VFP26" s="217"/>
      <c r="VFQ26" s="217"/>
      <c r="VFR26" s="217"/>
      <c r="VFS26" s="217"/>
      <c r="VFT26" s="217"/>
      <c r="VFU26" s="217"/>
      <c r="VFV26" s="217"/>
      <c r="VFW26" s="217"/>
      <c r="VFX26" s="217"/>
      <c r="VFY26" s="217"/>
      <c r="VFZ26" s="217"/>
      <c r="VGA26" s="217"/>
      <c r="VGB26" s="217"/>
      <c r="VGC26" s="217"/>
      <c r="VGD26" s="217"/>
      <c r="VGE26" s="217"/>
      <c r="VGF26" s="217"/>
      <c r="VGG26" s="217"/>
      <c r="VGH26" s="217"/>
      <c r="VGI26" s="217"/>
      <c r="VGJ26" s="217"/>
      <c r="VGK26" s="217"/>
      <c r="VGL26" s="217"/>
      <c r="VGM26" s="217"/>
      <c r="VGN26" s="217"/>
      <c r="VGO26" s="217"/>
      <c r="VGP26" s="217"/>
      <c r="VGQ26" s="217"/>
      <c r="VGR26" s="217"/>
      <c r="VGS26" s="217"/>
      <c r="VGT26" s="217"/>
      <c r="VGU26" s="217"/>
      <c r="VGV26" s="217"/>
      <c r="VGW26" s="217"/>
      <c r="VGX26" s="217"/>
      <c r="VGY26" s="217"/>
      <c r="VGZ26" s="217"/>
      <c r="VHA26" s="217"/>
      <c r="VHB26" s="217"/>
      <c r="VHC26" s="217"/>
      <c r="VHD26" s="217"/>
      <c r="VHE26" s="217"/>
      <c r="VHF26" s="217"/>
      <c r="VHG26" s="217"/>
      <c r="VHH26" s="217"/>
      <c r="VHI26" s="217"/>
      <c r="VHJ26" s="217"/>
      <c r="VHK26" s="217"/>
      <c r="VHL26" s="217"/>
      <c r="VHM26" s="217"/>
      <c r="VHN26" s="217"/>
      <c r="VHO26" s="217"/>
      <c r="VHP26" s="217"/>
      <c r="VHQ26" s="217"/>
      <c r="VHR26" s="217"/>
      <c r="VHS26" s="217"/>
      <c r="VHT26" s="217"/>
      <c r="VHU26" s="217"/>
      <c r="VHV26" s="217"/>
      <c r="VHW26" s="217"/>
      <c r="VHX26" s="217"/>
      <c r="VHY26" s="217"/>
      <c r="VHZ26" s="217"/>
      <c r="VIA26" s="217"/>
      <c r="VIB26" s="217"/>
      <c r="VIC26" s="217"/>
      <c r="VID26" s="217"/>
      <c r="VIE26" s="217"/>
      <c r="VIF26" s="217"/>
      <c r="VIG26" s="217"/>
      <c r="VIH26" s="217"/>
      <c r="VII26" s="217"/>
      <c r="VIJ26" s="217"/>
      <c r="VIK26" s="217"/>
      <c r="VIL26" s="217"/>
      <c r="VIM26" s="217"/>
      <c r="VIN26" s="217"/>
      <c r="VIO26" s="217"/>
      <c r="VIP26" s="217"/>
      <c r="VIQ26" s="217"/>
      <c r="VIR26" s="217"/>
      <c r="VIS26" s="217"/>
      <c r="VIT26" s="217"/>
      <c r="VIU26" s="217"/>
      <c r="VIV26" s="217"/>
      <c r="VIW26" s="217"/>
      <c r="VIX26" s="217"/>
      <c r="VIY26" s="217"/>
      <c r="VIZ26" s="217"/>
      <c r="VJA26" s="217"/>
      <c r="VJB26" s="217"/>
      <c r="VJC26" s="217"/>
      <c r="VJD26" s="217"/>
      <c r="VJE26" s="217"/>
      <c r="VJF26" s="217"/>
      <c r="VJG26" s="217"/>
      <c r="VJH26" s="217"/>
      <c r="VJI26" s="217"/>
      <c r="VJJ26" s="217"/>
      <c r="VJK26" s="217"/>
      <c r="VJL26" s="217"/>
      <c r="VJM26" s="217"/>
      <c r="VJN26" s="217"/>
      <c r="VJO26" s="217"/>
      <c r="VJP26" s="217"/>
      <c r="VJQ26" s="217"/>
      <c r="VJR26" s="217"/>
      <c r="VJS26" s="217"/>
      <c r="VJT26" s="217"/>
      <c r="VJU26" s="217"/>
      <c r="VJV26" s="217"/>
      <c r="VJW26" s="217"/>
      <c r="VJX26" s="217"/>
      <c r="VJY26" s="217"/>
      <c r="VJZ26" s="217"/>
      <c r="VKA26" s="217"/>
      <c r="VKB26" s="217"/>
      <c r="VKC26" s="217"/>
      <c r="VKD26" s="217"/>
      <c r="VKE26" s="217"/>
      <c r="VKF26" s="217"/>
      <c r="VKG26" s="217"/>
      <c r="VKH26" s="217"/>
      <c r="VKI26" s="217"/>
      <c r="VKJ26" s="217"/>
      <c r="VKK26" s="217"/>
      <c r="VKL26" s="217"/>
      <c r="VKM26" s="217"/>
      <c r="VKN26" s="217"/>
      <c r="VKO26" s="217"/>
      <c r="VKP26" s="217"/>
      <c r="VKQ26" s="217"/>
      <c r="VKR26" s="217"/>
      <c r="VKS26" s="217"/>
      <c r="VKT26" s="217"/>
      <c r="VKU26" s="217"/>
      <c r="VKV26" s="217"/>
      <c r="VKW26" s="217"/>
      <c r="VKX26" s="217"/>
      <c r="VKY26" s="217"/>
      <c r="VKZ26" s="217"/>
      <c r="VLA26" s="217"/>
      <c r="VLB26" s="217"/>
      <c r="VLC26" s="217"/>
      <c r="VLD26" s="217"/>
      <c r="VLE26" s="217"/>
      <c r="VLF26" s="217"/>
      <c r="VLG26" s="217"/>
      <c r="VLH26" s="217"/>
      <c r="VLI26" s="217"/>
      <c r="VLJ26" s="217"/>
      <c r="VLK26" s="217"/>
      <c r="VLL26" s="217"/>
      <c r="VLM26" s="217"/>
      <c r="VLN26" s="217"/>
      <c r="VLO26" s="217"/>
      <c r="VLP26" s="217"/>
      <c r="VLQ26" s="217"/>
      <c r="VLR26" s="217"/>
      <c r="VLS26" s="217"/>
      <c r="VLT26" s="217"/>
      <c r="VLU26" s="217"/>
      <c r="VLV26" s="217"/>
      <c r="VLW26" s="217"/>
      <c r="VLX26" s="217"/>
      <c r="VLY26" s="217"/>
      <c r="VLZ26" s="217"/>
      <c r="VMA26" s="217"/>
      <c r="VMB26" s="217"/>
      <c r="VMC26" s="217"/>
      <c r="VMD26" s="217"/>
      <c r="VME26" s="217"/>
      <c r="VMF26" s="217"/>
      <c r="VMG26" s="217"/>
      <c r="VMH26" s="217"/>
      <c r="VMI26" s="217"/>
      <c r="VMJ26" s="217"/>
      <c r="VMK26" s="217"/>
      <c r="VML26" s="217"/>
      <c r="VMM26" s="217"/>
      <c r="VMN26" s="217"/>
      <c r="VMO26" s="217"/>
      <c r="VMP26" s="217"/>
      <c r="VMQ26" s="217"/>
      <c r="VMR26" s="217"/>
      <c r="VMS26" s="217"/>
      <c r="VMT26" s="217"/>
      <c r="VMU26" s="217"/>
      <c r="VMV26" s="217"/>
      <c r="VMW26" s="217"/>
      <c r="VMX26" s="217"/>
      <c r="VMY26" s="217"/>
      <c r="VMZ26" s="217"/>
      <c r="VNA26" s="217"/>
      <c r="VNB26" s="217"/>
      <c r="VNC26" s="217"/>
      <c r="VND26" s="217"/>
      <c r="VNE26" s="217"/>
      <c r="VNF26" s="217"/>
      <c r="VNG26" s="217"/>
      <c r="VNH26" s="217"/>
      <c r="VNI26" s="217"/>
      <c r="VNJ26" s="217"/>
      <c r="VNK26" s="217"/>
      <c r="VNL26" s="217"/>
      <c r="VNM26" s="217"/>
      <c r="VNN26" s="217"/>
      <c r="VNO26" s="217"/>
      <c r="VNP26" s="217"/>
      <c r="VNQ26" s="217"/>
      <c r="VNR26" s="217"/>
      <c r="VNS26" s="217"/>
      <c r="VNT26" s="217"/>
      <c r="VNU26" s="217"/>
      <c r="VNV26" s="217"/>
      <c r="VNW26" s="217"/>
      <c r="VNX26" s="217"/>
      <c r="VNY26" s="217"/>
      <c r="VNZ26" s="217"/>
      <c r="VOA26" s="217"/>
      <c r="VOB26" s="217"/>
      <c r="VOC26" s="217"/>
      <c r="VOD26" s="217"/>
      <c r="VOE26" s="217"/>
      <c r="VOF26" s="217"/>
      <c r="VOG26" s="217"/>
      <c r="VOH26" s="217"/>
      <c r="VOI26" s="217"/>
      <c r="VOJ26" s="217"/>
      <c r="VOK26" s="217"/>
      <c r="VOL26" s="217"/>
      <c r="VOM26" s="217"/>
      <c r="VON26" s="217"/>
      <c r="VOO26" s="217"/>
      <c r="VOP26" s="217"/>
      <c r="VOQ26" s="217"/>
      <c r="VOR26" s="217"/>
      <c r="VOS26" s="217"/>
      <c r="VOT26" s="217"/>
      <c r="VOU26" s="217"/>
      <c r="VOV26" s="217"/>
      <c r="VOW26" s="217"/>
      <c r="VOX26" s="217"/>
      <c r="VOY26" s="217"/>
      <c r="VOZ26" s="217"/>
      <c r="VPA26" s="217"/>
      <c r="VPB26" s="217"/>
      <c r="VPC26" s="217"/>
      <c r="VPD26" s="217"/>
      <c r="VPE26" s="217"/>
      <c r="VPF26" s="217"/>
      <c r="VPG26" s="217"/>
      <c r="VPH26" s="217"/>
      <c r="VPI26" s="217"/>
      <c r="VPJ26" s="217"/>
      <c r="VPK26" s="217"/>
      <c r="VPL26" s="217"/>
      <c r="VPM26" s="217"/>
      <c r="VPN26" s="217"/>
      <c r="VPO26" s="217"/>
      <c r="VPP26" s="217"/>
      <c r="VPQ26" s="217"/>
      <c r="VPR26" s="217"/>
      <c r="VPS26" s="217"/>
      <c r="VPT26" s="217"/>
      <c r="VPU26" s="217"/>
      <c r="VPV26" s="217"/>
      <c r="VPW26" s="217"/>
      <c r="VPX26" s="217"/>
      <c r="VPY26" s="217"/>
      <c r="VPZ26" s="217"/>
      <c r="VQA26" s="217"/>
      <c r="VQB26" s="217"/>
      <c r="VQC26" s="217"/>
      <c r="VQD26" s="217"/>
      <c r="VQE26" s="217"/>
      <c r="VQF26" s="217"/>
      <c r="VQG26" s="217"/>
      <c r="VQH26" s="217"/>
      <c r="VQI26" s="217"/>
      <c r="VQJ26" s="217"/>
      <c r="VQK26" s="217"/>
      <c r="VQL26" s="217"/>
      <c r="VQM26" s="217"/>
      <c r="VQN26" s="217"/>
      <c r="VQO26" s="217"/>
      <c r="VQP26" s="217"/>
      <c r="VQQ26" s="217"/>
      <c r="VQR26" s="217"/>
      <c r="VQS26" s="217"/>
      <c r="VQT26" s="217"/>
      <c r="VQU26" s="217"/>
      <c r="VQV26" s="217"/>
      <c r="VQW26" s="217"/>
      <c r="VQX26" s="217"/>
      <c r="VQY26" s="217"/>
      <c r="VQZ26" s="217"/>
      <c r="VRA26" s="217"/>
      <c r="VRB26" s="217"/>
      <c r="VRC26" s="217"/>
      <c r="VRD26" s="217"/>
      <c r="VRE26" s="217"/>
      <c r="VRF26" s="217"/>
      <c r="VRG26" s="217"/>
      <c r="VRH26" s="217"/>
      <c r="VRI26" s="217"/>
      <c r="VRJ26" s="217"/>
      <c r="VRK26" s="217"/>
      <c r="VRL26" s="217"/>
      <c r="VRM26" s="217"/>
      <c r="VRN26" s="217"/>
      <c r="VRO26" s="217"/>
      <c r="VRP26" s="217"/>
      <c r="VRQ26" s="217"/>
      <c r="VRR26" s="217"/>
      <c r="VRS26" s="217"/>
      <c r="VRT26" s="217"/>
      <c r="VRU26" s="217"/>
      <c r="VRV26" s="217"/>
      <c r="VRW26" s="217"/>
      <c r="VRX26" s="217"/>
      <c r="VRY26" s="217"/>
      <c r="VRZ26" s="217"/>
      <c r="VSA26" s="217"/>
      <c r="VSB26" s="217"/>
      <c r="VSC26" s="217"/>
      <c r="VSD26" s="217"/>
      <c r="VSE26" s="217"/>
      <c r="VSF26" s="217"/>
      <c r="VSG26" s="217"/>
      <c r="VSH26" s="217"/>
      <c r="VSI26" s="217"/>
      <c r="VSJ26" s="217"/>
      <c r="VSK26" s="217"/>
      <c r="VSL26" s="217"/>
      <c r="VSM26" s="217"/>
      <c r="VSN26" s="217"/>
      <c r="VSO26" s="217"/>
      <c r="VSP26" s="217"/>
      <c r="VSQ26" s="217"/>
      <c r="VSR26" s="217"/>
      <c r="VSS26" s="217"/>
      <c r="VST26" s="217"/>
      <c r="VSU26" s="217"/>
      <c r="VSV26" s="217"/>
      <c r="VSW26" s="217"/>
      <c r="VSX26" s="217"/>
      <c r="VSY26" s="217"/>
      <c r="VSZ26" s="217"/>
      <c r="VTA26" s="217"/>
      <c r="VTB26" s="217"/>
      <c r="VTC26" s="217"/>
      <c r="VTD26" s="217"/>
      <c r="VTE26" s="217"/>
      <c r="VTF26" s="217"/>
      <c r="VTG26" s="217"/>
      <c r="VTH26" s="217"/>
      <c r="VTI26" s="217"/>
      <c r="VTJ26" s="217"/>
      <c r="VTK26" s="217"/>
      <c r="VTL26" s="217"/>
      <c r="VTM26" s="217"/>
      <c r="VTN26" s="217"/>
      <c r="VTO26" s="217"/>
      <c r="VTP26" s="217"/>
      <c r="VTQ26" s="217"/>
      <c r="VTR26" s="217"/>
      <c r="VTS26" s="217"/>
      <c r="VTT26" s="217"/>
      <c r="VTU26" s="217"/>
      <c r="VTV26" s="217"/>
      <c r="VTW26" s="217"/>
      <c r="VTX26" s="217"/>
      <c r="VTY26" s="217"/>
      <c r="VTZ26" s="217"/>
      <c r="VUA26" s="217"/>
      <c r="VUB26" s="217"/>
      <c r="VUC26" s="217"/>
      <c r="VUD26" s="217"/>
      <c r="VUE26" s="217"/>
      <c r="VUF26" s="217"/>
      <c r="VUG26" s="217"/>
      <c r="VUH26" s="217"/>
      <c r="VUI26" s="217"/>
      <c r="VUJ26" s="217"/>
      <c r="VUK26" s="217"/>
      <c r="VUL26" s="217"/>
      <c r="VUM26" s="217"/>
      <c r="VUN26" s="217"/>
      <c r="VUO26" s="217"/>
      <c r="VUP26" s="217"/>
      <c r="VUQ26" s="217"/>
      <c r="VUR26" s="217"/>
      <c r="VUS26" s="217"/>
      <c r="VUT26" s="217"/>
      <c r="VUU26" s="217"/>
      <c r="VUV26" s="217"/>
      <c r="VUW26" s="217"/>
      <c r="VUX26" s="217"/>
      <c r="VUY26" s="217"/>
      <c r="VUZ26" s="217"/>
      <c r="VVA26" s="217"/>
      <c r="VVB26" s="217"/>
      <c r="VVC26" s="217"/>
      <c r="VVD26" s="217"/>
      <c r="VVE26" s="217"/>
      <c r="VVF26" s="217"/>
      <c r="VVG26" s="217"/>
      <c r="VVH26" s="217"/>
      <c r="VVI26" s="217"/>
      <c r="VVJ26" s="217"/>
      <c r="VVK26" s="217"/>
      <c r="VVL26" s="217"/>
      <c r="VVM26" s="217"/>
      <c r="VVN26" s="217"/>
      <c r="VVO26" s="217"/>
      <c r="VVP26" s="217"/>
      <c r="VVQ26" s="217"/>
      <c r="VVR26" s="217"/>
      <c r="VVS26" s="217"/>
      <c r="VVT26" s="217"/>
      <c r="VVU26" s="217"/>
      <c r="VVV26" s="217"/>
      <c r="VVW26" s="217"/>
      <c r="VVX26" s="217"/>
      <c r="VVY26" s="217"/>
      <c r="VVZ26" s="217"/>
      <c r="VWA26" s="217"/>
      <c r="VWB26" s="217"/>
      <c r="VWC26" s="217"/>
      <c r="VWD26" s="217"/>
      <c r="VWE26" s="217"/>
      <c r="VWF26" s="217"/>
      <c r="VWG26" s="217"/>
      <c r="VWH26" s="217"/>
      <c r="VWI26" s="217"/>
      <c r="VWJ26" s="217"/>
      <c r="VWK26" s="217"/>
      <c r="VWL26" s="217"/>
      <c r="VWM26" s="217"/>
      <c r="VWN26" s="217"/>
      <c r="VWO26" s="217"/>
      <c r="VWP26" s="217"/>
      <c r="VWQ26" s="217"/>
      <c r="VWR26" s="217"/>
      <c r="VWS26" s="217"/>
      <c r="VWT26" s="217"/>
      <c r="VWU26" s="217"/>
      <c r="VWV26" s="217"/>
      <c r="VWW26" s="217"/>
      <c r="VWX26" s="217"/>
      <c r="VWY26" s="217"/>
      <c r="VWZ26" s="217"/>
      <c r="VXA26" s="217"/>
      <c r="VXB26" s="217"/>
      <c r="VXC26" s="217"/>
      <c r="VXD26" s="217"/>
      <c r="VXE26" s="217"/>
      <c r="VXF26" s="217"/>
      <c r="VXG26" s="217"/>
      <c r="VXH26" s="217"/>
      <c r="VXI26" s="217"/>
      <c r="VXJ26" s="217"/>
      <c r="VXK26" s="217"/>
      <c r="VXL26" s="217"/>
      <c r="VXM26" s="217"/>
      <c r="VXN26" s="217"/>
      <c r="VXO26" s="217"/>
      <c r="VXP26" s="217"/>
      <c r="VXQ26" s="217"/>
      <c r="VXR26" s="217"/>
      <c r="VXS26" s="217"/>
      <c r="VXT26" s="217"/>
      <c r="VXU26" s="217"/>
      <c r="VXV26" s="217"/>
      <c r="VXW26" s="217"/>
      <c r="VXX26" s="217"/>
      <c r="VXY26" s="217"/>
      <c r="VXZ26" s="217"/>
      <c r="VYA26" s="217"/>
      <c r="VYB26" s="217"/>
      <c r="VYC26" s="217"/>
      <c r="VYD26" s="217"/>
      <c r="VYE26" s="217"/>
      <c r="VYF26" s="217"/>
      <c r="VYG26" s="217"/>
      <c r="VYH26" s="217"/>
      <c r="VYI26" s="217"/>
      <c r="VYJ26" s="217"/>
      <c r="VYK26" s="217"/>
      <c r="VYL26" s="217"/>
      <c r="VYM26" s="217"/>
      <c r="VYN26" s="217"/>
      <c r="VYO26" s="217"/>
      <c r="VYP26" s="217"/>
      <c r="VYQ26" s="217"/>
      <c r="VYR26" s="217"/>
      <c r="VYS26" s="217"/>
      <c r="VYT26" s="217"/>
      <c r="VYU26" s="217"/>
      <c r="VYV26" s="217"/>
      <c r="VYW26" s="217"/>
      <c r="VYX26" s="217"/>
      <c r="VYY26" s="217"/>
      <c r="VYZ26" s="217"/>
      <c r="VZA26" s="217"/>
      <c r="VZB26" s="217"/>
      <c r="VZC26" s="217"/>
      <c r="VZD26" s="217"/>
      <c r="VZE26" s="217"/>
      <c r="VZF26" s="217"/>
      <c r="VZG26" s="217"/>
      <c r="VZH26" s="217"/>
      <c r="VZI26" s="217"/>
      <c r="VZJ26" s="217"/>
      <c r="VZK26" s="217"/>
      <c r="VZL26" s="217"/>
      <c r="VZM26" s="217"/>
      <c r="VZN26" s="217"/>
      <c r="VZO26" s="217"/>
      <c r="VZP26" s="217"/>
      <c r="VZQ26" s="217"/>
      <c r="VZR26" s="217"/>
      <c r="VZS26" s="217"/>
      <c r="VZT26" s="217"/>
      <c r="VZU26" s="217"/>
      <c r="VZV26" s="217"/>
      <c r="VZW26" s="217"/>
      <c r="VZX26" s="217"/>
      <c r="VZY26" s="217"/>
      <c r="VZZ26" s="217"/>
      <c r="WAA26" s="217"/>
      <c r="WAB26" s="217"/>
      <c r="WAC26" s="217"/>
      <c r="WAD26" s="217"/>
      <c r="WAE26" s="217"/>
      <c r="WAF26" s="217"/>
      <c r="WAG26" s="217"/>
      <c r="WAH26" s="217"/>
      <c r="WAI26" s="217"/>
      <c r="WAJ26" s="217"/>
      <c r="WAK26" s="217"/>
      <c r="WAL26" s="217"/>
      <c r="WAM26" s="217"/>
      <c r="WAN26" s="217"/>
      <c r="WAO26" s="217"/>
      <c r="WAP26" s="217"/>
      <c r="WAQ26" s="217"/>
      <c r="WAR26" s="217"/>
      <c r="WAS26" s="217"/>
      <c r="WAT26" s="217"/>
      <c r="WAU26" s="217"/>
      <c r="WAV26" s="217"/>
      <c r="WAW26" s="217"/>
      <c r="WAX26" s="217"/>
      <c r="WAY26" s="217"/>
      <c r="WAZ26" s="217"/>
      <c r="WBA26" s="217"/>
      <c r="WBB26" s="217"/>
      <c r="WBC26" s="217"/>
      <c r="WBD26" s="217"/>
      <c r="WBE26" s="217"/>
      <c r="WBF26" s="217"/>
      <c r="WBG26" s="217"/>
      <c r="WBH26" s="217"/>
      <c r="WBI26" s="217"/>
      <c r="WBJ26" s="217"/>
      <c r="WBK26" s="217"/>
      <c r="WBL26" s="217"/>
      <c r="WBM26" s="217"/>
      <c r="WBN26" s="217"/>
      <c r="WBO26" s="217"/>
      <c r="WBP26" s="217"/>
      <c r="WBQ26" s="217"/>
      <c r="WBR26" s="217"/>
      <c r="WBS26" s="217"/>
      <c r="WBT26" s="217"/>
      <c r="WBU26" s="217"/>
      <c r="WBV26" s="217"/>
      <c r="WBW26" s="217"/>
      <c r="WBX26" s="217"/>
      <c r="WBY26" s="217"/>
      <c r="WBZ26" s="217"/>
      <c r="WCA26" s="217"/>
      <c r="WCB26" s="217"/>
      <c r="WCC26" s="217"/>
      <c r="WCD26" s="217"/>
      <c r="WCE26" s="217"/>
      <c r="WCF26" s="217"/>
      <c r="WCG26" s="217"/>
      <c r="WCH26" s="217"/>
      <c r="WCI26" s="217"/>
      <c r="WCJ26" s="217"/>
      <c r="WCK26" s="217"/>
      <c r="WCL26" s="217"/>
      <c r="WCM26" s="217"/>
      <c r="WCN26" s="217"/>
      <c r="WCO26" s="217"/>
      <c r="WCP26" s="217"/>
      <c r="WCQ26" s="217"/>
      <c r="WCR26" s="217"/>
      <c r="WCS26" s="217"/>
      <c r="WCT26" s="217"/>
      <c r="WCU26" s="217"/>
      <c r="WCV26" s="217"/>
      <c r="WCW26" s="217"/>
      <c r="WCX26" s="217"/>
      <c r="WCY26" s="217"/>
      <c r="WCZ26" s="217"/>
      <c r="WDA26" s="217"/>
      <c r="WDB26" s="217"/>
      <c r="WDC26" s="217"/>
      <c r="WDD26" s="217"/>
      <c r="WDE26" s="217"/>
      <c r="WDF26" s="217"/>
      <c r="WDG26" s="217"/>
      <c r="WDH26" s="217"/>
      <c r="WDI26" s="217"/>
      <c r="WDJ26" s="217"/>
      <c r="WDK26" s="217"/>
      <c r="WDL26" s="217"/>
      <c r="WDM26" s="217"/>
      <c r="WDN26" s="217"/>
      <c r="WDO26" s="217"/>
      <c r="WDP26" s="217"/>
      <c r="WDQ26" s="217"/>
      <c r="WDR26" s="217"/>
      <c r="WDS26" s="217"/>
      <c r="WDT26" s="217"/>
      <c r="WDU26" s="217"/>
      <c r="WDV26" s="217"/>
      <c r="WDW26" s="217"/>
      <c r="WDX26" s="217"/>
      <c r="WDY26" s="217"/>
      <c r="WDZ26" s="217"/>
      <c r="WEA26" s="217"/>
      <c r="WEB26" s="217"/>
      <c r="WEC26" s="217"/>
      <c r="WED26" s="217"/>
      <c r="WEE26" s="217"/>
      <c r="WEF26" s="217"/>
      <c r="WEG26" s="217"/>
      <c r="WEH26" s="217"/>
      <c r="WEI26" s="217"/>
      <c r="WEJ26" s="217"/>
      <c r="WEK26" s="217"/>
      <c r="WEL26" s="217"/>
      <c r="WEM26" s="217"/>
      <c r="WEN26" s="217"/>
      <c r="WEO26" s="217"/>
      <c r="WEP26" s="217"/>
      <c r="WEQ26" s="217"/>
      <c r="WER26" s="217"/>
      <c r="WES26" s="217"/>
      <c r="WET26" s="217"/>
      <c r="WEU26" s="217"/>
      <c r="WEV26" s="217"/>
      <c r="WEW26" s="217"/>
      <c r="WEX26" s="217"/>
      <c r="WEY26" s="217"/>
      <c r="WEZ26" s="217"/>
      <c r="WFA26" s="217"/>
      <c r="WFB26" s="217"/>
      <c r="WFC26" s="217"/>
      <c r="WFD26" s="217"/>
      <c r="WFE26" s="217"/>
      <c r="WFF26" s="217"/>
      <c r="WFG26" s="217"/>
      <c r="WFH26" s="217"/>
      <c r="WFI26" s="217"/>
      <c r="WFJ26" s="217"/>
      <c r="WFK26" s="217"/>
      <c r="WFL26" s="217"/>
      <c r="WFM26" s="217"/>
      <c r="WFN26" s="217"/>
      <c r="WFO26" s="217"/>
      <c r="WFP26" s="217"/>
      <c r="WFQ26" s="217"/>
      <c r="WFR26" s="217"/>
      <c r="WFS26" s="217"/>
      <c r="WFT26" s="217"/>
      <c r="WFU26" s="217"/>
      <c r="WFV26" s="217"/>
      <c r="WFW26" s="217"/>
      <c r="WFX26" s="217"/>
      <c r="WFY26" s="217"/>
      <c r="WFZ26" s="217"/>
      <c r="WGA26" s="217"/>
      <c r="WGB26" s="217"/>
      <c r="WGC26" s="217"/>
      <c r="WGD26" s="217"/>
      <c r="WGE26" s="217"/>
      <c r="WGF26" s="217"/>
      <c r="WGG26" s="217"/>
      <c r="WGH26" s="217"/>
      <c r="WGI26" s="217"/>
      <c r="WGJ26" s="217"/>
      <c r="WGK26" s="217"/>
      <c r="WGL26" s="217"/>
      <c r="WGM26" s="217"/>
      <c r="WGN26" s="217"/>
      <c r="WGO26" s="217"/>
      <c r="WGP26" s="217"/>
      <c r="WGQ26" s="217"/>
      <c r="WGR26" s="217"/>
      <c r="WGS26" s="217"/>
      <c r="WGT26" s="217"/>
      <c r="WGU26" s="217"/>
      <c r="WGV26" s="217"/>
      <c r="WGW26" s="217"/>
      <c r="WGX26" s="217"/>
      <c r="WGY26" s="217"/>
      <c r="WGZ26" s="217"/>
      <c r="WHA26" s="217"/>
      <c r="WHB26" s="217"/>
      <c r="WHC26" s="217"/>
      <c r="WHD26" s="217"/>
      <c r="WHE26" s="217"/>
      <c r="WHF26" s="217"/>
      <c r="WHG26" s="217"/>
      <c r="WHH26" s="217"/>
      <c r="WHI26" s="217"/>
      <c r="WHJ26" s="217"/>
      <c r="WHK26" s="217"/>
      <c r="WHL26" s="217"/>
      <c r="WHM26" s="217"/>
      <c r="WHN26" s="217"/>
      <c r="WHO26" s="217"/>
      <c r="WHP26" s="217"/>
      <c r="WHQ26" s="217"/>
      <c r="WHR26" s="217"/>
      <c r="WHS26" s="217"/>
      <c r="WHT26" s="217"/>
      <c r="WHU26" s="217"/>
      <c r="WHV26" s="217"/>
      <c r="WHW26" s="217"/>
      <c r="WHX26" s="217"/>
      <c r="WHY26" s="217"/>
      <c r="WHZ26" s="217"/>
      <c r="WIA26" s="217"/>
      <c r="WIB26" s="217"/>
      <c r="WIC26" s="217"/>
      <c r="WID26" s="217"/>
      <c r="WIE26" s="217"/>
      <c r="WIF26" s="217"/>
      <c r="WIG26" s="217"/>
      <c r="WIH26" s="217"/>
      <c r="WII26" s="217"/>
      <c r="WIJ26" s="217"/>
      <c r="WIK26" s="217"/>
      <c r="WIL26" s="217"/>
      <c r="WIM26" s="217"/>
      <c r="WIN26" s="217"/>
      <c r="WIO26" s="217"/>
      <c r="WIP26" s="217"/>
      <c r="WIQ26" s="217"/>
      <c r="WIR26" s="217"/>
      <c r="WIS26" s="217"/>
      <c r="WIT26" s="217"/>
      <c r="WIU26" s="217"/>
      <c r="WIV26" s="217"/>
      <c r="WIW26" s="217"/>
      <c r="WIX26" s="217"/>
      <c r="WIY26" s="217"/>
      <c r="WIZ26" s="217"/>
      <c r="WJA26" s="217"/>
      <c r="WJB26" s="217"/>
      <c r="WJC26" s="217"/>
      <c r="WJD26" s="217"/>
      <c r="WJE26" s="217"/>
      <c r="WJF26" s="217"/>
      <c r="WJG26" s="217"/>
      <c r="WJH26" s="217"/>
      <c r="WJI26" s="217"/>
      <c r="WJJ26" s="217"/>
      <c r="WJK26" s="217"/>
      <c r="WJL26" s="217"/>
      <c r="WJM26" s="217"/>
      <c r="WJN26" s="217"/>
      <c r="WJO26" s="217"/>
      <c r="WJP26" s="217"/>
      <c r="WJQ26" s="217"/>
      <c r="WJR26" s="217"/>
      <c r="WJS26" s="217"/>
      <c r="WJT26" s="217"/>
      <c r="WJU26" s="217"/>
      <c r="WJV26" s="217"/>
      <c r="WJW26" s="217"/>
      <c r="WJX26" s="217"/>
      <c r="WJY26" s="217"/>
      <c r="WJZ26" s="217"/>
      <c r="WKA26" s="217"/>
      <c r="WKB26" s="217"/>
      <c r="WKC26" s="217"/>
      <c r="WKD26" s="217"/>
      <c r="WKE26" s="217"/>
      <c r="WKF26" s="217"/>
      <c r="WKG26" s="217"/>
      <c r="WKH26" s="217"/>
      <c r="WKI26" s="217"/>
      <c r="WKJ26" s="217"/>
      <c r="WKK26" s="217"/>
      <c r="WKL26" s="217"/>
      <c r="WKM26" s="217"/>
      <c r="WKN26" s="217"/>
      <c r="WKO26" s="217"/>
      <c r="WKP26" s="217"/>
      <c r="WKQ26" s="217"/>
      <c r="WKR26" s="217"/>
      <c r="WKS26" s="217"/>
      <c r="WKT26" s="217"/>
      <c r="WKU26" s="217"/>
      <c r="WKV26" s="217"/>
      <c r="WKW26" s="217"/>
      <c r="WKX26" s="217"/>
      <c r="WKY26" s="217"/>
      <c r="WKZ26" s="217"/>
      <c r="WLA26" s="217"/>
      <c r="WLB26" s="217"/>
      <c r="WLC26" s="217"/>
      <c r="WLD26" s="217"/>
      <c r="WLE26" s="217"/>
      <c r="WLF26" s="217"/>
      <c r="WLG26" s="217"/>
      <c r="WLH26" s="217"/>
      <c r="WLI26" s="217"/>
      <c r="WLJ26" s="217"/>
      <c r="WLK26" s="217"/>
      <c r="WLL26" s="217"/>
      <c r="WLM26" s="217"/>
      <c r="WLN26" s="217"/>
      <c r="WLO26" s="217"/>
      <c r="WLP26" s="217"/>
      <c r="WLQ26" s="217"/>
      <c r="WLR26" s="217"/>
      <c r="WLS26" s="217"/>
      <c r="WLT26" s="217"/>
      <c r="WLU26" s="217"/>
      <c r="WLV26" s="217"/>
      <c r="WLW26" s="217"/>
      <c r="WLX26" s="217"/>
      <c r="WLY26" s="217"/>
      <c r="WLZ26" s="217"/>
      <c r="WMA26" s="217"/>
      <c r="WMB26" s="217"/>
      <c r="WMC26" s="217"/>
      <c r="WMD26" s="217"/>
      <c r="WME26" s="217"/>
      <c r="WMF26" s="217"/>
      <c r="WMG26" s="217"/>
      <c r="WMH26" s="217"/>
      <c r="WMI26" s="217"/>
      <c r="WMJ26" s="217"/>
      <c r="WMK26" s="217"/>
      <c r="WML26" s="217"/>
      <c r="WMM26" s="217"/>
      <c r="WMN26" s="217"/>
      <c r="WMO26" s="217"/>
      <c r="WMP26" s="217"/>
      <c r="WMQ26" s="217"/>
      <c r="WMR26" s="217"/>
      <c r="WMS26" s="217"/>
      <c r="WMT26" s="217"/>
      <c r="WMU26" s="217"/>
      <c r="WMV26" s="217"/>
      <c r="WMW26" s="217"/>
      <c r="WMX26" s="217"/>
      <c r="WMY26" s="217"/>
      <c r="WMZ26" s="217"/>
      <c r="WNA26" s="217"/>
      <c r="WNB26" s="217"/>
      <c r="WNC26" s="217"/>
      <c r="WND26" s="217"/>
      <c r="WNE26" s="217"/>
      <c r="WNF26" s="217"/>
      <c r="WNG26" s="217"/>
      <c r="WNH26" s="217"/>
      <c r="WNI26" s="217"/>
      <c r="WNJ26" s="217"/>
      <c r="WNK26" s="217"/>
      <c r="WNL26" s="217"/>
      <c r="WNM26" s="217"/>
      <c r="WNN26" s="217"/>
      <c r="WNO26" s="217"/>
      <c r="WNP26" s="217"/>
      <c r="WNQ26" s="217"/>
      <c r="WNR26" s="217"/>
      <c r="WNS26" s="217"/>
      <c r="WNT26" s="217"/>
      <c r="WNU26" s="217"/>
      <c r="WNV26" s="217"/>
      <c r="WNW26" s="217"/>
      <c r="WNX26" s="217"/>
      <c r="WNY26" s="217"/>
      <c r="WNZ26" s="217"/>
      <c r="WOA26" s="217"/>
      <c r="WOB26" s="217"/>
      <c r="WOC26" s="217"/>
      <c r="WOD26" s="217"/>
      <c r="WOE26" s="217"/>
      <c r="WOF26" s="217"/>
      <c r="WOG26" s="217"/>
      <c r="WOH26" s="217"/>
      <c r="WOI26" s="217"/>
      <c r="WOJ26" s="217"/>
      <c r="WOK26" s="217"/>
      <c r="WOL26" s="217"/>
      <c r="WOM26" s="217"/>
      <c r="WON26" s="217"/>
      <c r="WOO26" s="217"/>
      <c r="WOP26" s="217"/>
      <c r="WOQ26" s="217"/>
      <c r="WOR26" s="217"/>
      <c r="WOS26" s="217"/>
      <c r="WOT26" s="217"/>
      <c r="WOU26" s="217"/>
      <c r="WOV26" s="217"/>
      <c r="WOW26" s="217"/>
      <c r="WOX26" s="217"/>
      <c r="WOY26" s="217"/>
      <c r="WOZ26" s="217"/>
      <c r="WPA26" s="217"/>
      <c r="WPB26" s="217"/>
      <c r="WPC26" s="217"/>
      <c r="WPD26" s="217"/>
      <c r="WPE26" s="217"/>
      <c r="WPF26" s="217"/>
      <c r="WPG26" s="217"/>
      <c r="WPH26" s="217"/>
      <c r="WPI26" s="217"/>
      <c r="WPJ26" s="217"/>
      <c r="WPK26" s="217"/>
      <c r="WPL26" s="217"/>
      <c r="WPM26" s="217"/>
      <c r="WPN26" s="217"/>
      <c r="WPO26" s="217"/>
      <c r="WPP26" s="217"/>
      <c r="WPQ26" s="217"/>
      <c r="WPR26" s="217"/>
      <c r="WPS26" s="217"/>
      <c r="WPT26" s="217"/>
      <c r="WPU26" s="217"/>
      <c r="WPV26" s="217"/>
      <c r="WPW26" s="217"/>
      <c r="WPX26" s="217"/>
      <c r="WPY26" s="217"/>
      <c r="WPZ26" s="217"/>
      <c r="WQA26" s="217"/>
      <c r="WQB26" s="217"/>
      <c r="WQC26" s="217"/>
      <c r="WQD26" s="217"/>
      <c r="WQE26" s="217"/>
      <c r="WQF26" s="217"/>
      <c r="WQG26" s="217"/>
      <c r="WQH26" s="217"/>
      <c r="WQI26" s="217"/>
      <c r="WQJ26" s="217"/>
      <c r="WQK26" s="217"/>
      <c r="WQL26" s="217"/>
      <c r="WQM26" s="217"/>
      <c r="WQN26" s="217"/>
      <c r="WQO26" s="217"/>
      <c r="WQP26" s="217"/>
      <c r="WQQ26" s="217"/>
      <c r="WQR26" s="217"/>
      <c r="WQS26" s="217"/>
      <c r="WQT26" s="217"/>
      <c r="WQU26" s="217"/>
      <c r="WQV26" s="217"/>
      <c r="WQW26" s="217"/>
      <c r="WQX26" s="217"/>
      <c r="WQY26" s="217"/>
      <c r="WQZ26" s="217"/>
      <c r="WRA26" s="217"/>
      <c r="WRB26" s="217"/>
      <c r="WRC26" s="217"/>
      <c r="WRD26" s="217"/>
      <c r="WRE26" s="217"/>
      <c r="WRF26" s="217"/>
      <c r="WRG26" s="217"/>
      <c r="WRH26" s="217"/>
      <c r="WRI26" s="217"/>
      <c r="WRJ26" s="217"/>
      <c r="WRK26" s="217"/>
      <c r="WRL26" s="217"/>
      <c r="WRM26" s="217"/>
      <c r="WRN26" s="217"/>
      <c r="WRO26" s="217"/>
      <c r="WRP26" s="217"/>
      <c r="WRQ26" s="217"/>
      <c r="WRR26" s="217"/>
      <c r="WRS26" s="217"/>
      <c r="WRT26" s="217"/>
      <c r="WRU26" s="217"/>
      <c r="WRV26" s="217"/>
      <c r="WRW26" s="217"/>
      <c r="WRX26" s="217"/>
      <c r="WRY26" s="217"/>
      <c r="WRZ26" s="217"/>
      <c r="WSA26" s="217"/>
      <c r="WSB26" s="217"/>
      <c r="WSC26" s="217"/>
      <c r="WSD26" s="217"/>
      <c r="WSE26" s="217"/>
      <c r="WSF26" s="217"/>
      <c r="WSG26" s="217"/>
      <c r="WSH26" s="217"/>
      <c r="WSI26" s="217"/>
      <c r="WSJ26" s="217"/>
      <c r="WSK26" s="217"/>
      <c r="WSL26" s="217"/>
      <c r="WSM26" s="217"/>
      <c r="WSN26" s="217"/>
      <c r="WSO26" s="217"/>
      <c r="WSP26" s="217"/>
      <c r="WSQ26" s="217"/>
      <c r="WSR26" s="217"/>
      <c r="WSS26" s="217"/>
      <c r="WST26" s="217"/>
      <c r="WSU26" s="217"/>
      <c r="WSV26" s="217"/>
      <c r="WSW26" s="217"/>
      <c r="WSX26" s="217"/>
      <c r="WSY26" s="217"/>
      <c r="WSZ26" s="217"/>
      <c r="WTA26" s="217"/>
      <c r="WTB26" s="217"/>
      <c r="WTC26" s="217"/>
      <c r="WTD26" s="217"/>
      <c r="WTE26" s="217"/>
      <c r="WTF26" s="217"/>
      <c r="WTG26" s="217"/>
      <c r="WTH26" s="217"/>
      <c r="WTI26" s="217"/>
      <c r="WTJ26" s="217"/>
      <c r="WTK26" s="217"/>
      <c r="WTL26" s="217"/>
      <c r="WTM26" s="217"/>
      <c r="WTN26" s="217"/>
      <c r="WTO26" s="217"/>
      <c r="WTP26" s="217"/>
      <c r="WTQ26" s="217"/>
      <c r="WTR26" s="217"/>
      <c r="WTS26" s="217"/>
      <c r="WTT26" s="217"/>
      <c r="WTU26" s="217"/>
      <c r="WTV26" s="217"/>
      <c r="WTW26" s="217"/>
      <c r="WTX26" s="217"/>
      <c r="WTY26" s="217"/>
      <c r="WTZ26" s="217"/>
      <c r="WUA26" s="217"/>
      <c r="WUB26" s="217"/>
      <c r="WUC26" s="217"/>
      <c r="WUD26" s="217"/>
      <c r="WUE26" s="217"/>
      <c r="WUF26" s="217"/>
      <c r="WUG26" s="217"/>
      <c r="WUH26" s="217"/>
      <c r="WUI26" s="217"/>
      <c r="WUJ26" s="217"/>
      <c r="WUK26" s="217"/>
      <c r="WUL26" s="217"/>
      <c r="WUM26" s="217"/>
      <c r="WUN26" s="217"/>
      <c r="WUO26" s="217"/>
      <c r="WUP26" s="217"/>
      <c r="WUQ26" s="217"/>
      <c r="WUR26" s="217"/>
      <c r="WUS26" s="217"/>
      <c r="WUT26" s="217"/>
      <c r="WUU26" s="217"/>
      <c r="WUV26" s="217"/>
      <c r="WUW26" s="217"/>
      <c r="WUX26" s="217"/>
      <c r="WUY26" s="217"/>
      <c r="WUZ26" s="217"/>
      <c r="WVA26" s="217"/>
      <c r="WVB26" s="217"/>
      <c r="WVC26" s="217"/>
      <c r="WVD26" s="217"/>
      <c r="WVE26" s="217"/>
      <c r="WVF26" s="217"/>
      <c r="WVG26" s="217"/>
      <c r="WVH26" s="217"/>
      <c r="WVI26" s="217"/>
      <c r="WVJ26" s="217"/>
      <c r="WVK26" s="217"/>
      <c r="WVL26" s="217"/>
      <c r="WVM26" s="217"/>
      <c r="WVN26" s="217"/>
      <c r="WVO26" s="217"/>
      <c r="WVP26" s="217"/>
      <c r="WVQ26" s="217"/>
      <c r="WVR26" s="217"/>
      <c r="WVS26" s="217"/>
      <c r="WVT26" s="217"/>
      <c r="WVU26" s="217"/>
      <c r="WVV26" s="217"/>
      <c r="WVW26" s="217"/>
      <c r="WVX26" s="217"/>
      <c r="WVY26" s="217"/>
      <c r="WVZ26" s="217"/>
      <c r="WWA26" s="217"/>
      <c r="WWB26" s="217"/>
      <c r="WWC26" s="217"/>
      <c r="WWD26" s="217"/>
      <c r="WWE26" s="217"/>
      <c r="WWF26" s="217"/>
      <c r="WWG26" s="217"/>
      <c r="WWH26" s="217"/>
      <c r="WWI26" s="217"/>
      <c r="WWJ26" s="217"/>
      <c r="WWK26" s="217"/>
      <c r="WWL26" s="217"/>
      <c r="WWM26" s="217"/>
      <c r="WWN26" s="217"/>
      <c r="WWO26" s="217"/>
      <c r="WWP26" s="217"/>
      <c r="WWQ26" s="217"/>
      <c r="WWR26" s="217"/>
      <c r="WWS26" s="217"/>
      <c r="WWT26" s="217"/>
      <c r="WWU26" s="217"/>
      <c r="WWV26" s="217"/>
      <c r="WWW26" s="217"/>
      <c r="WWX26" s="217"/>
      <c r="WWY26" s="217"/>
      <c r="WWZ26" s="217"/>
      <c r="WXA26" s="217"/>
      <c r="WXB26" s="217"/>
      <c r="WXC26" s="217"/>
      <c r="WXD26" s="217"/>
      <c r="WXE26" s="217"/>
      <c r="WXF26" s="217"/>
      <c r="WXG26" s="217"/>
      <c r="WXH26" s="217"/>
      <c r="WXI26" s="217"/>
      <c r="WXJ26" s="217"/>
      <c r="WXK26" s="217"/>
      <c r="WXL26" s="217"/>
      <c r="WXM26" s="217"/>
      <c r="WXN26" s="217"/>
      <c r="WXO26" s="217"/>
      <c r="WXP26" s="217"/>
      <c r="WXQ26" s="217"/>
      <c r="WXR26" s="217"/>
      <c r="WXS26" s="217"/>
      <c r="WXT26" s="217"/>
      <c r="WXU26" s="217"/>
      <c r="WXV26" s="217"/>
      <c r="WXW26" s="217"/>
      <c r="WXX26" s="217"/>
      <c r="WXY26" s="217"/>
      <c r="WXZ26" s="217"/>
      <c r="WYA26" s="217"/>
      <c r="WYB26" s="217"/>
      <c r="WYC26" s="217"/>
      <c r="WYD26" s="217"/>
      <c r="WYE26" s="217"/>
      <c r="WYF26" s="217"/>
      <c r="WYG26" s="217"/>
      <c r="WYH26" s="217"/>
      <c r="WYI26" s="217"/>
      <c r="WYJ26" s="217"/>
      <c r="WYK26" s="217"/>
      <c r="WYL26" s="217"/>
      <c r="WYM26" s="217"/>
      <c r="WYN26" s="217"/>
      <c r="WYO26" s="217"/>
      <c r="WYP26" s="217"/>
      <c r="WYQ26" s="217"/>
      <c r="WYR26" s="217"/>
      <c r="WYS26" s="217"/>
      <c r="WYT26" s="217"/>
      <c r="WYU26" s="217"/>
      <c r="WYV26" s="217"/>
      <c r="WYW26" s="217"/>
      <c r="WYX26" s="217"/>
      <c r="WYY26" s="217"/>
      <c r="WYZ26" s="217"/>
      <c r="WZA26" s="217"/>
      <c r="WZB26" s="217"/>
      <c r="WZC26" s="217"/>
      <c r="WZD26" s="217"/>
      <c r="WZE26" s="217"/>
      <c r="WZF26" s="217"/>
      <c r="WZG26" s="217"/>
      <c r="WZH26" s="217"/>
      <c r="WZI26" s="217"/>
      <c r="WZJ26" s="217"/>
      <c r="WZK26" s="217"/>
      <c r="WZL26" s="217"/>
      <c r="WZM26" s="217"/>
      <c r="WZN26" s="217"/>
      <c r="WZO26" s="217"/>
      <c r="WZP26" s="217"/>
      <c r="WZQ26" s="217"/>
      <c r="WZR26" s="217"/>
      <c r="WZS26" s="217"/>
      <c r="WZT26" s="217"/>
      <c r="WZU26" s="217"/>
      <c r="WZV26" s="217"/>
      <c r="WZW26" s="217"/>
      <c r="WZX26" s="217"/>
      <c r="WZY26" s="217"/>
      <c r="WZZ26" s="217"/>
      <c r="XAA26" s="217"/>
      <c r="XAB26" s="217"/>
      <c r="XAC26" s="217"/>
      <c r="XAD26" s="217"/>
      <c r="XAE26" s="217"/>
      <c r="XAF26" s="217"/>
      <c r="XAG26" s="217"/>
      <c r="XAH26" s="217"/>
      <c r="XAI26" s="217"/>
      <c r="XAJ26" s="217"/>
      <c r="XAK26" s="217"/>
      <c r="XAL26" s="217"/>
      <c r="XAM26" s="217"/>
      <c r="XAN26" s="217"/>
      <c r="XAO26" s="217"/>
      <c r="XAP26" s="217"/>
      <c r="XAQ26" s="217"/>
      <c r="XAR26" s="217"/>
      <c r="XAS26" s="217"/>
      <c r="XAT26" s="217"/>
      <c r="XAU26" s="217"/>
      <c r="XAV26" s="217"/>
      <c r="XAW26" s="217"/>
      <c r="XAX26" s="217"/>
      <c r="XAY26" s="217"/>
      <c r="XAZ26" s="217"/>
      <c r="XBA26" s="217"/>
      <c r="XBB26" s="217"/>
      <c r="XBC26" s="217"/>
      <c r="XBD26" s="217"/>
      <c r="XBE26" s="217"/>
      <c r="XBF26" s="217"/>
      <c r="XBG26" s="217"/>
      <c r="XBH26" s="217"/>
      <c r="XBI26" s="217"/>
      <c r="XBJ26" s="217"/>
      <c r="XBK26" s="217"/>
      <c r="XBL26" s="217"/>
      <c r="XBM26" s="217"/>
      <c r="XBN26" s="217"/>
      <c r="XBO26" s="217"/>
      <c r="XBP26" s="217"/>
      <c r="XBQ26" s="217"/>
      <c r="XBR26" s="217"/>
      <c r="XBS26" s="217"/>
      <c r="XBT26" s="217"/>
      <c r="XBU26" s="217"/>
      <c r="XBV26" s="217"/>
      <c r="XBW26" s="217"/>
      <c r="XBX26" s="217"/>
      <c r="XBY26" s="217"/>
      <c r="XBZ26" s="217"/>
      <c r="XCA26" s="217"/>
      <c r="XCB26" s="217"/>
      <c r="XCC26" s="217"/>
      <c r="XCD26" s="217"/>
      <c r="XCE26" s="217"/>
      <c r="XCF26" s="217"/>
      <c r="XCG26" s="217"/>
      <c r="XCH26" s="217"/>
      <c r="XCI26" s="217"/>
      <c r="XCJ26" s="217"/>
      <c r="XCK26" s="217"/>
      <c r="XCL26" s="217"/>
      <c r="XCM26" s="217"/>
      <c r="XCN26" s="217"/>
      <c r="XCO26" s="217"/>
      <c r="XCP26" s="217"/>
      <c r="XCQ26" s="217"/>
      <c r="XCR26" s="217"/>
      <c r="XCS26" s="217"/>
      <c r="XCT26" s="217"/>
      <c r="XCU26" s="217"/>
      <c r="XCV26" s="217"/>
      <c r="XCW26" s="217"/>
      <c r="XCX26" s="217"/>
      <c r="XCY26" s="217"/>
      <c r="XCZ26" s="217"/>
      <c r="XDA26" s="217"/>
      <c r="XDB26" s="217"/>
      <c r="XDC26" s="217"/>
      <c r="XDD26" s="217"/>
      <c r="XDE26" s="217"/>
      <c r="XDF26" s="217"/>
      <c r="XDG26" s="217"/>
      <c r="XDH26" s="217"/>
      <c r="XDI26" s="217"/>
      <c r="XDJ26" s="217"/>
      <c r="XDK26" s="217"/>
      <c r="XDL26" s="217"/>
      <c r="XDM26" s="217"/>
      <c r="XDN26" s="217"/>
      <c r="XDO26" s="217"/>
      <c r="XDP26" s="217"/>
      <c r="XDQ26" s="217"/>
      <c r="XDR26" s="217"/>
      <c r="XDS26" s="217"/>
      <c r="XDT26" s="217"/>
      <c r="XDU26" s="217"/>
      <c r="XDV26" s="217"/>
      <c r="XDW26" s="217"/>
      <c r="XDX26" s="217"/>
      <c r="XDY26" s="217"/>
      <c r="XDZ26" s="217"/>
      <c r="XEA26" s="217"/>
      <c r="XEB26" s="217"/>
      <c r="XEC26" s="217"/>
      <c r="XED26" s="217"/>
      <c r="XEE26" s="217"/>
      <c r="XEF26" s="217"/>
      <c r="XEG26" s="217"/>
      <c r="XEH26" s="217"/>
      <c r="XEI26" s="217"/>
      <c r="XEJ26" s="217"/>
      <c r="XEK26" s="217"/>
      <c r="XEL26" s="217"/>
      <c r="XEM26" s="217"/>
      <c r="XEN26" s="217"/>
      <c r="XEO26" s="217"/>
      <c r="XEP26" s="217"/>
      <c r="XEQ26" s="217"/>
      <c r="XER26" s="217"/>
      <c r="XES26" s="217"/>
      <c r="XET26" s="217"/>
      <c r="XEU26" s="217"/>
      <c r="XEV26" s="217"/>
      <c r="XEW26" s="217"/>
      <c r="XEX26" s="218"/>
      <c r="XEY26" s="218"/>
      <c r="XEZ26" s="218"/>
      <c r="XFA26" s="218"/>
      <c r="XFB26" s="218"/>
      <c r="XFC26" s="218"/>
      <c r="XFD26" s="218"/>
    </row>
    <row r="27" s="185" customFormat="true" ht="12.75" spans="1:16384">
      <c r="A27" s="208"/>
      <c r="B27" s="208"/>
      <c r="C27" s="208"/>
      <c r="D27" s="208"/>
      <c r="E27" s="208"/>
      <c r="F27" s="191" t="s">
        <v>161</v>
      </c>
      <c r="G27" s="211"/>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8"/>
      <c r="XEY27" s="218"/>
      <c r="XEZ27" s="218"/>
      <c r="XFA27" s="218"/>
      <c r="XFB27" s="218"/>
      <c r="XFC27" s="218"/>
      <c r="XFD27" s="218"/>
    </row>
    <row r="28" s="185" customFormat="true" ht="12.75" spans="1:16384">
      <c r="A28" s="208"/>
      <c r="B28" s="208"/>
      <c r="C28" s="208"/>
      <c r="D28" s="208"/>
      <c r="E28" s="208"/>
      <c r="F28" s="191" t="s">
        <v>162</v>
      </c>
      <c r="G28" s="211"/>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8"/>
      <c r="XEY28" s="218"/>
      <c r="XEZ28" s="218"/>
      <c r="XFA28" s="218"/>
      <c r="XFB28" s="218"/>
      <c r="XFC28" s="218"/>
      <c r="XFD28" s="218"/>
    </row>
    <row r="29" s="185" customFormat="true" ht="30" customHeight="true" spans="1:16384">
      <c r="A29" s="208"/>
      <c r="B29" s="208"/>
      <c r="C29" s="208"/>
      <c r="D29" s="209"/>
      <c r="E29" s="209"/>
      <c r="F29" s="191" t="s">
        <v>163</v>
      </c>
      <c r="G29" s="211"/>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8"/>
      <c r="XEY29" s="218"/>
      <c r="XEZ29" s="218"/>
      <c r="XFA29" s="218"/>
      <c r="XFB29" s="218"/>
      <c r="XFC29" s="218"/>
      <c r="XFD29" s="218"/>
    </row>
    <row r="30" s="185" customFormat="true" ht="30" customHeight="true" spans="1:16384">
      <c r="A30" s="208"/>
      <c r="B30" s="208"/>
      <c r="C30" s="208"/>
      <c r="D30" s="209" t="s">
        <v>164</v>
      </c>
      <c r="E30" s="209" t="s">
        <v>164</v>
      </c>
      <c r="F30" s="191" t="s">
        <v>165</v>
      </c>
      <c r="G30" s="211"/>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8"/>
      <c r="XEY30" s="218"/>
      <c r="XEZ30" s="218"/>
      <c r="XFA30" s="218"/>
      <c r="XFB30" s="218"/>
      <c r="XFC30" s="218"/>
      <c r="XFD30" s="218"/>
    </row>
    <row r="31" s="185" customFormat="true" ht="22" customHeight="true" spans="1:16384">
      <c r="A31" s="208"/>
      <c r="B31" s="208"/>
      <c r="C31" s="193" t="s">
        <v>166</v>
      </c>
      <c r="D31" s="209" t="s">
        <v>167</v>
      </c>
      <c r="E31" s="209" t="s">
        <v>167</v>
      </c>
      <c r="F31" s="213">
        <v>1</v>
      </c>
      <c r="G31" s="214"/>
      <c r="IK31" s="217"/>
      <c r="IL31" s="217"/>
      <c r="IM31" s="217"/>
      <c r="IN31" s="217"/>
      <c r="IO31" s="217"/>
      <c r="IP31" s="217"/>
      <c r="IQ31" s="217"/>
      <c r="IR31" s="217"/>
      <c r="IS31" s="217"/>
      <c r="IT31" s="217"/>
      <c r="IU31" s="217"/>
      <c r="IV31" s="217"/>
      <c r="IW31" s="217"/>
      <c r="IX31" s="217"/>
      <c r="IY31" s="217"/>
      <c r="IZ31" s="217"/>
      <c r="JA31" s="217"/>
      <c r="JB31" s="217"/>
      <c r="JC31" s="217"/>
      <c r="JD31" s="217"/>
      <c r="JE31" s="217"/>
      <c r="JF31" s="217"/>
      <c r="JG31" s="217"/>
      <c r="JH31" s="217"/>
      <c r="JI31" s="217"/>
      <c r="JJ31" s="217"/>
      <c r="JK31" s="217"/>
      <c r="JL31" s="217"/>
      <c r="JM31" s="217"/>
      <c r="JN31" s="217"/>
      <c r="JO31" s="217"/>
      <c r="JP31" s="217"/>
      <c r="JQ31" s="217"/>
      <c r="JR31" s="217"/>
      <c r="JS31" s="217"/>
      <c r="JT31" s="217"/>
      <c r="JU31" s="217"/>
      <c r="JV31" s="217"/>
      <c r="JW31" s="217"/>
      <c r="JX31" s="217"/>
      <c r="JY31" s="217"/>
      <c r="JZ31" s="217"/>
      <c r="KA31" s="217"/>
      <c r="KB31" s="217"/>
      <c r="KC31" s="217"/>
      <c r="KD31" s="217"/>
      <c r="KE31" s="217"/>
      <c r="KF31" s="217"/>
      <c r="KG31" s="217"/>
      <c r="KH31" s="217"/>
      <c r="KI31" s="217"/>
      <c r="KJ31" s="217"/>
      <c r="KK31" s="217"/>
      <c r="KL31" s="217"/>
      <c r="KM31" s="217"/>
      <c r="KN31" s="217"/>
      <c r="KO31" s="217"/>
      <c r="KP31" s="217"/>
      <c r="KQ31" s="217"/>
      <c r="KR31" s="217"/>
      <c r="KS31" s="217"/>
      <c r="KT31" s="217"/>
      <c r="KU31" s="217"/>
      <c r="KV31" s="217"/>
      <c r="KW31" s="217"/>
      <c r="KX31" s="217"/>
      <c r="KY31" s="217"/>
      <c r="KZ31" s="217"/>
      <c r="LA31" s="217"/>
      <c r="LB31" s="217"/>
      <c r="LC31" s="217"/>
      <c r="LD31" s="217"/>
      <c r="LE31" s="217"/>
      <c r="LF31" s="217"/>
      <c r="LG31" s="217"/>
      <c r="LH31" s="217"/>
      <c r="LI31" s="217"/>
      <c r="LJ31" s="217"/>
      <c r="LK31" s="217"/>
      <c r="LL31" s="217"/>
      <c r="LM31" s="217"/>
      <c r="LN31" s="217"/>
      <c r="LO31" s="217"/>
      <c r="LP31" s="217"/>
      <c r="LQ31" s="217"/>
      <c r="LR31" s="217"/>
      <c r="LS31" s="217"/>
      <c r="LT31" s="217"/>
      <c r="LU31" s="217"/>
      <c r="LV31" s="217"/>
      <c r="LW31" s="217"/>
      <c r="LX31" s="217"/>
      <c r="LY31" s="217"/>
      <c r="LZ31" s="217"/>
      <c r="MA31" s="217"/>
      <c r="MB31" s="217"/>
      <c r="MC31" s="217"/>
      <c r="MD31" s="217"/>
      <c r="ME31" s="217"/>
      <c r="MF31" s="217"/>
      <c r="MG31" s="217"/>
      <c r="MH31" s="217"/>
      <c r="MI31" s="217"/>
      <c r="MJ31" s="217"/>
      <c r="MK31" s="217"/>
      <c r="ML31" s="217"/>
      <c r="MM31" s="217"/>
      <c r="MN31" s="217"/>
      <c r="MO31" s="217"/>
      <c r="MP31" s="217"/>
      <c r="MQ31" s="217"/>
      <c r="MR31" s="217"/>
      <c r="MS31" s="217"/>
      <c r="MT31" s="217"/>
      <c r="MU31" s="217"/>
      <c r="MV31" s="217"/>
      <c r="MW31" s="217"/>
      <c r="MX31" s="217"/>
      <c r="MY31" s="217"/>
      <c r="MZ31" s="217"/>
      <c r="NA31" s="217"/>
      <c r="NB31" s="217"/>
      <c r="NC31" s="217"/>
      <c r="ND31" s="217"/>
      <c r="NE31" s="217"/>
      <c r="NF31" s="217"/>
      <c r="NG31" s="217"/>
      <c r="NH31" s="217"/>
      <c r="NI31" s="217"/>
      <c r="NJ31" s="217"/>
      <c r="NK31" s="217"/>
      <c r="NL31" s="217"/>
      <c r="NM31" s="217"/>
      <c r="NN31" s="217"/>
      <c r="NO31" s="217"/>
      <c r="NP31" s="217"/>
      <c r="NQ31" s="217"/>
      <c r="NR31" s="217"/>
      <c r="NS31" s="217"/>
      <c r="NT31" s="217"/>
      <c r="NU31" s="217"/>
      <c r="NV31" s="217"/>
      <c r="NW31" s="217"/>
      <c r="NX31" s="217"/>
      <c r="NY31" s="217"/>
      <c r="NZ31" s="217"/>
      <c r="OA31" s="217"/>
      <c r="OB31" s="217"/>
      <c r="OC31" s="217"/>
      <c r="OD31" s="217"/>
      <c r="OE31" s="217"/>
      <c r="OF31" s="217"/>
      <c r="OG31" s="217"/>
      <c r="OH31" s="217"/>
      <c r="OI31" s="217"/>
      <c r="OJ31" s="217"/>
      <c r="OK31" s="217"/>
      <c r="OL31" s="217"/>
      <c r="OM31" s="217"/>
      <c r="ON31" s="217"/>
      <c r="OO31" s="217"/>
      <c r="OP31" s="217"/>
      <c r="OQ31" s="217"/>
      <c r="OR31" s="217"/>
      <c r="OS31" s="217"/>
      <c r="OT31" s="217"/>
      <c r="OU31" s="217"/>
      <c r="OV31" s="217"/>
      <c r="OW31" s="217"/>
      <c r="OX31" s="217"/>
      <c r="OY31" s="217"/>
      <c r="OZ31" s="217"/>
      <c r="PA31" s="217"/>
      <c r="PB31" s="217"/>
      <c r="PC31" s="217"/>
      <c r="PD31" s="217"/>
      <c r="PE31" s="217"/>
      <c r="PF31" s="217"/>
      <c r="PG31" s="217"/>
      <c r="PH31" s="217"/>
      <c r="PI31" s="217"/>
      <c r="PJ31" s="217"/>
      <c r="PK31" s="217"/>
      <c r="PL31" s="217"/>
      <c r="PM31" s="217"/>
      <c r="PN31" s="217"/>
      <c r="PO31" s="217"/>
      <c r="PP31" s="217"/>
      <c r="PQ31" s="217"/>
      <c r="PR31" s="217"/>
      <c r="PS31" s="217"/>
      <c r="PT31" s="217"/>
      <c r="PU31" s="217"/>
      <c r="PV31" s="217"/>
      <c r="PW31" s="217"/>
      <c r="PX31" s="217"/>
      <c r="PY31" s="217"/>
      <c r="PZ31" s="217"/>
      <c r="QA31" s="217"/>
      <c r="QB31" s="217"/>
      <c r="QC31" s="217"/>
      <c r="QD31" s="217"/>
      <c r="QE31" s="217"/>
      <c r="QF31" s="217"/>
      <c r="QG31" s="217"/>
      <c r="QH31" s="217"/>
      <c r="QI31" s="217"/>
      <c r="QJ31" s="217"/>
      <c r="QK31" s="217"/>
      <c r="QL31" s="217"/>
      <c r="QM31" s="217"/>
      <c r="QN31" s="217"/>
      <c r="QO31" s="217"/>
      <c r="QP31" s="217"/>
      <c r="QQ31" s="217"/>
      <c r="QR31" s="217"/>
      <c r="QS31" s="217"/>
      <c r="QT31" s="217"/>
      <c r="QU31" s="217"/>
      <c r="QV31" s="217"/>
      <c r="QW31" s="217"/>
      <c r="QX31" s="217"/>
      <c r="QY31" s="217"/>
      <c r="QZ31" s="217"/>
      <c r="RA31" s="217"/>
      <c r="RB31" s="217"/>
      <c r="RC31" s="217"/>
      <c r="RD31" s="217"/>
      <c r="RE31" s="217"/>
      <c r="RF31" s="217"/>
      <c r="RG31" s="217"/>
      <c r="RH31" s="217"/>
      <c r="RI31" s="217"/>
      <c r="RJ31" s="217"/>
      <c r="RK31" s="217"/>
      <c r="RL31" s="217"/>
      <c r="RM31" s="217"/>
      <c r="RN31" s="217"/>
      <c r="RO31" s="217"/>
      <c r="RP31" s="217"/>
      <c r="RQ31" s="217"/>
      <c r="RR31" s="217"/>
      <c r="RS31" s="217"/>
      <c r="RT31" s="217"/>
      <c r="RU31" s="217"/>
      <c r="RV31" s="217"/>
      <c r="RW31" s="217"/>
      <c r="RX31" s="217"/>
      <c r="RY31" s="217"/>
      <c r="RZ31" s="217"/>
      <c r="SA31" s="217"/>
      <c r="SB31" s="217"/>
      <c r="SC31" s="217"/>
      <c r="SD31" s="217"/>
      <c r="SE31" s="217"/>
      <c r="SF31" s="217"/>
      <c r="SG31" s="217"/>
      <c r="SH31" s="217"/>
      <c r="SI31" s="217"/>
      <c r="SJ31" s="217"/>
      <c r="SK31" s="217"/>
      <c r="SL31" s="217"/>
      <c r="SM31" s="217"/>
      <c r="SN31" s="217"/>
      <c r="SO31" s="217"/>
      <c r="SP31" s="217"/>
      <c r="SQ31" s="217"/>
      <c r="SR31" s="217"/>
      <c r="SS31" s="217"/>
      <c r="ST31" s="217"/>
      <c r="SU31" s="217"/>
      <c r="SV31" s="217"/>
      <c r="SW31" s="217"/>
      <c r="SX31" s="217"/>
      <c r="SY31" s="217"/>
      <c r="SZ31" s="217"/>
      <c r="TA31" s="217"/>
      <c r="TB31" s="217"/>
      <c r="TC31" s="217"/>
      <c r="TD31" s="217"/>
      <c r="TE31" s="217"/>
      <c r="TF31" s="217"/>
      <c r="TG31" s="217"/>
      <c r="TH31" s="217"/>
      <c r="TI31" s="217"/>
      <c r="TJ31" s="217"/>
      <c r="TK31" s="217"/>
      <c r="TL31" s="217"/>
      <c r="TM31" s="217"/>
      <c r="TN31" s="217"/>
      <c r="TO31" s="217"/>
      <c r="TP31" s="217"/>
      <c r="TQ31" s="217"/>
      <c r="TR31" s="217"/>
      <c r="TS31" s="217"/>
      <c r="TT31" s="217"/>
      <c r="TU31" s="217"/>
      <c r="TV31" s="217"/>
      <c r="TW31" s="217"/>
      <c r="TX31" s="217"/>
      <c r="TY31" s="217"/>
      <c r="TZ31" s="217"/>
      <c r="UA31" s="217"/>
      <c r="UB31" s="217"/>
      <c r="UC31" s="217"/>
      <c r="UD31" s="217"/>
      <c r="UE31" s="217"/>
      <c r="UF31" s="217"/>
      <c r="UG31" s="217"/>
      <c r="UH31" s="217"/>
      <c r="UI31" s="217"/>
      <c r="UJ31" s="217"/>
      <c r="UK31" s="217"/>
      <c r="UL31" s="217"/>
      <c r="UM31" s="217"/>
      <c r="UN31" s="217"/>
      <c r="UO31" s="217"/>
      <c r="UP31" s="217"/>
      <c r="UQ31" s="217"/>
      <c r="UR31" s="217"/>
      <c r="US31" s="217"/>
      <c r="UT31" s="217"/>
      <c r="UU31" s="217"/>
      <c r="UV31" s="217"/>
      <c r="UW31" s="217"/>
      <c r="UX31" s="217"/>
      <c r="UY31" s="217"/>
      <c r="UZ31" s="217"/>
      <c r="VA31" s="217"/>
      <c r="VB31" s="217"/>
      <c r="VC31" s="217"/>
      <c r="VD31" s="217"/>
      <c r="VE31" s="217"/>
      <c r="VF31" s="217"/>
      <c r="VG31" s="217"/>
      <c r="VH31" s="217"/>
      <c r="VI31" s="217"/>
      <c r="VJ31" s="217"/>
      <c r="VK31" s="217"/>
      <c r="VL31" s="217"/>
      <c r="VM31" s="217"/>
      <c r="VN31" s="217"/>
      <c r="VO31" s="217"/>
      <c r="VP31" s="217"/>
      <c r="VQ31" s="217"/>
      <c r="VR31" s="217"/>
      <c r="VS31" s="217"/>
      <c r="VT31" s="217"/>
      <c r="VU31" s="217"/>
      <c r="VV31" s="217"/>
      <c r="VW31" s="217"/>
      <c r="VX31" s="217"/>
      <c r="VY31" s="217"/>
      <c r="VZ31" s="217"/>
      <c r="WA31" s="217"/>
      <c r="WB31" s="217"/>
      <c r="WC31" s="217"/>
      <c r="WD31" s="217"/>
      <c r="WE31" s="217"/>
      <c r="WF31" s="217"/>
      <c r="WG31" s="217"/>
      <c r="WH31" s="217"/>
      <c r="WI31" s="217"/>
      <c r="WJ31" s="217"/>
      <c r="WK31" s="217"/>
      <c r="WL31" s="217"/>
      <c r="WM31" s="217"/>
      <c r="WN31" s="217"/>
      <c r="WO31" s="217"/>
      <c r="WP31" s="217"/>
      <c r="WQ31" s="217"/>
      <c r="WR31" s="217"/>
      <c r="WS31" s="217"/>
      <c r="WT31" s="217"/>
      <c r="WU31" s="217"/>
      <c r="WV31" s="217"/>
      <c r="WW31" s="217"/>
      <c r="WX31" s="217"/>
      <c r="WY31" s="217"/>
      <c r="WZ31" s="217"/>
      <c r="XA31" s="217"/>
      <c r="XB31" s="217"/>
      <c r="XC31" s="217"/>
      <c r="XD31" s="217"/>
      <c r="XE31" s="217"/>
      <c r="XF31" s="217"/>
      <c r="XG31" s="217"/>
      <c r="XH31" s="217"/>
      <c r="XI31" s="217"/>
      <c r="XJ31" s="217"/>
      <c r="XK31" s="217"/>
      <c r="XL31" s="217"/>
      <c r="XM31" s="217"/>
      <c r="XN31" s="217"/>
      <c r="XO31" s="217"/>
      <c r="XP31" s="217"/>
      <c r="XQ31" s="217"/>
      <c r="XR31" s="217"/>
      <c r="XS31" s="217"/>
      <c r="XT31" s="217"/>
      <c r="XU31" s="217"/>
      <c r="XV31" s="217"/>
      <c r="XW31" s="217"/>
      <c r="XX31" s="217"/>
      <c r="XY31" s="217"/>
      <c r="XZ31" s="217"/>
      <c r="YA31" s="217"/>
      <c r="YB31" s="217"/>
      <c r="YC31" s="217"/>
      <c r="YD31" s="217"/>
      <c r="YE31" s="217"/>
      <c r="YF31" s="217"/>
      <c r="YG31" s="217"/>
      <c r="YH31" s="217"/>
      <c r="YI31" s="217"/>
      <c r="YJ31" s="217"/>
      <c r="YK31" s="217"/>
      <c r="YL31" s="217"/>
      <c r="YM31" s="217"/>
      <c r="YN31" s="217"/>
      <c r="YO31" s="217"/>
      <c r="YP31" s="217"/>
      <c r="YQ31" s="217"/>
      <c r="YR31" s="217"/>
      <c r="YS31" s="217"/>
      <c r="YT31" s="217"/>
      <c r="YU31" s="217"/>
      <c r="YV31" s="217"/>
      <c r="YW31" s="217"/>
      <c r="YX31" s="217"/>
      <c r="YY31" s="217"/>
      <c r="YZ31" s="217"/>
      <c r="ZA31" s="217"/>
      <c r="ZB31" s="217"/>
      <c r="ZC31" s="217"/>
      <c r="ZD31" s="217"/>
      <c r="ZE31" s="217"/>
      <c r="ZF31" s="217"/>
      <c r="ZG31" s="217"/>
      <c r="ZH31" s="217"/>
      <c r="ZI31" s="217"/>
      <c r="ZJ31" s="217"/>
      <c r="ZK31" s="217"/>
      <c r="ZL31" s="217"/>
      <c r="ZM31" s="217"/>
      <c r="ZN31" s="217"/>
      <c r="ZO31" s="217"/>
      <c r="ZP31" s="217"/>
      <c r="ZQ31" s="217"/>
      <c r="ZR31" s="217"/>
      <c r="ZS31" s="217"/>
      <c r="ZT31" s="217"/>
      <c r="ZU31" s="217"/>
      <c r="ZV31" s="217"/>
      <c r="ZW31" s="217"/>
      <c r="ZX31" s="217"/>
      <c r="ZY31" s="217"/>
      <c r="ZZ31" s="217"/>
      <c r="AAA31" s="217"/>
      <c r="AAB31" s="217"/>
      <c r="AAC31" s="217"/>
      <c r="AAD31" s="217"/>
      <c r="AAE31" s="217"/>
      <c r="AAF31" s="217"/>
      <c r="AAG31" s="217"/>
      <c r="AAH31" s="217"/>
      <c r="AAI31" s="217"/>
      <c r="AAJ31" s="217"/>
      <c r="AAK31" s="217"/>
      <c r="AAL31" s="217"/>
      <c r="AAM31" s="217"/>
      <c r="AAN31" s="217"/>
      <c r="AAO31" s="217"/>
      <c r="AAP31" s="217"/>
      <c r="AAQ31" s="217"/>
      <c r="AAR31" s="217"/>
      <c r="AAS31" s="217"/>
      <c r="AAT31" s="217"/>
      <c r="AAU31" s="217"/>
      <c r="AAV31" s="217"/>
      <c r="AAW31" s="217"/>
      <c r="AAX31" s="217"/>
      <c r="AAY31" s="217"/>
      <c r="AAZ31" s="217"/>
      <c r="ABA31" s="217"/>
      <c r="ABB31" s="217"/>
      <c r="ABC31" s="217"/>
      <c r="ABD31" s="217"/>
      <c r="ABE31" s="217"/>
      <c r="ABF31" s="217"/>
      <c r="ABG31" s="217"/>
      <c r="ABH31" s="217"/>
      <c r="ABI31" s="217"/>
      <c r="ABJ31" s="217"/>
      <c r="ABK31" s="217"/>
      <c r="ABL31" s="217"/>
      <c r="ABM31" s="217"/>
      <c r="ABN31" s="217"/>
      <c r="ABO31" s="217"/>
      <c r="ABP31" s="217"/>
      <c r="ABQ31" s="217"/>
      <c r="ABR31" s="217"/>
      <c r="ABS31" s="217"/>
      <c r="ABT31" s="217"/>
      <c r="ABU31" s="217"/>
      <c r="ABV31" s="217"/>
      <c r="ABW31" s="217"/>
      <c r="ABX31" s="217"/>
      <c r="ABY31" s="217"/>
      <c r="ABZ31" s="217"/>
      <c r="ACA31" s="217"/>
      <c r="ACB31" s="217"/>
      <c r="ACC31" s="217"/>
      <c r="ACD31" s="217"/>
      <c r="ACE31" s="217"/>
      <c r="ACF31" s="217"/>
      <c r="ACG31" s="217"/>
      <c r="ACH31" s="217"/>
      <c r="ACI31" s="217"/>
      <c r="ACJ31" s="217"/>
      <c r="ACK31" s="217"/>
      <c r="ACL31" s="217"/>
      <c r="ACM31" s="217"/>
      <c r="ACN31" s="217"/>
      <c r="ACO31" s="217"/>
      <c r="ACP31" s="217"/>
      <c r="ACQ31" s="217"/>
      <c r="ACR31" s="217"/>
      <c r="ACS31" s="217"/>
      <c r="ACT31" s="217"/>
      <c r="ACU31" s="217"/>
      <c r="ACV31" s="217"/>
      <c r="ACW31" s="217"/>
      <c r="ACX31" s="217"/>
      <c r="ACY31" s="217"/>
      <c r="ACZ31" s="217"/>
      <c r="ADA31" s="217"/>
      <c r="ADB31" s="217"/>
      <c r="ADC31" s="217"/>
      <c r="ADD31" s="217"/>
      <c r="ADE31" s="217"/>
      <c r="ADF31" s="217"/>
      <c r="ADG31" s="217"/>
      <c r="ADH31" s="217"/>
      <c r="ADI31" s="217"/>
      <c r="ADJ31" s="217"/>
      <c r="ADK31" s="217"/>
      <c r="ADL31" s="217"/>
      <c r="ADM31" s="217"/>
      <c r="ADN31" s="217"/>
      <c r="ADO31" s="217"/>
      <c r="ADP31" s="217"/>
      <c r="ADQ31" s="217"/>
      <c r="ADR31" s="217"/>
      <c r="ADS31" s="217"/>
      <c r="ADT31" s="217"/>
      <c r="ADU31" s="217"/>
      <c r="ADV31" s="217"/>
      <c r="ADW31" s="217"/>
      <c r="ADX31" s="217"/>
      <c r="ADY31" s="217"/>
      <c r="ADZ31" s="217"/>
      <c r="AEA31" s="217"/>
      <c r="AEB31" s="217"/>
      <c r="AEC31" s="217"/>
      <c r="AED31" s="217"/>
      <c r="AEE31" s="217"/>
      <c r="AEF31" s="217"/>
      <c r="AEG31" s="217"/>
      <c r="AEH31" s="217"/>
      <c r="AEI31" s="217"/>
      <c r="AEJ31" s="217"/>
      <c r="AEK31" s="217"/>
      <c r="AEL31" s="217"/>
      <c r="AEM31" s="217"/>
      <c r="AEN31" s="217"/>
      <c r="AEO31" s="217"/>
      <c r="AEP31" s="217"/>
      <c r="AEQ31" s="217"/>
      <c r="AER31" s="217"/>
      <c r="AES31" s="217"/>
      <c r="AET31" s="217"/>
      <c r="AEU31" s="217"/>
      <c r="AEV31" s="217"/>
      <c r="AEW31" s="217"/>
      <c r="AEX31" s="217"/>
      <c r="AEY31" s="217"/>
      <c r="AEZ31" s="217"/>
      <c r="AFA31" s="217"/>
      <c r="AFB31" s="217"/>
      <c r="AFC31" s="217"/>
      <c r="AFD31" s="217"/>
      <c r="AFE31" s="217"/>
      <c r="AFF31" s="217"/>
      <c r="AFG31" s="217"/>
      <c r="AFH31" s="217"/>
      <c r="AFI31" s="217"/>
      <c r="AFJ31" s="217"/>
      <c r="AFK31" s="217"/>
      <c r="AFL31" s="217"/>
      <c r="AFM31" s="217"/>
      <c r="AFN31" s="217"/>
      <c r="AFO31" s="217"/>
      <c r="AFP31" s="217"/>
      <c r="AFQ31" s="217"/>
      <c r="AFR31" s="217"/>
      <c r="AFS31" s="217"/>
      <c r="AFT31" s="217"/>
      <c r="AFU31" s="217"/>
      <c r="AFV31" s="217"/>
      <c r="AFW31" s="217"/>
      <c r="AFX31" s="217"/>
      <c r="AFY31" s="217"/>
      <c r="AFZ31" s="217"/>
      <c r="AGA31" s="217"/>
      <c r="AGB31" s="217"/>
      <c r="AGC31" s="217"/>
      <c r="AGD31" s="217"/>
      <c r="AGE31" s="217"/>
      <c r="AGF31" s="217"/>
      <c r="AGG31" s="217"/>
      <c r="AGH31" s="217"/>
      <c r="AGI31" s="217"/>
      <c r="AGJ31" s="217"/>
      <c r="AGK31" s="217"/>
      <c r="AGL31" s="217"/>
      <c r="AGM31" s="217"/>
      <c r="AGN31" s="217"/>
      <c r="AGO31" s="217"/>
      <c r="AGP31" s="217"/>
      <c r="AGQ31" s="217"/>
      <c r="AGR31" s="217"/>
      <c r="AGS31" s="217"/>
      <c r="AGT31" s="217"/>
      <c r="AGU31" s="217"/>
      <c r="AGV31" s="217"/>
      <c r="AGW31" s="217"/>
      <c r="AGX31" s="217"/>
      <c r="AGY31" s="217"/>
      <c r="AGZ31" s="217"/>
      <c r="AHA31" s="217"/>
      <c r="AHB31" s="217"/>
      <c r="AHC31" s="217"/>
      <c r="AHD31" s="217"/>
      <c r="AHE31" s="217"/>
      <c r="AHF31" s="217"/>
      <c r="AHG31" s="217"/>
      <c r="AHH31" s="217"/>
      <c r="AHI31" s="217"/>
      <c r="AHJ31" s="217"/>
      <c r="AHK31" s="217"/>
      <c r="AHL31" s="217"/>
      <c r="AHM31" s="217"/>
      <c r="AHN31" s="217"/>
      <c r="AHO31" s="217"/>
      <c r="AHP31" s="217"/>
      <c r="AHQ31" s="217"/>
      <c r="AHR31" s="217"/>
      <c r="AHS31" s="217"/>
      <c r="AHT31" s="217"/>
      <c r="AHU31" s="217"/>
      <c r="AHV31" s="217"/>
      <c r="AHW31" s="217"/>
      <c r="AHX31" s="217"/>
      <c r="AHY31" s="217"/>
      <c r="AHZ31" s="217"/>
      <c r="AIA31" s="217"/>
      <c r="AIB31" s="217"/>
      <c r="AIC31" s="217"/>
      <c r="AID31" s="217"/>
      <c r="AIE31" s="217"/>
      <c r="AIF31" s="217"/>
      <c r="AIG31" s="217"/>
      <c r="AIH31" s="217"/>
      <c r="AII31" s="217"/>
      <c r="AIJ31" s="217"/>
      <c r="AIK31" s="217"/>
      <c r="AIL31" s="217"/>
      <c r="AIM31" s="217"/>
      <c r="AIN31" s="217"/>
      <c r="AIO31" s="217"/>
      <c r="AIP31" s="217"/>
      <c r="AIQ31" s="217"/>
      <c r="AIR31" s="217"/>
      <c r="AIS31" s="217"/>
      <c r="AIT31" s="217"/>
      <c r="AIU31" s="217"/>
      <c r="AIV31" s="217"/>
      <c r="AIW31" s="217"/>
      <c r="AIX31" s="217"/>
      <c r="AIY31" s="217"/>
      <c r="AIZ31" s="217"/>
      <c r="AJA31" s="217"/>
      <c r="AJB31" s="217"/>
      <c r="AJC31" s="217"/>
      <c r="AJD31" s="217"/>
      <c r="AJE31" s="217"/>
      <c r="AJF31" s="217"/>
      <c r="AJG31" s="217"/>
      <c r="AJH31" s="217"/>
      <c r="AJI31" s="217"/>
      <c r="AJJ31" s="217"/>
      <c r="AJK31" s="217"/>
      <c r="AJL31" s="217"/>
      <c r="AJM31" s="217"/>
      <c r="AJN31" s="217"/>
      <c r="AJO31" s="217"/>
      <c r="AJP31" s="217"/>
      <c r="AJQ31" s="217"/>
      <c r="AJR31" s="217"/>
      <c r="AJS31" s="217"/>
      <c r="AJT31" s="217"/>
      <c r="AJU31" s="217"/>
      <c r="AJV31" s="217"/>
      <c r="AJW31" s="217"/>
      <c r="AJX31" s="217"/>
      <c r="AJY31" s="217"/>
      <c r="AJZ31" s="217"/>
      <c r="AKA31" s="217"/>
      <c r="AKB31" s="217"/>
      <c r="AKC31" s="217"/>
      <c r="AKD31" s="217"/>
      <c r="AKE31" s="217"/>
      <c r="AKF31" s="217"/>
      <c r="AKG31" s="217"/>
      <c r="AKH31" s="217"/>
      <c r="AKI31" s="217"/>
      <c r="AKJ31" s="217"/>
      <c r="AKK31" s="217"/>
      <c r="AKL31" s="217"/>
      <c r="AKM31" s="217"/>
      <c r="AKN31" s="217"/>
      <c r="AKO31" s="217"/>
      <c r="AKP31" s="217"/>
      <c r="AKQ31" s="217"/>
      <c r="AKR31" s="217"/>
      <c r="AKS31" s="217"/>
      <c r="AKT31" s="217"/>
      <c r="AKU31" s="217"/>
      <c r="AKV31" s="217"/>
      <c r="AKW31" s="217"/>
      <c r="AKX31" s="217"/>
      <c r="AKY31" s="217"/>
      <c r="AKZ31" s="217"/>
      <c r="ALA31" s="217"/>
      <c r="ALB31" s="217"/>
      <c r="ALC31" s="217"/>
      <c r="ALD31" s="217"/>
      <c r="ALE31" s="217"/>
      <c r="ALF31" s="217"/>
      <c r="ALG31" s="217"/>
      <c r="ALH31" s="217"/>
      <c r="ALI31" s="217"/>
      <c r="ALJ31" s="217"/>
      <c r="ALK31" s="217"/>
      <c r="ALL31" s="217"/>
      <c r="ALM31" s="217"/>
      <c r="ALN31" s="217"/>
      <c r="ALO31" s="217"/>
      <c r="ALP31" s="217"/>
      <c r="ALQ31" s="217"/>
      <c r="ALR31" s="217"/>
      <c r="ALS31" s="217"/>
      <c r="ALT31" s="217"/>
      <c r="ALU31" s="217"/>
      <c r="ALV31" s="217"/>
      <c r="ALW31" s="217"/>
      <c r="ALX31" s="217"/>
      <c r="ALY31" s="217"/>
      <c r="ALZ31" s="217"/>
      <c r="AMA31" s="217"/>
      <c r="AMB31" s="217"/>
      <c r="AMC31" s="217"/>
      <c r="AMD31" s="217"/>
      <c r="AME31" s="217"/>
      <c r="AMF31" s="217"/>
      <c r="AMG31" s="217"/>
      <c r="AMH31" s="217"/>
      <c r="AMI31" s="217"/>
      <c r="AMJ31" s="217"/>
      <c r="AMK31" s="217"/>
      <c r="AML31" s="217"/>
      <c r="AMM31" s="217"/>
      <c r="AMN31" s="217"/>
      <c r="AMO31" s="217"/>
      <c r="AMP31" s="217"/>
      <c r="AMQ31" s="217"/>
      <c r="AMR31" s="217"/>
      <c r="AMS31" s="217"/>
      <c r="AMT31" s="217"/>
      <c r="AMU31" s="217"/>
      <c r="AMV31" s="217"/>
      <c r="AMW31" s="217"/>
      <c r="AMX31" s="217"/>
      <c r="AMY31" s="217"/>
      <c r="AMZ31" s="217"/>
      <c r="ANA31" s="217"/>
      <c r="ANB31" s="217"/>
      <c r="ANC31" s="217"/>
      <c r="AND31" s="217"/>
      <c r="ANE31" s="217"/>
      <c r="ANF31" s="217"/>
      <c r="ANG31" s="217"/>
      <c r="ANH31" s="217"/>
      <c r="ANI31" s="217"/>
      <c r="ANJ31" s="217"/>
      <c r="ANK31" s="217"/>
      <c r="ANL31" s="217"/>
      <c r="ANM31" s="217"/>
      <c r="ANN31" s="217"/>
      <c r="ANO31" s="217"/>
      <c r="ANP31" s="217"/>
      <c r="ANQ31" s="217"/>
      <c r="ANR31" s="217"/>
      <c r="ANS31" s="217"/>
      <c r="ANT31" s="217"/>
      <c r="ANU31" s="217"/>
      <c r="ANV31" s="217"/>
      <c r="ANW31" s="217"/>
      <c r="ANX31" s="217"/>
      <c r="ANY31" s="217"/>
      <c r="ANZ31" s="217"/>
      <c r="AOA31" s="217"/>
      <c r="AOB31" s="217"/>
      <c r="AOC31" s="217"/>
      <c r="AOD31" s="217"/>
      <c r="AOE31" s="217"/>
      <c r="AOF31" s="217"/>
      <c r="AOG31" s="217"/>
      <c r="AOH31" s="217"/>
      <c r="AOI31" s="217"/>
      <c r="AOJ31" s="217"/>
      <c r="AOK31" s="217"/>
      <c r="AOL31" s="217"/>
      <c r="AOM31" s="217"/>
      <c r="AON31" s="217"/>
      <c r="AOO31" s="217"/>
      <c r="AOP31" s="217"/>
      <c r="AOQ31" s="217"/>
      <c r="AOR31" s="217"/>
      <c r="AOS31" s="217"/>
      <c r="AOT31" s="217"/>
      <c r="AOU31" s="217"/>
      <c r="AOV31" s="217"/>
      <c r="AOW31" s="217"/>
      <c r="AOX31" s="217"/>
      <c r="AOY31" s="217"/>
      <c r="AOZ31" s="217"/>
      <c r="APA31" s="217"/>
      <c r="APB31" s="217"/>
      <c r="APC31" s="217"/>
      <c r="APD31" s="217"/>
      <c r="APE31" s="217"/>
      <c r="APF31" s="217"/>
      <c r="APG31" s="217"/>
      <c r="APH31" s="217"/>
      <c r="API31" s="217"/>
      <c r="APJ31" s="217"/>
      <c r="APK31" s="217"/>
      <c r="APL31" s="217"/>
      <c r="APM31" s="217"/>
      <c r="APN31" s="217"/>
      <c r="APO31" s="217"/>
      <c r="APP31" s="217"/>
      <c r="APQ31" s="217"/>
      <c r="APR31" s="217"/>
      <c r="APS31" s="217"/>
      <c r="APT31" s="217"/>
      <c r="APU31" s="217"/>
      <c r="APV31" s="217"/>
      <c r="APW31" s="217"/>
      <c r="APX31" s="217"/>
      <c r="APY31" s="217"/>
      <c r="APZ31" s="217"/>
      <c r="AQA31" s="217"/>
      <c r="AQB31" s="217"/>
      <c r="AQC31" s="217"/>
      <c r="AQD31" s="217"/>
      <c r="AQE31" s="217"/>
      <c r="AQF31" s="217"/>
      <c r="AQG31" s="217"/>
      <c r="AQH31" s="217"/>
      <c r="AQI31" s="217"/>
      <c r="AQJ31" s="217"/>
      <c r="AQK31" s="217"/>
      <c r="AQL31" s="217"/>
      <c r="AQM31" s="217"/>
      <c r="AQN31" s="217"/>
      <c r="AQO31" s="217"/>
      <c r="AQP31" s="217"/>
      <c r="AQQ31" s="217"/>
      <c r="AQR31" s="217"/>
      <c r="AQS31" s="217"/>
      <c r="AQT31" s="217"/>
      <c r="AQU31" s="217"/>
      <c r="AQV31" s="217"/>
      <c r="AQW31" s="217"/>
      <c r="AQX31" s="217"/>
      <c r="AQY31" s="217"/>
      <c r="AQZ31" s="217"/>
      <c r="ARA31" s="217"/>
      <c r="ARB31" s="217"/>
      <c r="ARC31" s="217"/>
      <c r="ARD31" s="217"/>
      <c r="ARE31" s="217"/>
      <c r="ARF31" s="217"/>
      <c r="ARG31" s="217"/>
      <c r="ARH31" s="217"/>
      <c r="ARI31" s="217"/>
      <c r="ARJ31" s="217"/>
      <c r="ARK31" s="217"/>
      <c r="ARL31" s="217"/>
      <c r="ARM31" s="217"/>
      <c r="ARN31" s="217"/>
      <c r="ARO31" s="217"/>
      <c r="ARP31" s="217"/>
      <c r="ARQ31" s="217"/>
      <c r="ARR31" s="217"/>
      <c r="ARS31" s="217"/>
      <c r="ART31" s="217"/>
      <c r="ARU31" s="217"/>
      <c r="ARV31" s="217"/>
      <c r="ARW31" s="217"/>
      <c r="ARX31" s="217"/>
      <c r="ARY31" s="217"/>
      <c r="ARZ31" s="217"/>
      <c r="ASA31" s="217"/>
      <c r="ASB31" s="217"/>
      <c r="ASC31" s="217"/>
      <c r="ASD31" s="217"/>
      <c r="ASE31" s="217"/>
      <c r="ASF31" s="217"/>
      <c r="ASG31" s="217"/>
      <c r="ASH31" s="217"/>
      <c r="ASI31" s="217"/>
      <c r="ASJ31" s="217"/>
      <c r="ASK31" s="217"/>
      <c r="ASL31" s="217"/>
      <c r="ASM31" s="217"/>
      <c r="ASN31" s="217"/>
      <c r="ASO31" s="217"/>
      <c r="ASP31" s="217"/>
      <c r="ASQ31" s="217"/>
      <c r="ASR31" s="217"/>
      <c r="ASS31" s="217"/>
      <c r="AST31" s="217"/>
      <c r="ASU31" s="217"/>
      <c r="ASV31" s="217"/>
      <c r="ASW31" s="217"/>
      <c r="ASX31" s="217"/>
      <c r="ASY31" s="217"/>
      <c r="ASZ31" s="217"/>
      <c r="ATA31" s="217"/>
      <c r="ATB31" s="217"/>
      <c r="ATC31" s="217"/>
      <c r="ATD31" s="217"/>
      <c r="ATE31" s="217"/>
      <c r="ATF31" s="217"/>
      <c r="ATG31" s="217"/>
      <c r="ATH31" s="217"/>
      <c r="ATI31" s="217"/>
      <c r="ATJ31" s="217"/>
      <c r="ATK31" s="217"/>
      <c r="ATL31" s="217"/>
      <c r="ATM31" s="217"/>
      <c r="ATN31" s="217"/>
      <c r="ATO31" s="217"/>
      <c r="ATP31" s="217"/>
      <c r="ATQ31" s="217"/>
      <c r="ATR31" s="217"/>
      <c r="ATS31" s="217"/>
      <c r="ATT31" s="217"/>
      <c r="ATU31" s="217"/>
      <c r="ATV31" s="217"/>
      <c r="ATW31" s="217"/>
      <c r="ATX31" s="217"/>
      <c r="ATY31" s="217"/>
      <c r="ATZ31" s="217"/>
      <c r="AUA31" s="217"/>
      <c r="AUB31" s="217"/>
      <c r="AUC31" s="217"/>
      <c r="AUD31" s="217"/>
      <c r="AUE31" s="217"/>
      <c r="AUF31" s="217"/>
      <c r="AUG31" s="217"/>
      <c r="AUH31" s="217"/>
      <c r="AUI31" s="217"/>
      <c r="AUJ31" s="217"/>
      <c r="AUK31" s="217"/>
      <c r="AUL31" s="217"/>
      <c r="AUM31" s="217"/>
      <c r="AUN31" s="217"/>
      <c r="AUO31" s="217"/>
      <c r="AUP31" s="217"/>
      <c r="AUQ31" s="217"/>
      <c r="AUR31" s="217"/>
      <c r="AUS31" s="217"/>
      <c r="AUT31" s="217"/>
      <c r="AUU31" s="217"/>
      <c r="AUV31" s="217"/>
      <c r="AUW31" s="217"/>
      <c r="AUX31" s="217"/>
      <c r="AUY31" s="217"/>
      <c r="AUZ31" s="217"/>
      <c r="AVA31" s="217"/>
      <c r="AVB31" s="217"/>
      <c r="AVC31" s="217"/>
      <c r="AVD31" s="217"/>
      <c r="AVE31" s="217"/>
      <c r="AVF31" s="217"/>
      <c r="AVG31" s="217"/>
      <c r="AVH31" s="217"/>
      <c r="AVI31" s="217"/>
      <c r="AVJ31" s="217"/>
      <c r="AVK31" s="217"/>
      <c r="AVL31" s="217"/>
      <c r="AVM31" s="217"/>
      <c r="AVN31" s="217"/>
      <c r="AVO31" s="217"/>
      <c r="AVP31" s="217"/>
      <c r="AVQ31" s="217"/>
      <c r="AVR31" s="217"/>
      <c r="AVS31" s="217"/>
      <c r="AVT31" s="217"/>
      <c r="AVU31" s="217"/>
      <c r="AVV31" s="217"/>
      <c r="AVW31" s="217"/>
      <c r="AVX31" s="217"/>
      <c r="AVY31" s="217"/>
      <c r="AVZ31" s="217"/>
      <c r="AWA31" s="217"/>
      <c r="AWB31" s="217"/>
      <c r="AWC31" s="217"/>
      <c r="AWD31" s="217"/>
      <c r="AWE31" s="217"/>
      <c r="AWF31" s="217"/>
      <c r="AWG31" s="217"/>
      <c r="AWH31" s="217"/>
      <c r="AWI31" s="217"/>
      <c r="AWJ31" s="217"/>
      <c r="AWK31" s="217"/>
      <c r="AWL31" s="217"/>
      <c r="AWM31" s="217"/>
      <c r="AWN31" s="217"/>
      <c r="AWO31" s="217"/>
      <c r="AWP31" s="217"/>
      <c r="AWQ31" s="217"/>
      <c r="AWR31" s="217"/>
      <c r="AWS31" s="217"/>
      <c r="AWT31" s="217"/>
      <c r="AWU31" s="217"/>
      <c r="AWV31" s="217"/>
      <c r="AWW31" s="217"/>
      <c r="AWX31" s="217"/>
      <c r="AWY31" s="217"/>
      <c r="AWZ31" s="217"/>
      <c r="AXA31" s="217"/>
      <c r="AXB31" s="217"/>
      <c r="AXC31" s="217"/>
      <c r="AXD31" s="217"/>
      <c r="AXE31" s="217"/>
      <c r="AXF31" s="217"/>
      <c r="AXG31" s="217"/>
      <c r="AXH31" s="217"/>
      <c r="AXI31" s="217"/>
      <c r="AXJ31" s="217"/>
      <c r="AXK31" s="217"/>
      <c r="AXL31" s="217"/>
      <c r="AXM31" s="217"/>
      <c r="AXN31" s="217"/>
      <c r="AXO31" s="217"/>
      <c r="AXP31" s="217"/>
      <c r="AXQ31" s="217"/>
      <c r="AXR31" s="217"/>
      <c r="AXS31" s="217"/>
      <c r="AXT31" s="217"/>
      <c r="AXU31" s="217"/>
      <c r="AXV31" s="217"/>
      <c r="AXW31" s="217"/>
      <c r="AXX31" s="217"/>
      <c r="AXY31" s="217"/>
      <c r="AXZ31" s="217"/>
      <c r="AYA31" s="217"/>
      <c r="AYB31" s="217"/>
      <c r="AYC31" s="217"/>
      <c r="AYD31" s="217"/>
      <c r="AYE31" s="217"/>
      <c r="AYF31" s="217"/>
      <c r="AYG31" s="217"/>
      <c r="AYH31" s="217"/>
      <c r="AYI31" s="217"/>
      <c r="AYJ31" s="217"/>
      <c r="AYK31" s="217"/>
      <c r="AYL31" s="217"/>
      <c r="AYM31" s="217"/>
      <c r="AYN31" s="217"/>
      <c r="AYO31" s="217"/>
      <c r="AYP31" s="217"/>
      <c r="AYQ31" s="217"/>
      <c r="AYR31" s="217"/>
      <c r="AYS31" s="217"/>
      <c r="AYT31" s="217"/>
      <c r="AYU31" s="217"/>
      <c r="AYV31" s="217"/>
      <c r="AYW31" s="217"/>
      <c r="AYX31" s="217"/>
      <c r="AYY31" s="217"/>
      <c r="AYZ31" s="217"/>
      <c r="AZA31" s="217"/>
      <c r="AZB31" s="217"/>
      <c r="AZC31" s="217"/>
      <c r="AZD31" s="217"/>
      <c r="AZE31" s="217"/>
      <c r="AZF31" s="217"/>
      <c r="AZG31" s="217"/>
      <c r="AZH31" s="217"/>
      <c r="AZI31" s="217"/>
      <c r="AZJ31" s="217"/>
      <c r="AZK31" s="217"/>
      <c r="AZL31" s="217"/>
      <c r="AZM31" s="217"/>
      <c r="AZN31" s="217"/>
      <c r="AZO31" s="217"/>
      <c r="AZP31" s="217"/>
      <c r="AZQ31" s="217"/>
      <c r="AZR31" s="217"/>
      <c r="AZS31" s="217"/>
      <c r="AZT31" s="217"/>
      <c r="AZU31" s="217"/>
      <c r="AZV31" s="217"/>
      <c r="AZW31" s="217"/>
      <c r="AZX31" s="217"/>
      <c r="AZY31" s="217"/>
      <c r="AZZ31" s="217"/>
      <c r="BAA31" s="217"/>
      <c r="BAB31" s="217"/>
      <c r="BAC31" s="217"/>
      <c r="BAD31" s="217"/>
      <c r="BAE31" s="217"/>
      <c r="BAF31" s="217"/>
      <c r="BAG31" s="217"/>
      <c r="BAH31" s="217"/>
      <c r="BAI31" s="217"/>
      <c r="BAJ31" s="217"/>
      <c r="BAK31" s="217"/>
      <c r="BAL31" s="217"/>
      <c r="BAM31" s="217"/>
      <c r="BAN31" s="217"/>
      <c r="BAO31" s="217"/>
      <c r="BAP31" s="217"/>
      <c r="BAQ31" s="217"/>
      <c r="BAR31" s="217"/>
      <c r="BAS31" s="217"/>
      <c r="BAT31" s="217"/>
      <c r="BAU31" s="217"/>
      <c r="BAV31" s="217"/>
      <c r="BAW31" s="217"/>
      <c r="BAX31" s="217"/>
      <c r="BAY31" s="217"/>
      <c r="BAZ31" s="217"/>
      <c r="BBA31" s="217"/>
      <c r="BBB31" s="217"/>
      <c r="BBC31" s="217"/>
      <c r="BBD31" s="217"/>
      <c r="BBE31" s="217"/>
      <c r="BBF31" s="217"/>
      <c r="BBG31" s="217"/>
      <c r="BBH31" s="217"/>
      <c r="BBI31" s="217"/>
      <c r="BBJ31" s="217"/>
      <c r="BBK31" s="217"/>
      <c r="BBL31" s="217"/>
      <c r="BBM31" s="217"/>
      <c r="BBN31" s="217"/>
      <c r="BBO31" s="217"/>
      <c r="BBP31" s="217"/>
      <c r="BBQ31" s="217"/>
      <c r="BBR31" s="217"/>
      <c r="BBS31" s="217"/>
      <c r="BBT31" s="217"/>
      <c r="BBU31" s="217"/>
      <c r="BBV31" s="217"/>
      <c r="BBW31" s="217"/>
      <c r="BBX31" s="217"/>
      <c r="BBY31" s="217"/>
      <c r="BBZ31" s="217"/>
      <c r="BCA31" s="217"/>
      <c r="BCB31" s="217"/>
      <c r="BCC31" s="217"/>
      <c r="BCD31" s="217"/>
      <c r="BCE31" s="217"/>
      <c r="BCF31" s="217"/>
      <c r="BCG31" s="217"/>
      <c r="BCH31" s="217"/>
      <c r="BCI31" s="217"/>
      <c r="BCJ31" s="217"/>
      <c r="BCK31" s="217"/>
      <c r="BCL31" s="217"/>
      <c r="BCM31" s="217"/>
      <c r="BCN31" s="217"/>
      <c r="BCO31" s="217"/>
      <c r="BCP31" s="217"/>
      <c r="BCQ31" s="217"/>
      <c r="BCR31" s="217"/>
      <c r="BCS31" s="217"/>
      <c r="BCT31" s="217"/>
      <c r="BCU31" s="217"/>
      <c r="BCV31" s="217"/>
      <c r="BCW31" s="217"/>
      <c r="BCX31" s="217"/>
      <c r="BCY31" s="217"/>
      <c r="BCZ31" s="217"/>
      <c r="BDA31" s="217"/>
      <c r="BDB31" s="217"/>
      <c r="BDC31" s="217"/>
      <c r="BDD31" s="217"/>
      <c r="BDE31" s="217"/>
      <c r="BDF31" s="217"/>
      <c r="BDG31" s="217"/>
      <c r="BDH31" s="217"/>
      <c r="BDI31" s="217"/>
      <c r="BDJ31" s="217"/>
      <c r="BDK31" s="217"/>
      <c r="BDL31" s="217"/>
      <c r="BDM31" s="217"/>
      <c r="BDN31" s="217"/>
      <c r="BDO31" s="217"/>
      <c r="BDP31" s="217"/>
      <c r="BDQ31" s="217"/>
      <c r="BDR31" s="217"/>
      <c r="BDS31" s="217"/>
      <c r="BDT31" s="217"/>
      <c r="BDU31" s="217"/>
      <c r="BDV31" s="217"/>
      <c r="BDW31" s="217"/>
      <c r="BDX31" s="217"/>
      <c r="BDY31" s="217"/>
      <c r="BDZ31" s="217"/>
      <c r="BEA31" s="217"/>
      <c r="BEB31" s="217"/>
      <c r="BEC31" s="217"/>
      <c r="BED31" s="217"/>
      <c r="BEE31" s="217"/>
      <c r="BEF31" s="217"/>
      <c r="BEG31" s="217"/>
      <c r="BEH31" s="217"/>
      <c r="BEI31" s="217"/>
      <c r="BEJ31" s="217"/>
      <c r="BEK31" s="217"/>
      <c r="BEL31" s="217"/>
      <c r="BEM31" s="217"/>
      <c r="BEN31" s="217"/>
      <c r="BEO31" s="217"/>
      <c r="BEP31" s="217"/>
      <c r="BEQ31" s="217"/>
      <c r="BER31" s="217"/>
      <c r="BES31" s="217"/>
      <c r="BET31" s="217"/>
      <c r="BEU31" s="217"/>
      <c r="BEV31" s="217"/>
      <c r="BEW31" s="217"/>
      <c r="BEX31" s="217"/>
      <c r="BEY31" s="217"/>
      <c r="BEZ31" s="217"/>
      <c r="BFA31" s="217"/>
      <c r="BFB31" s="217"/>
      <c r="BFC31" s="217"/>
      <c r="BFD31" s="217"/>
      <c r="BFE31" s="217"/>
      <c r="BFF31" s="217"/>
      <c r="BFG31" s="217"/>
      <c r="BFH31" s="217"/>
      <c r="BFI31" s="217"/>
      <c r="BFJ31" s="217"/>
      <c r="BFK31" s="217"/>
      <c r="BFL31" s="217"/>
      <c r="BFM31" s="217"/>
      <c r="BFN31" s="217"/>
      <c r="BFO31" s="217"/>
      <c r="BFP31" s="217"/>
      <c r="BFQ31" s="217"/>
      <c r="BFR31" s="217"/>
      <c r="BFS31" s="217"/>
      <c r="BFT31" s="217"/>
      <c r="BFU31" s="217"/>
      <c r="BFV31" s="217"/>
      <c r="BFW31" s="217"/>
      <c r="BFX31" s="217"/>
      <c r="BFY31" s="217"/>
      <c r="BFZ31" s="217"/>
      <c r="BGA31" s="217"/>
      <c r="BGB31" s="217"/>
      <c r="BGC31" s="217"/>
      <c r="BGD31" s="217"/>
      <c r="BGE31" s="217"/>
      <c r="BGF31" s="217"/>
      <c r="BGG31" s="217"/>
      <c r="BGH31" s="217"/>
      <c r="BGI31" s="217"/>
      <c r="BGJ31" s="217"/>
      <c r="BGK31" s="217"/>
      <c r="BGL31" s="217"/>
      <c r="BGM31" s="217"/>
      <c r="BGN31" s="217"/>
      <c r="BGO31" s="217"/>
      <c r="BGP31" s="217"/>
      <c r="BGQ31" s="217"/>
      <c r="BGR31" s="217"/>
      <c r="BGS31" s="217"/>
      <c r="BGT31" s="217"/>
      <c r="BGU31" s="217"/>
      <c r="BGV31" s="217"/>
      <c r="BGW31" s="217"/>
      <c r="BGX31" s="217"/>
      <c r="BGY31" s="217"/>
      <c r="BGZ31" s="217"/>
      <c r="BHA31" s="217"/>
      <c r="BHB31" s="217"/>
      <c r="BHC31" s="217"/>
      <c r="BHD31" s="217"/>
      <c r="BHE31" s="217"/>
      <c r="BHF31" s="217"/>
      <c r="BHG31" s="217"/>
      <c r="BHH31" s="217"/>
      <c r="BHI31" s="217"/>
      <c r="BHJ31" s="217"/>
      <c r="BHK31" s="217"/>
      <c r="BHL31" s="217"/>
      <c r="BHM31" s="217"/>
      <c r="BHN31" s="217"/>
      <c r="BHO31" s="217"/>
      <c r="BHP31" s="217"/>
      <c r="BHQ31" s="217"/>
      <c r="BHR31" s="217"/>
      <c r="BHS31" s="217"/>
      <c r="BHT31" s="217"/>
      <c r="BHU31" s="217"/>
      <c r="BHV31" s="217"/>
      <c r="BHW31" s="217"/>
      <c r="BHX31" s="217"/>
      <c r="BHY31" s="217"/>
      <c r="BHZ31" s="217"/>
      <c r="BIA31" s="217"/>
      <c r="BIB31" s="217"/>
      <c r="BIC31" s="217"/>
      <c r="BID31" s="217"/>
      <c r="BIE31" s="217"/>
      <c r="BIF31" s="217"/>
      <c r="BIG31" s="217"/>
      <c r="BIH31" s="217"/>
      <c r="BII31" s="217"/>
      <c r="BIJ31" s="217"/>
      <c r="BIK31" s="217"/>
      <c r="BIL31" s="217"/>
      <c r="BIM31" s="217"/>
      <c r="BIN31" s="217"/>
      <c r="BIO31" s="217"/>
      <c r="BIP31" s="217"/>
      <c r="BIQ31" s="217"/>
      <c r="BIR31" s="217"/>
      <c r="BIS31" s="217"/>
      <c r="BIT31" s="217"/>
      <c r="BIU31" s="217"/>
      <c r="BIV31" s="217"/>
      <c r="BIW31" s="217"/>
      <c r="BIX31" s="217"/>
      <c r="BIY31" s="217"/>
      <c r="BIZ31" s="217"/>
      <c r="BJA31" s="217"/>
      <c r="BJB31" s="217"/>
      <c r="BJC31" s="217"/>
      <c r="BJD31" s="217"/>
      <c r="BJE31" s="217"/>
      <c r="BJF31" s="217"/>
      <c r="BJG31" s="217"/>
      <c r="BJH31" s="217"/>
      <c r="BJI31" s="217"/>
      <c r="BJJ31" s="217"/>
      <c r="BJK31" s="217"/>
      <c r="BJL31" s="217"/>
      <c r="BJM31" s="217"/>
      <c r="BJN31" s="217"/>
      <c r="BJO31" s="217"/>
      <c r="BJP31" s="217"/>
      <c r="BJQ31" s="217"/>
      <c r="BJR31" s="217"/>
      <c r="BJS31" s="217"/>
      <c r="BJT31" s="217"/>
      <c r="BJU31" s="217"/>
      <c r="BJV31" s="217"/>
      <c r="BJW31" s="217"/>
      <c r="BJX31" s="217"/>
      <c r="BJY31" s="217"/>
      <c r="BJZ31" s="217"/>
      <c r="BKA31" s="217"/>
      <c r="BKB31" s="217"/>
      <c r="BKC31" s="217"/>
      <c r="BKD31" s="217"/>
      <c r="BKE31" s="217"/>
      <c r="BKF31" s="217"/>
      <c r="BKG31" s="217"/>
      <c r="BKH31" s="217"/>
      <c r="BKI31" s="217"/>
      <c r="BKJ31" s="217"/>
      <c r="BKK31" s="217"/>
      <c r="BKL31" s="217"/>
      <c r="BKM31" s="217"/>
      <c r="BKN31" s="217"/>
      <c r="BKO31" s="217"/>
      <c r="BKP31" s="217"/>
      <c r="BKQ31" s="217"/>
      <c r="BKR31" s="217"/>
      <c r="BKS31" s="217"/>
      <c r="BKT31" s="217"/>
      <c r="BKU31" s="217"/>
      <c r="BKV31" s="217"/>
      <c r="BKW31" s="217"/>
      <c r="BKX31" s="217"/>
      <c r="BKY31" s="217"/>
      <c r="BKZ31" s="217"/>
      <c r="BLA31" s="217"/>
      <c r="BLB31" s="217"/>
      <c r="BLC31" s="217"/>
      <c r="BLD31" s="217"/>
      <c r="BLE31" s="217"/>
      <c r="BLF31" s="217"/>
      <c r="BLG31" s="217"/>
      <c r="BLH31" s="217"/>
      <c r="BLI31" s="217"/>
      <c r="BLJ31" s="217"/>
      <c r="BLK31" s="217"/>
      <c r="BLL31" s="217"/>
      <c r="BLM31" s="217"/>
      <c r="BLN31" s="217"/>
      <c r="BLO31" s="217"/>
      <c r="BLP31" s="217"/>
      <c r="BLQ31" s="217"/>
      <c r="BLR31" s="217"/>
      <c r="BLS31" s="217"/>
      <c r="BLT31" s="217"/>
      <c r="BLU31" s="217"/>
      <c r="BLV31" s="217"/>
      <c r="BLW31" s="217"/>
      <c r="BLX31" s="217"/>
      <c r="BLY31" s="217"/>
      <c r="BLZ31" s="217"/>
      <c r="BMA31" s="217"/>
      <c r="BMB31" s="217"/>
      <c r="BMC31" s="217"/>
      <c r="BMD31" s="217"/>
      <c r="BME31" s="217"/>
      <c r="BMF31" s="217"/>
      <c r="BMG31" s="217"/>
      <c r="BMH31" s="217"/>
      <c r="BMI31" s="217"/>
      <c r="BMJ31" s="217"/>
      <c r="BMK31" s="217"/>
      <c r="BML31" s="217"/>
      <c r="BMM31" s="217"/>
      <c r="BMN31" s="217"/>
      <c r="BMO31" s="217"/>
      <c r="BMP31" s="217"/>
      <c r="BMQ31" s="217"/>
      <c r="BMR31" s="217"/>
      <c r="BMS31" s="217"/>
      <c r="BMT31" s="217"/>
      <c r="BMU31" s="217"/>
      <c r="BMV31" s="217"/>
      <c r="BMW31" s="217"/>
      <c r="BMX31" s="217"/>
      <c r="BMY31" s="217"/>
      <c r="BMZ31" s="217"/>
      <c r="BNA31" s="217"/>
      <c r="BNB31" s="217"/>
      <c r="BNC31" s="217"/>
      <c r="BND31" s="217"/>
      <c r="BNE31" s="217"/>
      <c r="BNF31" s="217"/>
      <c r="BNG31" s="217"/>
      <c r="BNH31" s="217"/>
      <c r="BNI31" s="217"/>
      <c r="BNJ31" s="217"/>
      <c r="BNK31" s="217"/>
      <c r="BNL31" s="217"/>
      <c r="BNM31" s="217"/>
      <c r="BNN31" s="217"/>
      <c r="BNO31" s="217"/>
      <c r="BNP31" s="217"/>
      <c r="BNQ31" s="217"/>
      <c r="BNR31" s="217"/>
      <c r="BNS31" s="217"/>
      <c r="BNT31" s="217"/>
      <c r="BNU31" s="217"/>
      <c r="BNV31" s="217"/>
      <c r="BNW31" s="217"/>
      <c r="BNX31" s="217"/>
      <c r="BNY31" s="217"/>
      <c r="BNZ31" s="217"/>
      <c r="BOA31" s="217"/>
      <c r="BOB31" s="217"/>
      <c r="BOC31" s="217"/>
      <c r="BOD31" s="217"/>
      <c r="BOE31" s="217"/>
      <c r="BOF31" s="217"/>
      <c r="BOG31" s="217"/>
      <c r="BOH31" s="217"/>
      <c r="BOI31" s="217"/>
      <c r="BOJ31" s="217"/>
      <c r="BOK31" s="217"/>
      <c r="BOL31" s="217"/>
      <c r="BOM31" s="217"/>
      <c r="BON31" s="217"/>
      <c r="BOO31" s="217"/>
      <c r="BOP31" s="217"/>
      <c r="BOQ31" s="217"/>
      <c r="BOR31" s="217"/>
      <c r="BOS31" s="217"/>
      <c r="BOT31" s="217"/>
      <c r="BOU31" s="217"/>
      <c r="BOV31" s="217"/>
      <c r="BOW31" s="217"/>
      <c r="BOX31" s="217"/>
      <c r="BOY31" s="217"/>
      <c r="BOZ31" s="217"/>
      <c r="BPA31" s="217"/>
      <c r="BPB31" s="217"/>
      <c r="BPC31" s="217"/>
      <c r="BPD31" s="217"/>
      <c r="BPE31" s="217"/>
      <c r="BPF31" s="217"/>
      <c r="BPG31" s="217"/>
      <c r="BPH31" s="217"/>
      <c r="BPI31" s="217"/>
      <c r="BPJ31" s="217"/>
      <c r="BPK31" s="217"/>
      <c r="BPL31" s="217"/>
      <c r="BPM31" s="217"/>
      <c r="BPN31" s="217"/>
      <c r="BPO31" s="217"/>
      <c r="BPP31" s="217"/>
      <c r="BPQ31" s="217"/>
      <c r="BPR31" s="217"/>
      <c r="BPS31" s="217"/>
      <c r="BPT31" s="217"/>
      <c r="BPU31" s="217"/>
      <c r="BPV31" s="217"/>
      <c r="BPW31" s="217"/>
      <c r="BPX31" s="217"/>
      <c r="BPY31" s="217"/>
      <c r="BPZ31" s="217"/>
      <c r="BQA31" s="217"/>
      <c r="BQB31" s="217"/>
      <c r="BQC31" s="217"/>
      <c r="BQD31" s="217"/>
      <c r="BQE31" s="217"/>
      <c r="BQF31" s="217"/>
      <c r="BQG31" s="217"/>
      <c r="BQH31" s="217"/>
      <c r="BQI31" s="217"/>
      <c r="BQJ31" s="217"/>
      <c r="BQK31" s="217"/>
      <c r="BQL31" s="217"/>
      <c r="BQM31" s="217"/>
      <c r="BQN31" s="217"/>
      <c r="BQO31" s="217"/>
      <c r="BQP31" s="217"/>
      <c r="BQQ31" s="217"/>
      <c r="BQR31" s="217"/>
      <c r="BQS31" s="217"/>
      <c r="BQT31" s="217"/>
      <c r="BQU31" s="217"/>
      <c r="BQV31" s="217"/>
      <c r="BQW31" s="217"/>
      <c r="BQX31" s="217"/>
      <c r="BQY31" s="217"/>
      <c r="BQZ31" s="217"/>
      <c r="BRA31" s="217"/>
      <c r="BRB31" s="217"/>
      <c r="BRC31" s="217"/>
      <c r="BRD31" s="217"/>
      <c r="BRE31" s="217"/>
      <c r="BRF31" s="217"/>
      <c r="BRG31" s="217"/>
      <c r="BRH31" s="217"/>
      <c r="BRI31" s="217"/>
      <c r="BRJ31" s="217"/>
      <c r="BRK31" s="217"/>
      <c r="BRL31" s="217"/>
      <c r="BRM31" s="217"/>
      <c r="BRN31" s="217"/>
      <c r="BRO31" s="217"/>
      <c r="BRP31" s="217"/>
      <c r="BRQ31" s="217"/>
      <c r="BRR31" s="217"/>
      <c r="BRS31" s="217"/>
      <c r="BRT31" s="217"/>
      <c r="BRU31" s="217"/>
      <c r="BRV31" s="217"/>
      <c r="BRW31" s="217"/>
      <c r="BRX31" s="217"/>
      <c r="BRY31" s="217"/>
      <c r="BRZ31" s="217"/>
      <c r="BSA31" s="217"/>
      <c r="BSB31" s="217"/>
      <c r="BSC31" s="217"/>
      <c r="BSD31" s="217"/>
      <c r="BSE31" s="217"/>
      <c r="BSF31" s="217"/>
      <c r="BSG31" s="217"/>
      <c r="BSH31" s="217"/>
      <c r="BSI31" s="217"/>
      <c r="BSJ31" s="217"/>
      <c r="BSK31" s="217"/>
      <c r="BSL31" s="217"/>
      <c r="BSM31" s="217"/>
      <c r="BSN31" s="217"/>
      <c r="BSO31" s="217"/>
      <c r="BSP31" s="217"/>
      <c r="BSQ31" s="217"/>
      <c r="BSR31" s="217"/>
      <c r="BSS31" s="217"/>
      <c r="BST31" s="217"/>
      <c r="BSU31" s="217"/>
      <c r="BSV31" s="217"/>
      <c r="BSW31" s="217"/>
      <c r="BSX31" s="217"/>
      <c r="BSY31" s="217"/>
      <c r="BSZ31" s="217"/>
      <c r="BTA31" s="217"/>
      <c r="BTB31" s="217"/>
      <c r="BTC31" s="217"/>
      <c r="BTD31" s="217"/>
      <c r="BTE31" s="217"/>
      <c r="BTF31" s="217"/>
      <c r="BTG31" s="217"/>
      <c r="BTH31" s="217"/>
      <c r="BTI31" s="217"/>
      <c r="BTJ31" s="217"/>
      <c r="BTK31" s="217"/>
      <c r="BTL31" s="217"/>
      <c r="BTM31" s="217"/>
      <c r="BTN31" s="217"/>
      <c r="BTO31" s="217"/>
      <c r="BTP31" s="217"/>
      <c r="BTQ31" s="217"/>
      <c r="BTR31" s="217"/>
      <c r="BTS31" s="217"/>
      <c r="BTT31" s="217"/>
      <c r="BTU31" s="217"/>
      <c r="BTV31" s="217"/>
      <c r="BTW31" s="217"/>
      <c r="BTX31" s="217"/>
      <c r="BTY31" s="217"/>
      <c r="BTZ31" s="217"/>
      <c r="BUA31" s="217"/>
      <c r="BUB31" s="217"/>
      <c r="BUC31" s="217"/>
      <c r="BUD31" s="217"/>
      <c r="BUE31" s="217"/>
      <c r="BUF31" s="217"/>
      <c r="BUG31" s="217"/>
      <c r="BUH31" s="217"/>
      <c r="BUI31" s="217"/>
      <c r="BUJ31" s="217"/>
      <c r="BUK31" s="217"/>
      <c r="BUL31" s="217"/>
      <c r="BUM31" s="217"/>
      <c r="BUN31" s="217"/>
      <c r="BUO31" s="217"/>
      <c r="BUP31" s="217"/>
      <c r="BUQ31" s="217"/>
      <c r="BUR31" s="217"/>
      <c r="BUS31" s="217"/>
      <c r="BUT31" s="217"/>
      <c r="BUU31" s="217"/>
      <c r="BUV31" s="217"/>
      <c r="BUW31" s="217"/>
      <c r="BUX31" s="217"/>
      <c r="BUY31" s="217"/>
      <c r="BUZ31" s="217"/>
      <c r="BVA31" s="217"/>
      <c r="BVB31" s="217"/>
      <c r="BVC31" s="217"/>
      <c r="BVD31" s="217"/>
      <c r="BVE31" s="217"/>
      <c r="BVF31" s="217"/>
      <c r="BVG31" s="217"/>
      <c r="BVH31" s="217"/>
      <c r="BVI31" s="217"/>
      <c r="BVJ31" s="217"/>
      <c r="BVK31" s="217"/>
      <c r="BVL31" s="217"/>
      <c r="BVM31" s="217"/>
      <c r="BVN31" s="217"/>
      <c r="BVO31" s="217"/>
      <c r="BVP31" s="217"/>
      <c r="BVQ31" s="217"/>
      <c r="BVR31" s="217"/>
      <c r="BVS31" s="217"/>
      <c r="BVT31" s="217"/>
      <c r="BVU31" s="217"/>
      <c r="BVV31" s="217"/>
      <c r="BVW31" s="217"/>
      <c r="BVX31" s="217"/>
      <c r="BVY31" s="217"/>
      <c r="BVZ31" s="217"/>
      <c r="BWA31" s="217"/>
      <c r="BWB31" s="217"/>
      <c r="BWC31" s="217"/>
      <c r="BWD31" s="217"/>
      <c r="BWE31" s="217"/>
      <c r="BWF31" s="217"/>
      <c r="BWG31" s="217"/>
      <c r="BWH31" s="217"/>
      <c r="BWI31" s="217"/>
      <c r="BWJ31" s="217"/>
      <c r="BWK31" s="217"/>
      <c r="BWL31" s="217"/>
      <c r="BWM31" s="217"/>
      <c r="BWN31" s="217"/>
      <c r="BWO31" s="217"/>
      <c r="BWP31" s="217"/>
      <c r="BWQ31" s="217"/>
      <c r="BWR31" s="217"/>
      <c r="BWS31" s="217"/>
      <c r="BWT31" s="217"/>
      <c r="BWU31" s="217"/>
      <c r="BWV31" s="217"/>
      <c r="BWW31" s="217"/>
      <c r="BWX31" s="217"/>
      <c r="BWY31" s="217"/>
      <c r="BWZ31" s="217"/>
      <c r="BXA31" s="217"/>
      <c r="BXB31" s="217"/>
      <c r="BXC31" s="217"/>
      <c r="BXD31" s="217"/>
      <c r="BXE31" s="217"/>
      <c r="BXF31" s="217"/>
      <c r="BXG31" s="217"/>
      <c r="BXH31" s="217"/>
      <c r="BXI31" s="217"/>
      <c r="BXJ31" s="217"/>
      <c r="BXK31" s="217"/>
      <c r="BXL31" s="217"/>
      <c r="BXM31" s="217"/>
      <c r="BXN31" s="217"/>
      <c r="BXO31" s="217"/>
      <c r="BXP31" s="217"/>
      <c r="BXQ31" s="217"/>
      <c r="BXR31" s="217"/>
      <c r="BXS31" s="217"/>
      <c r="BXT31" s="217"/>
      <c r="BXU31" s="217"/>
      <c r="BXV31" s="217"/>
      <c r="BXW31" s="217"/>
      <c r="BXX31" s="217"/>
      <c r="BXY31" s="217"/>
      <c r="BXZ31" s="217"/>
      <c r="BYA31" s="217"/>
      <c r="BYB31" s="217"/>
      <c r="BYC31" s="217"/>
      <c r="BYD31" s="217"/>
      <c r="BYE31" s="217"/>
      <c r="BYF31" s="217"/>
      <c r="BYG31" s="217"/>
      <c r="BYH31" s="217"/>
      <c r="BYI31" s="217"/>
      <c r="BYJ31" s="217"/>
      <c r="BYK31" s="217"/>
      <c r="BYL31" s="217"/>
      <c r="BYM31" s="217"/>
      <c r="BYN31" s="217"/>
      <c r="BYO31" s="217"/>
      <c r="BYP31" s="217"/>
      <c r="BYQ31" s="217"/>
      <c r="BYR31" s="217"/>
      <c r="BYS31" s="217"/>
      <c r="BYT31" s="217"/>
      <c r="BYU31" s="217"/>
      <c r="BYV31" s="217"/>
      <c r="BYW31" s="217"/>
      <c r="BYX31" s="217"/>
      <c r="BYY31" s="217"/>
      <c r="BYZ31" s="217"/>
      <c r="BZA31" s="217"/>
      <c r="BZB31" s="217"/>
      <c r="BZC31" s="217"/>
      <c r="BZD31" s="217"/>
      <c r="BZE31" s="217"/>
      <c r="BZF31" s="217"/>
      <c r="BZG31" s="217"/>
      <c r="BZH31" s="217"/>
      <c r="BZI31" s="217"/>
      <c r="BZJ31" s="217"/>
      <c r="BZK31" s="217"/>
      <c r="BZL31" s="217"/>
      <c r="BZM31" s="217"/>
      <c r="BZN31" s="217"/>
      <c r="BZO31" s="217"/>
      <c r="BZP31" s="217"/>
      <c r="BZQ31" s="217"/>
      <c r="BZR31" s="217"/>
      <c r="BZS31" s="217"/>
      <c r="BZT31" s="217"/>
      <c r="BZU31" s="217"/>
      <c r="BZV31" s="217"/>
      <c r="BZW31" s="217"/>
      <c r="BZX31" s="217"/>
      <c r="BZY31" s="217"/>
      <c r="BZZ31" s="217"/>
      <c r="CAA31" s="217"/>
      <c r="CAB31" s="217"/>
      <c r="CAC31" s="217"/>
      <c r="CAD31" s="217"/>
      <c r="CAE31" s="217"/>
      <c r="CAF31" s="217"/>
      <c r="CAG31" s="217"/>
      <c r="CAH31" s="217"/>
      <c r="CAI31" s="217"/>
      <c r="CAJ31" s="217"/>
      <c r="CAK31" s="217"/>
      <c r="CAL31" s="217"/>
      <c r="CAM31" s="217"/>
      <c r="CAN31" s="217"/>
      <c r="CAO31" s="217"/>
      <c r="CAP31" s="217"/>
      <c r="CAQ31" s="217"/>
      <c r="CAR31" s="217"/>
      <c r="CAS31" s="217"/>
      <c r="CAT31" s="217"/>
      <c r="CAU31" s="217"/>
      <c r="CAV31" s="217"/>
      <c r="CAW31" s="217"/>
      <c r="CAX31" s="217"/>
      <c r="CAY31" s="217"/>
      <c r="CAZ31" s="217"/>
      <c r="CBA31" s="217"/>
      <c r="CBB31" s="217"/>
      <c r="CBC31" s="217"/>
      <c r="CBD31" s="217"/>
      <c r="CBE31" s="217"/>
      <c r="CBF31" s="217"/>
      <c r="CBG31" s="217"/>
      <c r="CBH31" s="217"/>
      <c r="CBI31" s="217"/>
      <c r="CBJ31" s="217"/>
      <c r="CBK31" s="217"/>
      <c r="CBL31" s="217"/>
      <c r="CBM31" s="217"/>
      <c r="CBN31" s="217"/>
      <c r="CBO31" s="217"/>
      <c r="CBP31" s="217"/>
      <c r="CBQ31" s="217"/>
      <c r="CBR31" s="217"/>
      <c r="CBS31" s="217"/>
      <c r="CBT31" s="217"/>
      <c r="CBU31" s="217"/>
      <c r="CBV31" s="217"/>
      <c r="CBW31" s="217"/>
      <c r="CBX31" s="217"/>
      <c r="CBY31" s="217"/>
      <c r="CBZ31" s="217"/>
      <c r="CCA31" s="217"/>
      <c r="CCB31" s="217"/>
      <c r="CCC31" s="217"/>
      <c r="CCD31" s="217"/>
      <c r="CCE31" s="217"/>
      <c r="CCF31" s="217"/>
      <c r="CCG31" s="217"/>
      <c r="CCH31" s="217"/>
      <c r="CCI31" s="217"/>
      <c r="CCJ31" s="217"/>
      <c r="CCK31" s="217"/>
      <c r="CCL31" s="217"/>
      <c r="CCM31" s="217"/>
      <c r="CCN31" s="217"/>
      <c r="CCO31" s="217"/>
      <c r="CCP31" s="217"/>
      <c r="CCQ31" s="217"/>
      <c r="CCR31" s="217"/>
      <c r="CCS31" s="217"/>
      <c r="CCT31" s="217"/>
      <c r="CCU31" s="217"/>
      <c r="CCV31" s="217"/>
      <c r="CCW31" s="217"/>
      <c r="CCX31" s="217"/>
      <c r="CCY31" s="217"/>
      <c r="CCZ31" s="217"/>
      <c r="CDA31" s="217"/>
      <c r="CDB31" s="217"/>
      <c r="CDC31" s="217"/>
      <c r="CDD31" s="217"/>
      <c r="CDE31" s="217"/>
      <c r="CDF31" s="217"/>
      <c r="CDG31" s="217"/>
      <c r="CDH31" s="217"/>
      <c r="CDI31" s="217"/>
      <c r="CDJ31" s="217"/>
      <c r="CDK31" s="217"/>
      <c r="CDL31" s="217"/>
      <c r="CDM31" s="217"/>
      <c r="CDN31" s="217"/>
      <c r="CDO31" s="217"/>
      <c r="CDP31" s="217"/>
      <c r="CDQ31" s="217"/>
      <c r="CDR31" s="217"/>
      <c r="CDS31" s="217"/>
      <c r="CDT31" s="217"/>
      <c r="CDU31" s="217"/>
      <c r="CDV31" s="217"/>
      <c r="CDW31" s="217"/>
      <c r="CDX31" s="217"/>
      <c r="CDY31" s="217"/>
      <c r="CDZ31" s="217"/>
      <c r="CEA31" s="217"/>
      <c r="CEB31" s="217"/>
      <c r="CEC31" s="217"/>
      <c r="CED31" s="217"/>
      <c r="CEE31" s="217"/>
      <c r="CEF31" s="217"/>
      <c r="CEG31" s="217"/>
      <c r="CEH31" s="217"/>
      <c r="CEI31" s="217"/>
      <c r="CEJ31" s="217"/>
      <c r="CEK31" s="217"/>
      <c r="CEL31" s="217"/>
      <c r="CEM31" s="217"/>
      <c r="CEN31" s="217"/>
      <c r="CEO31" s="217"/>
      <c r="CEP31" s="217"/>
      <c r="CEQ31" s="217"/>
      <c r="CER31" s="217"/>
      <c r="CES31" s="217"/>
      <c r="CET31" s="217"/>
      <c r="CEU31" s="217"/>
      <c r="CEV31" s="217"/>
      <c r="CEW31" s="217"/>
      <c r="CEX31" s="217"/>
      <c r="CEY31" s="217"/>
      <c r="CEZ31" s="217"/>
      <c r="CFA31" s="217"/>
      <c r="CFB31" s="217"/>
      <c r="CFC31" s="217"/>
      <c r="CFD31" s="217"/>
      <c r="CFE31" s="217"/>
      <c r="CFF31" s="217"/>
      <c r="CFG31" s="217"/>
      <c r="CFH31" s="217"/>
      <c r="CFI31" s="217"/>
      <c r="CFJ31" s="217"/>
      <c r="CFK31" s="217"/>
      <c r="CFL31" s="217"/>
      <c r="CFM31" s="217"/>
      <c r="CFN31" s="217"/>
      <c r="CFO31" s="217"/>
      <c r="CFP31" s="217"/>
      <c r="CFQ31" s="217"/>
      <c r="CFR31" s="217"/>
      <c r="CFS31" s="217"/>
      <c r="CFT31" s="217"/>
      <c r="CFU31" s="217"/>
      <c r="CFV31" s="217"/>
      <c r="CFW31" s="217"/>
      <c r="CFX31" s="217"/>
      <c r="CFY31" s="217"/>
      <c r="CFZ31" s="217"/>
      <c r="CGA31" s="217"/>
      <c r="CGB31" s="217"/>
      <c r="CGC31" s="217"/>
      <c r="CGD31" s="217"/>
      <c r="CGE31" s="217"/>
      <c r="CGF31" s="217"/>
      <c r="CGG31" s="217"/>
      <c r="CGH31" s="217"/>
      <c r="CGI31" s="217"/>
      <c r="CGJ31" s="217"/>
      <c r="CGK31" s="217"/>
      <c r="CGL31" s="217"/>
      <c r="CGM31" s="217"/>
      <c r="CGN31" s="217"/>
      <c r="CGO31" s="217"/>
      <c r="CGP31" s="217"/>
      <c r="CGQ31" s="217"/>
      <c r="CGR31" s="217"/>
      <c r="CGS31" s="217"/>
      <c r="CGT31" s="217"/>
      <c r="CGU31" s="217"/>
      <c r="CGV31" s="217"/>
      <c r="CGW31" s="217"/>
      <c r="CGX31" s="217"/>
      <c r="CGY31" s="217"/>
      <c r="CGZ31" s="217"/>
      <c r="CHA31" s="217"/>
      <c r="CHB31" s="217"/>
      <c r="CHC31" s="217"/>
      <c r="CHD31" s="217"/>
      <c r="CHE31" s="217"/>
      <c r="CHF31" s="217"/>
      <c r="CHG31" s="217"/>
      <c r="CHH31" s="217"/>
      <c r="CHI31" s="217"/>
      <c r="CHJ31" s="217"/>
      <c r="CHK31" s="217"/>
      <c r="CHL31" s="217"/>
      <c r="CHM31" s="217"/>
      <c r="CHN31" s="217"/>
      <c r="CHO31" s="217"/>
      <c r="CHP31" s="217"/>
      <c r="CHQ31" s="217"/>
      <c r="CHR31" s="217"/>
      <c r="CHS31" s="217"/>
      <c r="CHT31" s="217"/>
      <c r="CHU31" s="217"/>
      <c r="CHV31" s="217"/>
      <c r="CHW31" s="217"/>
      <c r="CHX31" s="217"/>
      <c r="CHY31" s="217"/>
      <c r="CHZ31" s="217"/>
      <c r="CIA31" s="217"/>
      <c r="CIB31" s="217"/>
      <c r="CIC31" s="217"/>
      <c r="CID31" s="217"/>
      <c r="CIE31" s="217"/>
      <c r="CIF31" s="217"/>
      <c r="CIG31" s="217"/>
      <c r="CIH31" s="217"/>
      <c r="CII31" s="217"/>
      <c r="CIJ31" s="217"/>
      <c r="CIK31" s="217"/>
      <c r="CIL31" s="217"/>
      <c r="CIM31" s="217"/>
      <c r="CIN31" s="217"/>
      <c r="CIO31" s="217"/>
      <c r="CIP31" s="217"/>
      <c r="CIQ31" s="217"/>
      <c r="CIR31" s="217"/>
      <c r="CIS31" s="217"/>
      <c r="CIT31" s="217"/>
      <c r="CIU31" s="217"/>
      <c r="CIV31" s="217"/>
      <c r="CIW31" s="217"/>
      <c r="CIX31" s="217"/>
      <c r="CIY31" s="217"/>
      <c r="CIZ31" s="217"/>
      <c r="CJA31" s="217"/>
      <c r="CJB31" s="217"/>
      <c r="CJC31" s="217"/>
      <c r="CJD31" s="217"/>
      <c r="CJE31" s="217"/>
      <c r="CJF31" s="217"/>
      <c r="CJG31" s="217"/>
      <c r="CJH31" s="217"/>
      <c r="CJI31" s="217"/>
      <c r="CJJ31" s="217"/>
      <c r="CJK31" s="217"/>
      <c r="CJL31" s="217"/>
      <c r="CJM31" s="217"/>
      <c r="CJN31" s="217"/>
      <c r="CJO31" s="217"/>
      <c r="CJP31" s="217"/>
      <c r="CJQ31" s="217"/>
      <c r="CJR31" s="217"/>
      <c r="CJS31" s="217"/>
      <c r="CJT31" s="217"/>
      <c r="CJU31" s="217"/>
      <c r="CJV31" s="217"/>
      <c r="CJW31" s="217"/>
      <c r="CJX31" s="217"/>
      <c r="CJY31" s="217"/>
      <c r="CJZ31" s="217"/>
      <c r="CKA31" s="217"/>
      <c r="CKB31" s="217"/>
      <c r="CKC31" s="217"/>
      <c r="CKD31" s="217"/>
      <c r="CKE31" s="217"/>
      <c r="CKF31" s="217"/>
      <c r="CKG31" s="217"/>
      <c r="CKH31" s="217"/>
      <c r="CKI31" s="217"/>
      <c r="CKJ31" s="217"/>
      <c r="CKK31" s="217"/>
      <c r="CKL31" s="217"/>
      <c r="CKM31" s="217"/>
      <c r="CKN31" s="217"/>
      <c r="CKO31" s="217"/>
      <c r="CKP31" s="217"/>
      <c r="CKQ31" s="217"/>
      <c r="CKR31" s="217"/>
      <c r="CKS31" s="217"/>
      <c r="CKT31" s="217"/>
      <c r="CKU31" s="217"/>
      <c r="CKV31" s="217"/>
      <c r="CKW31" s="217"/>
      <c r="CKX31" s="217"/>
      <c r="CKY31" s="217"/>
      <c r="CKZ31" s="217"/>
      <c r="CLA31" s="217"/>
      <c r="CLB31" s="217"/>
      <c r="CLC31" s="217"/>
      <c r="CLD31" s="217"/>
      <c r="CLE31" s="217"/>
      <c r="CLF31" s="217"/>
      <c r="CLG31" s="217"/>
      <c r="CLH31" s="217"/>
      <c r="CLI31" s="217"/>
      <c r="CLJ31" s="217"/>
      <c r="CLK31" s="217"/>
      <c r="CLL31" s="217"/>
      <c r="CLM31" s="217"/>
      <c r="CLN31" s="217"/>
      <c r="CLO31" s="217"/>
      <c r="CLP31" s="217"/>
      <c r="CLQ31" s="217"/>
      <c r="CLR31" s="217"/>
      <c r="CLS31" s="217"/>
      <c r="CLT31" s="217"/>
      <c r="CLU31" s="217"/>
      <c r="CLV31" s="217"/>
      <c r="CLW31" s="217"/>
      <c r="CLX31" s="217"/>
      <c r="CLY31" s="217"/>
      <c r="CLZ31" s="217"/>
      <c r="CMA31" s="217"/>
      <c r="CMB31" s="217"/>
      <c r="CMC31" s="217"/>
      <c r="CMD31" s="217"/>
      <c r="CME31" s="217"/>
      <c r="CMF31" s="217"/>
      <c r="CMG31" s="217"/>
      <c r="CMH31" s="217"/>
      <c r="CMI31" s="217"/>
      <c r="CMJ31" s="217"/>
      <c r="CMK31" s="217"/>
      <c r="CML31" s="217"/>
      <c r="CMM31" s="217"/>
      <c r="CMN31" s="217"/>
      <c r="CMO31" s="217"/>
      <c r="CMP31" s="217"/>
      <c r="CMQ31" s="217"/>
      <c r="CMR31" s="217"/>
      <c r="CMS31" s="217"/>
      <c r="CMT31" s="217"/>
      <c r="CMU31" s="217"/>
      <c r="CMV31" s="217"/>
      <c r="CMW31" s="217"/>
      <c r="CMX31" s="217"/>
      <c r="CMY31" s="217"/>
      <c r="CMZ31" s="217"/>
      <c r="CNA31" s="217"/>
      <c r="CNB31" s="217"/>
      <c r="CNC31" s="217"/>
      <c r="CND31" s="217"/>
      <c r="CNE31" s="217"/>
      <c r="CNF31" s="217"/>
      <c r="CNG31" s="217"/>
      <c r="CNH31" s="217"/>
      <c r="CNI31" s="217"/>
      <c r="CNJ31" s="217"/>
      <c r="CNK31" s="217"/>
      <c r="CNL31" s="217"/>
      <c r="CNM31" s="217"/>
      <c r="CNN31" s="217"/>
      <c r="CNO31" s="217"/>
      <c r="CNP31" s="217"/>
      <c r="CNQ31" s="217"/>
      <c r="CNR31" s="217"/>
      <c r="CNS31" s="217"/>
      <c r="CNT31" s="217"/>
      <c r="CNU31" s="217"/>
      <c r="CNV31" s="217"/>
      <c r="CNW31" s="217"/>
      <c r="CNX31" s="217"/>
      <c r="CNY31" s="217"/>
      <c r="CNZ31" s="217"/>
      <c r="COA31" s="217"/>
      <c r="COB31" s="217"/>
      <c r="COC31" s="217"/>
      <c r="COD31" s="217"/>
      <c r="COE31" s="217"/>
      <c r="COF31" s="217"/>
      <c r="COG31" s="217"/>
      <c r="COH31" s="217"/>
      <c r="COI31" s="217"/>
      <c r="COJ31" s="217"/>
      <c r="COK31" s="217"/>
      <c r="COL31" s="217"/>
      <c r="COM31" s="217"/>
      <c r="CON31" s="217"/>
      <c r="COO31" s="217"/>
      <c r="COP31" s="217"/>
      <c r="COQ31" s="217"/>
      <c r="COR31" s="217"/>
      <c r="COS31" s="217"/>
      <c r="COT31" s="217"/>
      <c r="COU31" s="217"/>
      <c r="COV31" s="217"/>
      <c r="COW31" s="217"/>
      <c r="COX31" s="217"/>
      <c r="COY31" s="217"/>
      <c r="COZ31" s="217"/>
      <c r="CPA31" s="217"/>
      <c r="CPB31" s="217"/>
      <c r="CPC31" s="217"/>
      <c r="CPD31" s="217"/>
      <c r="CPE31" s="217"/>
      <c r="CPF31" s="217"/>
      <c r="CPG31" s="217"/>
      <c r="CPH31" s="217"/>
      <c r="CPI31" s="217"/>
      <c r="CPJ31" s="217"/>
      <c r="CPK31" s="217"/>
      <c r="CPL31" s="217"/>
      <c r="CPM31" s="217"/>
      <c r="CPN31" s="217"/>
      <c r="CPO31" s="217"/>
      <c r="CPP31" s="217"/>
      <c r="CPQ31" s="217"/>
      <c r="CPR31" s="217"/>
      <c r="CPS31" s="217"/>
      <c r="CPT31" s="217"/>
      <c r="CPU31" s="217"/>
      <c r="CPV31" s="217"/>
      <c r="CPW31" s="217"/>
      <c r="CPX31" s="217"/>
      <c r="CPY31" s="217"/>
      <c r="CPZ31" s="217"/>
      <c r="CQA31" s="217"/>
      <c r="CQB31" s="217"/>
      <c r="CQC31" s="217"/>
      <c r="CQD31" s="217"/>
      <c r="CQE31" s="217"/>
      <c r="CQF31" s="217"/>
      <c r="CQG31" s="217"/>
      <c r="CQH31" s="217"/>
      <c r="CQI31" s="217"/>
      <c r="CQJ31" s="217"/>
      <c r="CQK31" s="217"/>
      <c r="CQL31" s="217"/>
      <c r="CQM31" s="217"/>
      <c r="CQN31" s="217"/>
      <c r="CQO31" s="217"/>
      <c r="CQP31" s="217"/>
      <c r="CQQ31" s="217"/>
      <c r="CQR31" s="217"/>
      <c r="CQS31" s="217"/>
      <c r="CQT31" s="217"/>
      <c r="CQU31" s="217"/>
      <c r="CQV31" s="217"/>
      <c r="CQW31" s="217"/>
      <c r="CQX31" s="217"/>
      <c r="CQY31" s="217"/>
      <c r="CQZ31" s="217"/>
      <c r="CRA31" s="217"/>
      <c r="CRB31" s="217"/>
      <c r="CRC31" s="217"/>
      <c r="CRD31" s="217"/>
      <c r="CRE31" s="217"/>
      <c r="CRF31" s="217"/>
      <c r="CRG31" s="217"/>
      <c r="CRH31" s="217"/>
      <c r="CRI31" s="217"/>
      <c r="CRJ31" s="217"/>
      <c r="CRK31" s="217"/>
      <c r="CRL31" s="217"/>
      <c r="CRM31" s="217"/>
      <c r="CRN31" s="217"/>
      <c r="CRO31" s="217"/>
      <c r="CRP31" s="217"/>
      <c r="CRQ31" s="217"/>
      <c r="CRR31" s="217"/>
      <c r="CRS31" s="217"/>
      <c r="CRT31" s="217"/>
      <c r="CRU31" s="217"/>
      <c r="CRV31" s="217"/>
      <c r="CRW31" s="217"/>
      <c r="CRX31" s="217"/>
      <c r="CRY31" s="217"/>
      <c r="CRZ31" s="217"/>
      <c r="CSA31" s="217"/>
      <c r="CSB31" s="217"/>
      <c r="CSC31" s="217"/>
      <c r="CSD31" s="217"/>
      <c r="CSE31" s="217"/>
      <c r="CSF31" s="217"/>
      <c r="CSG31" s="217"/>
      <c r="CSH31" s="217"/>
      <c r="CSI31" s="217"/>
      <c r="CSJ31" s="217"/>
      <c r="CSK31" s="217"/>
      <c r="CSL31" s="217"/>
      <c r="CSM31" s="217"/>
      <c r="CSN31" s="217"/>
      <c r="CSO31" s="217"/>
      <c r="CSP31" s="217"/>
      <c r="CSQ31" s="217"/>
      <c r="CSR31" s="217"/>
      <c r="CSS31" s="217"/>
      <c r="CST31" s="217"/>
      <c r="CSU31" s="217"/>
      <c r="CSV31" s="217"/>
      <c r="CSW31" s="217"/>
      <c r="CSX31" s="217"/>
      <c r="CSY31" s="217"/>
      <c r="CSZ31" s="217"/>
      <c r="CTA31" s="217"/>
      <c r="CTB31" s="217"/>
      <c r="CTC31" s="217"/>
      <c r="CTD31" s="217"/>
      <c r="CTE31" s="217"/>
      <c r="CTF31" s="217"/>
      <c r="CTG31" s="217"/>
      <c r="CTH31" s="217"/>
      <c r="CTI31" s="217"/>
      <c r="CTJ31" s="217"/>
      <c r="CTK31" s="217"/>
      <c r="CTL31" s="217"/>
      <c r="CTM31" s="217"/>
      <c r="CTN31" s="217"/>
      <c r="CTO31" s="217"/>
      <c r="CTP31" s="217"/>
      <c r="CTQ31" s="217"/>
      <c r="CTR31" s="217"/>
      <c r="CTS31" s="217"/>
      <c r="CTT31" s="217"/>
      <c r="CTU31" s="217"/>
      <c r="CTV31" s="217"/>
      <c r="CTW31" s="217"/>
      <c r="CTX31" s="217"/>
      <c r="CTY31" s="217"/>
      <c r="CTZ31" s="217"/>
      <c r="CUA31" s="217"/>
      <c r="CUB31" s="217"/>
      <c r="CUC31" s="217"/>
      <c r="CUD31" s="217"/>
      <c r="CUE31" s="217"/>
      <c r="CUF31" s="217"/>
      <c r="CUG31" s="217"/>
      <c r="CUH31" s="217"/>
      <c r="CUI31" s="217"/>
      <c r="CUJ31" s="217"/>
      <c r="CUK31" s="217"/>
      <c r="CUL31" s="217"/>
      <c r="CUM31" s="217"/>
      <c r="CUN31" s="217"/>
      <c r="CUO31" s="217"/>
      <c r="CUP31" s="217"/>
      <c r="CUQ31" s="217"/>
      <c r="CUR31" s="217"/>
      <c r="CUS31" s="217"/>
      <c r="CUT31" s="217"/>
      <c r="CUU31" s="217"/>
      <c r="CUV31" s="217"/>
      <c r="CUW31" s="217"/>
      <c r="CUX31" s="217"/>
      <c r="CUY31" s="217"/>
      <c r="CUZ31" s="217"/>
      <c r="CVA31" s="217"/>
      <c r="CVB31" s="217"/>
      <c r="CVC31" s="217"/>
      <c r="CVD31" s="217"/>
      <c r="CVE31" s="217"/>
      <c r="CVF31" s="217"/>
      <c r="CVG31" s="217"/>
      <c r="CVH31" s="217"/>
      <c r="CVI31" s="217"/>
      <c r="CVJ31" s="217"/>
      <c r="CVK31" s="217"/>
      <c r="CVL31" s="217"/>
      <c r="CVM31" s="217"/>
      <c r="CVN31" s="217"/>
      <c r="CVO31" s="217"/>
      <c r="CVP31" s="217"/>
      <c r="CVQ31" s="217"/>
      <c r="CVR31" s="217"/>
      <c r="CVS31" s="217"/>
      <c r="CVT31" s="217"/>
      <c r="CVU31" s="217"/>
      <c r="CVV31" s="217"/>
      <c r="CVW31" s="217"/>
      <c r="CVX31" s="217"/>
      <c r="CVY31" s="217"/>
      <c r="CVZ31" s="217"/>
      <c r="CWA31" s="217"/>
      <c r="CWB31" s="217"/>
      <c r="CWC31" s="217"/>
      <c r="CWD31" s="217"/>
      <c r="CWE31" s="217"/>
      <c r="CWF31" s="217"/>
      <c r="CWG31" s="217"/>
      <c r="CWH31" s="217"/>
      <c r="CWI31" s="217"/>
      <c r="CWJ31" s="217"/>
      <c r="CWK31" s="217"/>
      <c r="CWL31" s="217"/>
      <c r="CWM31" s="217"/>
      <c r="CWN31" s="217"/>
      <c r="CWO31" s="217"/>
      <c r="CWP31" s="217"/>
      <c r="CWQ31" s="217"/>
      <c r="CWR31" s="217"/>
      <c r="CWS31" s="217"/>
      <c r="CWT31" s="217"/>
      <c r="CWU31" s="217"/>
      <c r="CWV31" s="217"/>
      <c r="CWW31" s="217"/>
      <c r="CWX31" s="217"/>
      <c r="CWY31" s="217"/>
      <c r="CWZ31" s="217"/>
      <c r="CXA31" s="217"/>
      <c r="CXB31" s="217"/>
      <c r="CXC31" s="217"/>
      <c r="CXD31" s="217"/>
      <c r="CXE31" s="217"/>
      <c r="CXF31" s="217"/>
      <c r="CXG31" s="217"/>
      <c r="CXH31" s="217"/>
      <c r="CXI31" s="217"/>
      <c r="CXJ31" s="217"/>
      <c r="CXK31" s="217"/>
      <c r="CXL31" s="217"/>
      <c r="CXM31" s="217"/>
      <c r="CXN31" s="217"/>
      <c r="CXO31" s="217"/>
      <c r="CXP31" s="217"/>
      <c r="CXQ31" s="217"/>
      <c r="CXR31" s="217"/>
      <c r="CXS31" s="217"/>
      <c r="CXT31" s="217"/>
      <c r="CXU31" s="217"/>
      <c r="CXV31" s="217"/>
      <c r="CXW31" s="217"/>
      <c r="CXX31" s="217"/>
      <c r="CXY31" s="217"/>
      <c r="CXZ31" s="217"/>
      <c r="CYA31" s="217"/>
      <c r="CYB31" s="217"/>
      <c r="CYC31" s="217"/>
      <c r="CYD31" s="217"/>
      <c r="CYE31" s="217"/>
      <c r="CYF31" s="217"/>
      <c r="CYG31" s="217"/>
      <c r="CYH31" s="217"/>
      <c r="CYI31" s="217"/>
      <c r="CYJ31" s="217"/>
      <c r="CYK31" s="217"/>
      <c r="CYL31" s="217"/>
      <c r="CYM31" s="217"/>
      <c r="CYN31" s="217"/>
      <c r="CYO31" s="217"/>
      <c r="CYP31" s="217"/>
      <c r="CYQ31" s="217"/>
      <c r="CYR31" s="217"/>
      <c r="CYS31" s="217"/>
      <c r="CYT31" s="217"/>
      <c r="CYU31" s="217"/>
      <c r="CYV31" s="217"/>
      <c r="CYW31" s="217"/>
      <c r="CYX31" s="217"/>
      <c r="CYY31" s="217"/>
      <c r="CYZ31" s="217"/>
      <c r="CZA31" s="217"/>
      <c r="CZB31" s="217"/>
      <c r="CZC31" s="217"/>
      <c r="CZD31" s="217"/>
      <c r="CZE31" s="217"/>
      <c r="CZF31" s="217"/>
      <c r="CZG31" s="217"/>
      <c r="CZH31" s="217"/>
      <c r="CZI31" s="217"/>
      <c r="CZJ31" s="217"/>
      <c r="CZK31" s="217"/>
      <c r="CZL31" s="217"/>
      <c r="CZM31" s="217"/>
      <c r="CZN31" s="217"/>
      <c r="CZO31" s="217"/>
      <c r="CZP31" s="217"/>
      <c r="CZQ31" s="217"/>
      <c r="CZR31" s="217"/>
      <c r="CZS31" s="217"/>
      <c r="CZT31" s="217"/>
      <c r="CZU31" s="217"/>
      <c r="CZV31" s="217"/>
      <c r="CZW31" s="217"/>
      <c r="CZX31" s="217"/>
      <c r="CZY31" s="217"/>
      <c r="CZZ31" s="217"/>
      <c r="DAA31" s="217"/>
      <c r="DAB31" s="217"/>
      <c r="DAC31" s="217"/>
      <c r="DAD31" s="217"/>
      <c r="DAE31" s="217"/>
      <c r="DAF31" s="217"/>
      <c r="DAG31" s="217"/>
      <c r="DAH31" s="217"/>
      <c r="DAI31" s="217"/>
      <c r="DAJ31" s="217"/>
      <c r="DAK31" s="217"/>
      <c r="DAL31" s="217"/>
      <c r="DAM31" s="217"/>
      <c r="DAN31" s="217"/>
      <c r="DAO31" s="217"/>
      <c r="DAP31" s="217"/>
      <c r="DAQ31" s="217"/>
      <c r="DAR31" s="217"/>
      <c r="DAS31" s="217"/>
      <c r="DAT31" s="217"/>
      <c r="DAU31" s="217"/>
      <c r="DAV31" s="217"/>
      <c r="DAW31" s="217"/>
      <c r="DAX31" s="217"/>
      <c r="DAY31" s="217"/>
      <c r="DAZ31" s="217"/>
      <c r="DBA31" s="217"/>
      <c r="DBB31" s="217"/>
      <c r="DBC31" s="217"/>
      <c r="DBD31" s="217"/>
      <c r="DBE31" s="217"/>
      <c r="DBF31" s="217"/>
      <c r="DBG31" s="217"/>
      <c r="DBH31" s="217"/>
      <c r="DBI31" s="217"/>
      <c r="DBJ31" s="217"/>
      <c r="DBK31" s="217"/>
      <c r="DBL31" s="217"/>
      <c r="DBM31" s="217"/>
      <c r="DBN31" s="217"/>
      <c r="DBO31" s="217"/>
      <c r="DBP31" s="217"/>
      <c r="DBQ31" s="217"/>
      <c r="DBR31" s="217"/>
      <c r="DBS31" s="217"/>
      <c r="DBT31" s="217"/>
      <c r="DBU31" s="217"/>
      <c r="DBV31" s="217"/>
      <c r="DBW31" s="217"/>
      <c r="DBX31" s="217"/>
      <c r="DBY31" s="217"/>
      <c r="DBZ31" s="217"/>
      <c r="DCA31" s="217"/>
      <c r="DCB31" s="217"/>
      <c r="DCC31" s="217"/>
      <c r="DCD31" s="217"/>
      <c r="DCE31" s="217"/>
      <c r="DCF31" s="217"/>
      <c r="DCG31" s="217"/>
      <c r="DCH31" s="217"/>
      <c r="DCI31" s="217"/>
      <c r="DCJ31" s="217"/>
      <c r="DCK31" s="217"/>
      <c r="DCL31" s="217"/>
      <c r="DCM31" s="217"/>
      <c r="DCN31" s="217"/>
      <c r="DCO31" s="217"/>
      <c r="DCP31" s="217"/>
      <c r="DCQ31" s="217"/>
      <c r="DCR31" s="217"/>
      <c r="DCS31" s="217"/>
      <c r="DCT31" s="217"/>
      <c r="DCU31" s="217"/>
      <c r="DCV31" s="217"/>
      <c r="DCW31" s="217"/>
      <c r="DCX31" s="217"/>
      <c r="DCY31" s="217"/>
      <c r="DCZ31" s="217"/>
      <c r="DDA31" s="217"/>
      <c r="DDB31" s="217"/>
      <c r="DDC31" s="217"/>
      <c r="DDD31" s="217"/>
      <c r="DDE31" s="217"/>
      <c r="DDF31" s="217"/>
      <c r="DDG31" s="217"/>
      <c r="DDH31" s="217"/>
      <c r="DDI31" s="217"/>
      <c r="DDJ31" s="217"/>
      <c r="DDK31" s="217"/>
      <c r="DDL31" s="217"/>
      <c r="DDM31" s="217"/>
      <c r="DDN31" s="217"/>
      <c r="DDO31" s="217"/>
      <c r="DDP31" s="217"/>
      <c r="DDQ31" s="217"/>
      <c r="DDR31" s="217"/>
      <c r="DDS31" s="217"/>
      <c r="DDT31" s="217"/>
      <c r="DDU31" s="217"/>
      <c r="DDV31" s="217"/>
      <c r="DDW31" s="217"/>
      <c r="DDX31" s="217"/>
      <c r="DDY31" s="217"/>
      <c r="DDZ31" s="217"/>
      <c r="DEA31" s="217"/>
      <c r="DEB31" s="217"/>
      <c r="DEC31" s="217"/>
      <c r="DED31" s="217"/>
      <c r="DEE31" s="217"/>
      <c r="DEF31" s="217"/>
      <c r="DEG31" s="217"/>
      <c r="DEH31" s="217"/>
      <c r="DEI31" s="217"/>
      <c r="DEJ31" s="217"/>
      <c r="DEK31" s="217"/>
      <c r="DEL31" s="217"/>
      <c r="DEM31" s="217"/>
      <c r="DEN31" s="217"/>
      <c r="DEO31" s="217"/>
      <c r="DEP31" s="217"/>
      <c r="DEQ31" s="217"/>
      <c r="DER31" s="217"/>
      <c r="DES31" s="217"/>
      <c r="DET31" s="217"/>
      <c r="DEU31" s="217"/>
      <c r="DEV31" s="217"/>
      <c r="DEW31" s="217"/>
      <c r="DEX31" s="217"/>
      <c r="DEY31" s="217"/>
      <c r="DEZ31" s="217"/>
      <c r="DFA31" s="217"/>
      <c r="DFB31" s="217"/>
      <c r="DFC31" s="217"/>
      <c r="DFD31" s="217"/>
      <c r="DFE31" s="217"/>
      <c r="DFF31" s="217"/>
      <c r="DFG31" s="217"/>
      <c r="DFH31" s="217"/>
      <c r="DFI31" s="217"/>
      <c r="DFJ31" s="217"/>
      <c r="DFK31" s="217"/>
      <c r="DFL31" s="217"/>
      <c r="DFM31" s="217"/>
      <c r="DFN31" s="217"/>
      <c r="DFO31" s="217"/>
      <c r="DFP31" s="217"/>
      <c r="DFQ31" s="217"/>
      <c r="DFR31" s="217"/>
      <c r="DFS31" s="217"/>
      <c r="DFT31" s="217"/>
      <c r="DFU31" s="217"/>
      <c r="DFV31" s="217"/>
      <c r="DFW31" s="217"/>
      <c r="DFX31" s="217"/>
      <c r="DFY31" s="217"/>
      <c r="DFZ31" s="217"/>
      <c r="DGA31" s="217"/>
      <c r="DGB31" s="217"/>
      <c r="DGC31" s="217"/>
      <c r="DGD31" s="217"/>
      <c r="DGE31" s="217"/>
      <c r="DGF31" s="217"/>
      <c r="DGG31" s="217"/>
      <c r="DGH31" s="217"/>
      <c r="DGI31" s="217"/>
      <c r="DGJ31" s="217"/>
      <c r="DGK31" s="217"/>
      <c r="DGL31" s="217"/>
      <c r="DGM31" s="217"/>
      <c r="DGN31" s="217"/>
      <c r="DGO31" s="217"/>
      <c r="DGP31" s="217"/>
      <c r="DGQ31" s="217"/>
      <c r="DGR31" s="217"/>
      <c r="DGS31" s="217"/>
      <c r="DGT31" s="217"/>
      <c r="DGU31" s="217"/>
      <c r="DGV31" s="217"/>
      <c r="DGW31" s="217"/>
      <c r="DGX31" s="217"/>
      <c r="DGY31" s="217"/>
      <c r="DGZ31" s="217"/>
      <c r="DHA31" s="217"/>
      <c r="DHB31" s="217"/>
      <c r="DHC31" s="217"/>
      <c r="DHD31" s="217"/>
      <c r="DHE31" s="217"/>
      <c r="DHF31" s="217"/>
      <c r="DHG31" s="217"/>
      <c r="DHH31" s="217"/>
      <c r="DHI31" s="217"/>
      <c r="DHJ31" s="217"/>
      <c r="DHK31" s="217"/>
      <c r="DHL31" s="217"/>
      <c r="DHM31" s="217"/>
      <c r="DHN31" s="217"/>
      <c r="DHO31" s="217"/>
      <c r="DHP31" s="217"/>
      <c r="DHQ31" s="217"/>
      <c r="DHR31" s="217"/>
      <c r="DHS31" s="217"/>
      <c r="DHT31" s="217"/>
      <c r="DHU31" s="217"/>
      <c r="DHV31" s="217"/>
      <c r="DHW31" s="217"/>
      <c r="DHX31" s="217"/>
      <c r="DHY31" s="217"/>
      <c r="DHZ31" s="217"/>
      <c r="DIA31" s="217"/>
      <c r="DIB31" s="217"/>
      <c r="DIC31" s="217"/>
      <c r="DID31" s="217"/>
      <c r="DIE31" s="217"/>
      <c r="DIF31" s="217"/>
      <c r="DIG31" s="217"/>
      <c r="DIH31" s="217"/>
      <c r="DII31" s="217"/>
      <c r="DIJ31" s="217"/>
      <c r="DIK31" s="217"/>
      <c r="DIL31" s="217"/>
      <c r="DIM31" s="217"/>
      <c r="DIN31" s="217"/>
      <c r="DIO31" s="217"/>
      <c r="DIP31" s="217"/>
      <c r="DIQ31" s="217"/>
      <c r="DIR31" s="217"/>
      <c r="DIS31" s="217"/>
      <c r="DIT31" s="217"/>
      <c r="DIU31" s="217"/>
      <c r="DIV31" s="217"/>
      <c r="DIW31" s="217"/>
      <c r="DIX31" s="217"/>
      <c r="DIY31" s="217"/>
      <c r="DIZ31" s="217"/>
      <c r="DJA31" s="217"/>
      <c r="DJB31" s="217"/>
      <c r="DJC31" s="217"/>
      <c r="DJD31" s="217"/>
      <c r="DJE31" s="217"/>
      <c r="DJF31" s="217"/>
      <c r="DJG31" s="217"/>
      <c r="DJH31" s="217"/>
      <c r="DJI31" s="217"/>
      <c r="DJJ31" s="217"/>
      <c r="DJK31" s="217"/>
      <c r="DJL31" s="217"/>
      <c r="DJM31" s="217"/>
      <c r="DJN31" s="217"/>
      <c r="DJO31" s="217"/>
      <c r="DJP31" s="217"/>
      <c r="DJQ31" s="217"/>
      <c r="DJR31" s="217"/>
      <c r="DJS31" s="217"/>
      <c r="DJT31" s="217"/>
      <c r="DJU31" s="217"/>
      <c r="DJV31" s="217"/>
      <c r="DJW31" s="217"/>
      <c r="DJX31" s="217"/>
      <c r="DJY31" s="217"/>
      <c r="DJZ31" s="217"/>
      <c r="DKA31" s="217"/>
      <c r="DKB31" s="217"/>
      <c r="DKC31" s="217"/>
      <c r="DKD31" s="217"/>
      <c r="DKE31" s="217"/>
      <c r="DKF31" s="217"/>
      <c r="DKG31" s="217"/>
      <c r="DKH31" s="217"/>
      <c r="DKI31" s="217"/>
      <c r="DKJ31" s="217"/>
      <c r="DKK31" s="217"/>
      <c r="DKL31" s="217"/>
      <c r="DKM31" s="217"/>
      <c r="DKN31" s="217"/>
      <c r="DKO31" s="217"/>
      <c r="DKP31" s="217"/>
      <c r="DKQ31" s="217"/>
      <c r="DKR31" s="217"/>
      <c r="DKS31" s="217"/>
      <c r="DKT31" s="217"/>
      <c r="DKU31" s="217"/>
      <c r="DKV31" s="217"/>
      <c r="DKW31" s="217"/>
      <c r="DKX31" s="217"/>
      <c r="DKY31" s="217"/>
      <c r="DKZ31" s="217"/>
      <c r="DLA31" s="217"/>
      <c r="DLB31" s="217"/>
      <c r="DLC31" s="217"/>
      <c r="DLD31" s="217"/>
      <c r="DLE31" s="217"/>
      <c r="DLF31" s="217"/>
      <c r="DLG31" s="217"/>
      <c r="DLH31" s="217"/>
      <c r="DLI31" s="217"/>
      <c r="DLJ31" s="217"/>
      <c r="DLK31" s="217"/>
      <c r="DLL31" s="217"/>
      <c r="DLM31" s="217"/>
      <c r="DLN31" s="217"/>
      <c r="DLO31" s="217"/>
      <c r="DLP31" s="217"/>
      <c r="DLQ31" s="217"/>
      <c r="DLR31" s="217"/>
      <c r="DLS31" s="217"/>
      <c r="DLT31" s="217"/>
      <c r="DLU31" s="217"/>
      <c r="DLV31" s="217"/>
      <c r="DLW31" s="217"/>
      <c r="DLX31" s="217"/>
      <c r="DLY31" s="217"/>
      <c r="DLZ31" s="217"/>
      <c r="DMA31" s="217"/>
      <c r="DMB31" s="217"/>
      <c r="DMC31" s="217"/>
      <c r="DMD31" s="217"/>
      <c r="DME31" s="217"/>
      <c r="DMF31" s="217"/>
      <c r="DMG31" s="217"/>
      <c r="DMH31" s="217"/>
      <c r="DMI31" s="217"/>
      <c r="DMJ31" s="217"/>
      <c r="DMK31" s="217"/>
      <c r="DML31" s="217"/>
      <c r="DMM31" s="217"/>
      <c r="DMN31" s="217"/>
      <c r="DMO31" s="217"/>
      <c r="DMP31" s="217"/>
      <c r="DMQ31" s="217"/>
      <c r="DMR31" s="217"/>
      <c r="DMS31" s="217"/>
      <c r="DMT31" s="217"/>
      <c r="DMU31" s="217"/>
      <c r="DMV31" s="217"/>
      <c r="DMW31" s="217"/>
      <c r="DMX31" s="217"/>
      <c r="DMY31" s="217"/>
      <c r="DMZ31" s="217"/>
      <c r="DNA31" s="217"/>
      <c r="DNB31" s="217"/>
      <c r="DNC31" s="217"/>
      <c r="DND31" s="217"/>
      <c r="DNE31" s="217"/>
      <c r="DNF31" s="217"/>
      <c r="DNG31" s="217"/>
      <c r="DNH31" s="217"/>
      <c r="DNI31" s="217"/>
      <c r="DNJ31" s="217"/>
      <c r="DNK31" s="217"/>
      <c r="DNL31" s="217"/>
      <c r="DNM31" s="217"/>
      <c r="DNN31" s="217"/>
      <c r="DNO31" s="217"/>
      <c r="DNP31" s="217"/>
      <c r="DNQ31" s="217"/>
      <c r="DNR31" s="217"/>
      <c r="DNS31" s="217"/>
      <c r="DNT31" s="217"/>
      <c r="DNU31" s="217"/>
      <c r="DNV31" s="217"/>
      <c r="DNW31" s="217"/>
      <c r="DNX31" s="217"/>
      <c r="DNY31" s="217"/>
      <c r="DNZ31" s="217"/>
      <c r="DOA31" s="217"/>
      <c r="DOB31" s="217"/>
      <c r="DOC31" s="217"/>
      <c r="DOD31" s="217"/>
      <c r="DOE31" s="217"/>
      <c r="DOF31" s="217"/>
      <c r="DOG31" s="217"/>
      <c r="DOH31" s="217"/>
      <c r="DOI31" s="217"/>
      <c r="DOJ31" s="217"/>
      <c r="DOK31" s="217"/>
      <c r="DOL31" s="217"/>
      <c r="DOM31" s="217"/>
      <c r="DON31" s="217"/>
      <c r="DOO31" s="217"/>
      <c r="DOP31" s="217"/>
      <c r="DOQ31" s="217"/>
      <c r="DOR31" s="217"/>
      <c r="DOS31" s="217"/>
      <c r="DOT31" s="217"/>
      <c r="DOU31" s="217"/>
      <c r="DOV31" s="217"/>
      <c r="DOW31" s="217"/>
      <c r="DOX31" s="217"/>
      <c r="DOY31" s="217"/>
      <c r="DOZ31" s="217"/>
      <c r="DPA31" s="217"/>
      <c r="DPB31" s="217"/>
      <c r="DPC31" s="217"/>
      <c r="DPD31" s="217"/>
      <c r="DPE31" s="217"/>
      <c r="DPF31" s="217"/>
      <c r="DPG31" s="217"/>
      <c r="DPH31" s="217"/>
      <c r="DPI31" s="217"/>
      <c r="DPJ31" s="217"/>
      <c r="DPK31" s="217"/>
      <c r="DPL31" s="217"/>
      <c r="DPM31" s="217"/>
      <c r="DPN31" s="217"/>
      <c r="DPO31" s="217"/>
      <c r="DPP31" s="217"/>
      <c r="DPQ31" s="217"/>
      <c r="DPR31" s="217"/>
      <c r="DPS31" s="217"/>
      <c r="DPT31" s="217"/>
      <c r="DPU31" s="217"/>
      <c r="DPV31" s="217"/>
      <c r="DPW31" s="217"/>
      <c r="DPX31" s="217"/>
      <c r="DPY31" s="217"/>
      <c r="DPZ31" s="217"/>
      <c r="DQA31" s="217"/>
      <c r="DQB31" s="217"/>
      <c r="DQC31" s="217"/>
      <c r="DQD31" s="217"/>
      <c r="DQE31" s="217"/>
      <c r="DQF31" s="217"/>
      <c r="DQG31" s="217"/>
      <c r="DQH31" s="217"/>
      <c r="DQI31" s="217"/>
      <c r="DQJ31" s="217"/>
      <c r="DQK31" s="217"/>
      <c r="DQL31" s="217"/>
      <c r="DQM31" s="217"/>
      <c r="DQN31" s="217"/>
      <c r="DQO31" s="217"/>
      <c r="DQP31" s="217"/>
      <c r="DQQ31" s="217"/>
      <c r="DQR31" s="217"/>
      <c r="DQS31" s="217"/>
      <c r="DQT31" s="217"/>
      <c r="DQU31" s="217"/>
      <c r="DQV31" s="217"/>
      <c r="DQW31" s="217"/>
      <c r="DQX31" s="217"/>
      <c r="DQY31" s="217"/>
      <c r="DQZ31" s="217"/>
      <c r="DRA31" s="217"/>
      <c r="DRB31" s="217"/>
      <c r="DRC31" s="217"/>
      <c r="DRD31" s="217"/>
      <c r="DRE31" s="217"/>
      <c r="DRF31" s="217"/>
      <c r="DRG31" s="217"/>
      <c r="DRH31" s="217"/>
      <c r="DRI31" s="217"/>
      <c r="DRJ31" s="217"/>
      <c r="DRK31" s="217"/>
      <c r="DRL31" s="217"/>
      <c r="DRM31" s="217"/>
      <c r="DRN31" s="217"/>
      <c r="DRO31" s="217"/>
      <c r="DRP31" s="217"/>
      <c r="DRQ31" s="217"/>
      <c r="DRR31" s="217"/>
      <c r="DRS31" s="217"/>
      <c r="DRT31" s="217"/>
      <c r="DRU31" s="217"/>
      <c r="DRV31" s="217"/>
      <c r="DRW31" s="217"/>
      <c r="DRX31" s="217"/>
      <c r="DRY31" s="217"/>
      <c r="DRZ31" s="217"/>
      <c r="DSA31" s="217"/>
      <c r="DSB31" s="217"/>
      <c r="DSC31" s="217"/>
      <c r="DSD31" s="217"/>
      <c r="DSE31" s="217"/>
      <c r="DSF31" s="217"/>
      <c r="DSG31" s="217"/>
      <c r="DSH31" s="217"/>
      <c r="DSI31" s="217"/>
      <c r="DSJ31" s="217"/>
      <c r="DSK31" s="217"/>
      <c r="DSL31" s="217"/>
      <c r="DSM31" s="217"/>
      <c r="DSN31" s="217"/>
      <c r="DSO31" s="217"/>
      <c r="DSP31" s="217"/>
      <c r="DSQ31" s="217"/>
      <c r="DSR31" s="217"/>
      <c r="DSS31" s="217"/>
      <c r="DST31" s="217"/>
      <c r="DSU31" s="217"/>
      <c r="DSV31" s="217"/>
      <c r="DSW31" s="217"/>
      <c r="DSX31" s="217"/>
      <c r="DSY31" s="217"/>
      <c r="DSZ31" s="217"/>
      <c r="DTA31" s="217"/>
      <c r="DTB31" s="217"/>
      <c r="DTC31" s="217"/>
      <c r="DTD31" s="217"/>
      <c r="DTE31" s="217"/>
      <c r="DTF31" s="217"/>
      <c r="DTG31" s="217"/>
      <c r="DTH31" s="217"/>
      <c r="DTI31" s="217"/>
      <c r="DTJ31" s="217"/>
      <c r="DTK31" s="217"/>
      <c r="DTL31" s="217"/>
      <c r="DTM31" s="217"/>
      <c r="DTN31" s="217"/>
      <c r="DTO31" s="217"/>
      <c r="DTP31" s="217"/>
      <c r="DTQ31" s="217"/>
      <c r="DTR31" s="217"/>
      <c r="DTS31" s="217"/>
      <c r="DTT31" s="217"/>
      <c r="DTU31" s="217"/>
      <c r="DTV31" s="217"/>
      <c r="DTW31" s="217"/>
      <c r="DTX31" s="217"/>
      <c r="DTY31" s="217"/>
      <c r="DTZ31" s="217"/>
      <c r="DUA31" s="217"/>
      <c r="DUB31" s="217"/>
      <c r="DUC31" s="217"/>
      <c r="DUD31" s="217"/>
      <c r="DUE31" s="217"/>
      <c r="DUF31" s="217"/>
      <c r="DUG31" s="217"/>
      <c r="DUH31" s="217"/>
      <c r="DUI31" s="217"/>
      <c r="DUJ31" s="217"/>
      <c r="DUK31" s="217"/>
      <c r="DUL31" s="217"/>
      <c r="DUM31" s="217"/>
      <c r="DUN31" s="217"/>
      <c r="DUO31" s="217"/>
      <c r="DUP31" s="217"/>
      <c r="DUQ31" s="217"/>
      <c r="DUR31" s="217"/>
      <c r="DUS31" s="217"/>
      <c r="DUT31" s="217"/>
      <c r="DUU31" s="217"/>
      <c r="DUV31" s="217"/>
      <c r="DUW31" s="217"/>
      <c r="DUX31" s="217"/>
      <c r="DUY31" s="217"/>
      <c r="DUZ31" s="217"/>
      <c r="DVA31" s="217"/>
      <c r="DVB31" s="217"/>
      <c r="DVC31" s="217"/>
      <c r="DVD31" s="217"/>
      <c r="DVE31" s="217"/>
      <c r="DVF31" s="217"/>
      <c r="DVG31" s="217"/>
      <c r="DVH31" s="217"/>
      <c r="DVI31" s="217"/>
      <c r="DVJ31" s="217"/>
      <c r="DVK31" s="217"/>
      <c r="DVL31" s="217"/>
      <c r="DVM31" s="217"/>
      <c r="DVN31" s="217"/>
      <c r="DVO31" s="217"/>
      <c r="DVP31" s="217"/>
      <c r="DVQ31" s="217"/>
      <c r="DVR31" s="217"/>
      <c r="DVS31" s="217"/>
      <c r="DVT31" s="217"/>
      <c r="DVU31" s="217"/>
      <c r="DVV31" s="217"/>
      <c r="DVW31" s="217"/>
      <c r="DVX31" s="217"/>
      <c r="DVY31" s="217"/>
      <c r="DVZ31" s="217"/>
      <c r="DWA31" s="217"/>
      <c r="DWB31" s="217"/>
      <c r="DWC31" s="217"/>
      <c r="DWD31" s="217"/>
      <c r="DWE31" s="217"/>
      <c r="DWF31" s="217"/>
      <c r="DWG31" s="217"/>
      <c r="DWH31" s="217"/>
      <c r="DWI31" s="217"/>
      <c r="DWJ31" s="217"/>
      <c r="DWK31" s="217"/>
      <c r="DWL31" s="217"/>
      <c r="DWM31" s="217"/>
      <c r="DWN31" s="217"/>
      <c r="DWO31" s="217"/>
      <c r="DWP31" s="217"/>
      <c r="DWQ31" s="217"/>
      <c r="DWR31" s="217"/>
      <c r="DWS31" s="217"/>
      <c r="DWT31" s="217"/>
      <c r="DWU31" s="217"/>
      <c r="DWV31" s="217"/>
      <c r="DWW31" s="217"/>
      <c r="DWX31" s="217"/>
      <c r="DWY31" s="217"/>
      <c r="DWZ31" s="217"/>
      <c r="DXA31" s="217"/>
      <c r="DXB31" s="217"/>
      <c r="DXC31" s="217"/>
      <c r="DXD31" s="217"/>
      <c r="DXE31" s="217"/>
      <c r="DXF31" s="217"/>
      <c r="DXG31" s="217"/>
      <c r="DXH31" s="217"/>
      <c r="DXI31" s="217"/>
      <c r="DXJ31" s="217"/>
      <c r="DXK31" s="217"/>
      <c r="DXL31" s="217"/>
      <c r="DXM31" s="217"/>
      <c r="DXN31" s="217"/>
      <c r="DXO31" s="217"/>
      <c r="DXP31" s="217"/>
      <c r="DXQ31" s="217"/>
      <c r="DXR31" s="217"/>
      <c r="DXS31" s="217"/>
      <c r="DXT31" s="217"/>
      <c r="DXU31" s="217"/>
      <c r="DXV31" s="217"/>
      <c r="DXW31" s="217"/>
      <c r="DXX31" s="217"/>
      <c r="DXY31" s="217"/>
      <c r="DXZ31" s="217"/>
      <c r="DYA31" s="217"/>
      <c r="DYB31" s="217"/>
      <c r="DYC31" s="217"/>
      <c r="DYD31" s="217"/>
      <c r="DYE31" s="217"/>
      <c r="DYF31" s="217"/>
      <c r="DYG31" s="217"/>
      <c r="DYH31" s="217"/>
      <c r="DYI31" s="217"/>
      <c r="DYJ31" s="217"/>
      <c r="DYK31" s="217"/>
      <c r="DYL31" s="217"/>
      <c r="DYM31" s="217"/>
      <c r="DYN31" s="217"/>
      <c r="DYO31" s="217"/>
      <c r="DYP31" s="217"/>
      <c r="DYQ31" s="217"/>
      <c r="DYR31" s="217"/>
      <c r="DYS31" s="217"/>
      <c r="DYT31" s="217"/>
      <c r="DYU31" s="217"/>
      <c r="DYV31" s="217"/>
      <c r="DYW31" s="217"/>
      <c r="DYX31" s="217"/>
      <c r="DYY31" s="217"/>
      <c r="DYZ31" s="217"/>
      <c r="DZA31" s="217"/>
      <c r="DZB31" s="217"/>
      <c r="DZC31" s="217"/>
      <c r="DZD31" s="217"/>
      <c r="DZE31" s="217"/>
      <c r="DZF31" s="217"/>
      <c r="DZG31" s="217"/>
      <c r="DZH31" s="217"/>
      <c r="DZI31" s="217"/>
      <c r="DZJ31" s="217"/>
      <c r="DZK31" s="217"/>
      <c r="DZL31" s="217"/>
      <c r="DZM31" s="217"/>
      <c r="DZN31" s="217"/>
      <c r="DZO31" s="217"/>
      <c r="DZP31" s="217"/>
      <c r="DZQ31" s="217"/>
      <c r="DZR31" s="217"/>
      <c r="DZS31" s="217"/>
      <c r="DZT31" s="217"/>
      <c r="DZU31" s="217"/>
      <c r="DZV31" s="217"/>
      <c r="DZW31" s="217"/>
      <c r="DZX31" s="217"/>
      <c r="DZY31" s="217"/>
      <c r="DZZ31" s="217"/>
      <c r="EAA31" s="217"/>
      <c r="EAB31" s="217"/>
      <c r="EAC31" s="217"/>
      <c r="EAD31" s="217"/>
      <c r="EAE31" s="217"/>
      <c r="EAF31" s="217"/>
      <c r="EAG31" s="217"/>
      <c r="EAH31" s="217"/>
      <c r="EAI31" s="217"/>
      <c r="EAJ31" s="217"/>
      <c r="EAK31" s="217"/>
      <c r="EAL31" s="217"/>
      <c r="EAM31" s="217"/>
      <c r="EAN31" s="217"/>
      <c r="EAO31" s="217"/>
      <c r="EAP31" s="217"/>
      <c r="EAQ31" s="217"/>
      <c r="EAR31" s="217"/>
      <c r="EAS31" s="217"/>
      <c r="EAT31" s="217"/>
      <c r="EAU31" s="217"/>
      <c r="EAV31" s="217"/>
      <c r="EAW31" s="217"/>
      <c r="EAX31" s="217"/>
      <c r="EAY31" s="217"/>
      <c r="EAZ31" s="217"/>
      <c r="EBA31" s="217"/>
      <c r="EBB31" s="217"/>
      <c r="EBC31" s="217"/>
      <c r="EBD31" s="217"/>
      <c r="EBE31" s="217"/>
      <c r="EBF31" s="217"/>
      <c r="EBG31" s="217"/>
      <c r="EBH31" s="217"/>
      <c r="EBI31" s="217"/>
      <c r="EBJ31" s="217"/>
      <c r="EBK31" s="217"/>
      <c r="EBL31" s="217"/>
      <c r="EBM31" s="217"/>
      <c r="EBN31" s="217"/>
      <c r="EBO31" s="217"/>
      <c r="EBP31" s="217"/>
      <c r="EBQ31" s="217"/>
      <c r="EBR31" s="217"/>
      <c r="EBS31" s="217"/>
      <c r="EBT31" s="217"/>
      <c r="EBU31" s="217"/>
      <c r="EBV31" s="217"/>
      <c r="EBW31" s="217"/>
      <c r="EBX31" s="217"/>
      <c r="EBY31" s="217"/>
      <c r="EBZ31" s="217"/>
      <c r="ECA31" s="217"/>
      <c r="ECB31" s="217"/>
      <c r="ECC31" s="217"/>
      <c r="ECD31" s="217"/>
      <c r="ECE31" s="217"/>
      <c r="ECF31" s="217"/>
      <c r="ECG31" s="217"/>
      <c r="ECH31" s="217"/>
      <c r="ECI31" s="217"/>
      <c r="ECJ31" s="217"/>
      <c r="ECK31" s="217"/>
      <c r="ECL31" s="217"/>
      <c r="ECM31" s="217"/>
      <c r="ECN31" s="217"/>
      <c r="ECO31" s="217"/>
      <c r="ECP31" s="217"/>
      <c r="ECQ31" s="217"/>
      <c r="ECR31" s="217"/>
      <c r="ECS31" s="217"/>
      <c r="ECT31" s="217"/>
      <c r="ECU31" s="217"/>
      <c r="ECV31" s="217"/>
      <c r="ECW31" s="217"/>
      <c r="ECX31" s="217"/>
      <c r="ECY31" s="217"/>
      <c r="ECZ31" s="217"/>
      <c r="EDA31" s="217"/>
      <c r="EDB31" s="217"/>
      <c r="EDC31" s="217"/>
      <c r="EDD31" s="217"/>
      <c r="EDE31" s="217"/>
      <c r="EDF31" s="217"/>
      <c r="EDG31" s="217"/>
      <c r="EDH31" s="217"/>
      <c r="EDI31" s="217"/>
      <c r="EDJ31" s="217"/>
      <c r="EDK31" s="217"/>
      <c r="EDL31" s="217"/>
      <c r="EDM31" s="217"/>
      <c r="EDN31" s="217"/>
      <c r="EDO31" s="217"/>
      <c r="EDP31" s="217"/>
      <c r="EDQ31" s="217"/>
      <c r="EDR31" s="217"/>
      <c r="EDS31" s="217"/>
      <c r="EDT31" s="217"/>
      <c r="EDU31" s="217"/>
      <c r="EDV31" s="217"/>
      <c r="EDW31" s="217"/>
      <c r="EDX31" s="217"/>
      <c r="EDY31" s="217"/>
      <c r="EDZ31" s="217"/>
      <c r="EEA31" s="217"/>
      <c r="EEB31" s="217"/>
      <c r="EEC31" s="217"/>
      <c r="EED31" s="217"/>
      <c r="EEE31" s="217"/>
      <c r="EEF31" s="217"/>
      <c r="EEG31" s="217"/>
      <c r="EEH31" s="217"/>
      <c r="EEI31" s="217"/>
      <c r="EEJ31" s="217"/>
      <c r="EEK31" s="217"/>
      <c r="EEL31" s="217"/>
      <c r="EEM31" s="217"/>
      <c r="EEN31" s="217"/>
      <c r="EEO31" s="217"/>
      <c r="EEP31" s="217"/>
      <c r="EEQ31" s="217"/>
      <c r="EER31" s="217"/>
      <c r="EES31" s="217"/>
      <c r="EET31" s="217"/>
      <c r="EEU31" s="217"/>
      <c r="EEV31" s="217"/>
      <c r="EEW31" s="217"/>
      <c r="EEX31" s="217"/>
      <c r="EEY31" s="217"/>
      <c r="EEZ31" s="217"/>
      <c r="EFA31" s="217"/>
      <c r="EFB31" s="217"/>
      <c r="EFC31" s="217"/>
      <c r="EFD31" s="217"/>
      <c r="EFE31" s="217"/>
      <c r="EFF31" s="217"/>
      <c r="EFG31" s="217"/>
      <c r="EFH31" s="217"/>
      <c r="EFI31" s="217"/>
      <c r="EFJ31" s="217"/>
      <c r="EFK31" s="217"/>
      <c r="EFL31" s="217"/>
      <c r="EFM31" s="217"/>
      <c r="EFN31" s="217"/>
      <c r="EFO31" s="217"/>
      <c r="EFP31" s="217"/>
      <c r="EFQ31" s="217"/>
      <c r="EFR31" s="217"/>
      <c r="EFS31" s="217"/>
      <c r="EFT31" s="217"/>
      <c r="EFU31" s="217"/>
      <c r="EFV31" s="217"/>
      <c r="EFW31" s="217"/>
      <c r="EFX31" s="217"/>
      <c r="EFY31" s="217"/>
      <c r="EFZ31" s="217"/>
      <c r="EGA31" s="217"/>
      <c r="EGB31" s="217"/>
      <c r="EGC31" s="217"/>
      <c r="EGD31" s="217"/>
      <c r="EGE31" s="217"/>
      <c r="EGF31" s="217"/>
      <c r="EGG31" s="217"/>
      <c r="EGH31" s="217"/>
      <c r="EGI31" s="217"/>
      <c r="EGJ31" s="217"/>
      <c r="EGK31" s="217"/>
      <c r="EGL31" s="217"/>
      <c r="EGM31" s="217"/>
      <c r="EGN31" s="217"/>
      <c r="EGO31" s="217"/>
      <c r="EGP31" s="217"/>
      <c r="EGQ31" s="217"/>
      <c r="EGR31" s="217"/>
      <c r="EGS31" s="217"/>
      <c r="EGT31" s="217"/>
      <c r="EGU31" s="217"/>
      <c r="EGV31" s="217"/>
      <c r="EGW31" s="217"/>
      <c r="EGX31" s="217"/>
      <c r="EGY31" s="217"/>
      <c r="EGZ31" s="217"/>
      <c r="EHA31" s="217"/>
      <c r="EHB31" s="217"/>
      <c r="EHC31" s="217"/>
      <c r="EHD31" s="217"/>
      <c r="EHE31" s="217"/>
      <c r="EHF31" s="217"/>
      <c r="EHG31" s="217"/>
      <c r="EHH31" s="217"/>
      <c r="EHI31" s="217"/>
      <c r="EHJ31" s="217"/>
      <c r="EHK31" s="217"/>
      <c r="EHL31" s="217"/>
      <c r="EHM31" s="217"/>
      <c r="EHN31" s="217"/>
      <c r="EHO31" s="217"/>
      <c r="EHP31" s="217"/>
      <c r="EHQ31" s="217"/>
      <c r="EHR31" s="217"/>
      <c r="EHS31" s="217"/>
      <c r="EHT31" s="217"/>
      <c r="EHU31" s="217"/>
      <c r="EHV31" s="217"/>
      <c r="EHW31" s="217"/>
      <c r="EHX31" s="217"/>
      <c r="EHY31" s="217"/>
      <c r="EHZ31" s="217"/>
      <c r="EIA31" s="217"/>
      <c r="EIB31" s="217"/>
      <c r="EIC31" s="217"/>
      <c r="EID31" s="217"/>
      <c r="EIE31" s="217"/>
      <c r="EIF31" s="217"/>
      <c r="EIG31" s="217"/>
      <c r="EIH31" s="217"/>
      <c r="EII31" s="217"/>
      <c r="EIJ31" s="217"/>
      <c r="EIK31" s="217"/>
      <c r="EIL31" s="217"/>
      <c r="EIM31" s="217"/>
      <c r="EIN31" s="217"/>
      <c r="EIO31" s="217"/>
      <c r="EIP31" s="217"/>
      <c r="EIQ31" s="217"/>
      <c r="EIR31" s="217"/>
      <c r="EIS31" s="217"/>
      <c r="EIT31" s="217"/>
      <c r="EIU31" s="217"/>
      <c r="EIV31" s="217"/>
      <c r="EIW31" s="217"/>
      <c r="EIX31" s="217"/>
      <c r="EIY31" s="217"/>
      <c r="EIZ31" s="217"/>
      <c r="EJA31" s="217"/>
      <c r="EJB31" s="217"/>
      <c r="EJC31" s="217"/>
      <c r="EJD31" s="217"/>
      <c r="EJE31" s="217"/>
      <c r="EJF31" s="217"/>
      <c r="EJG31" s="217"/>
      <c r="EJH31" s="217"/>
      <c r="EJI31" s="217"/>
      <c r="EJJ31" s="217"/>
      <c r="EJK31" s="217"/>
      <c r="EJL31" s="217"/>
      <c r="EJM31" s="217"/>
      <c r="EJN31" s="217"/>
      <c r="EJO31" s="217"/>
      <c r="EJP31" s="217"/>
      <c r="EJQ31" s="217"/>
      <c r="EJR31" s="217"/>
      <c r="EJS31" s="217"/>
      <c r="EJT31" s="217"/>
      <c r="EJU31" s="217"/>
      <c r="EJV31" s="217"/>
      <c r="EJW31" s="217"/>
      <c r="EJX31" s="217"/>
      <c r="EJY31" s="217"/>
      <c r="EJZ31" s="217"/>
      <c r="EKA31" s="217"/>
      <c r="EKB31" s="217"/>
      <c r="EKC31" s="217"/>
      <c r="EKD31" s="217"/>
      <c r="EKE31" s="217"/>
      <c r="EKF31" s="217"/>
      <c r="EKG31" s="217"/>
      <c r="EKH31" s="217"/>
      <c r="EKI31" s="217"/>
      <c r="EKJ31" s="217"/>
      <c r="EKK31" s="217"/>
      <c r="EKL31" s="217"/>
      <c r="EKM31" s="217"/>
      <c r="EKN31" s="217"/>
      <c r="EKO31" s="217"/>
      <c r="EKP31" s="217"/>
      <c r="EKQ31" s="217"/>
      <c r="EKR31" s="217"/>
      <c r="EKS31" s="217"/>
      <c r="EKT31" s="217"/>
      <c r="EKU31" s="217"/>
      <c r="EKV31" s="217"/>
      <c r="EKW31" s="217"/>
      <c r="EKX31" s="217"/>
      <c r="EKY31" s="217"/>
      <c r="EKZ31" s="217"/>
      <c r="ELA31" s="217"/>
      <c r="ELB31" s="217"/>
      <c r="ELC31" s="217"/>
      <c r="ELD31" s="217"/>
      <c r="ELE31" s="217"/>
      <c r="ELF31" s="217"/>
      <c r="ELG31" s="217"/>
      <c r="ELH31" s="217"/>
      <c r="ELI31" s="217"/>
      <c r="ELJ31" s="217"/>
      <c r="ELK31" s="217"/>
      <c r="ELL31" s="217"/>
      <c r="ELM31" s="217"/>
      <c r="ELN31" s="217"/>
      <c r="ELO31" s="217"/>
      <c r="ELP31" s="217"/>
      <c r="ELQ31" s="217"/>
      <c r="ELR31" s="217"/>
      <c r="ELS31" s="217"/>
      <c r="ELT31" s="217"/>
      <c r="ELU31" s="217"/>
      <c r="ELV31" s="217"/>
      <c r="ELW31" s="217"/>
      <c r="ELX31" s="217"/>
      <c r="ELY31" s="217"/>
      <c r="ELZ31" s="217"/>
      <c r="EMA31" s="217"/>
      <c r="EMB31" s="217"/>
      <c r="EMC31" s="217"/>
      <c r="EMD31" s="217"/>
      <c r="EME31" s="217"/>
      <c r="EMF31" s="217"/>
      <c r="EMG31" s="217"/>
      <c r="EMH31" s="217"/>
      <c r="EMI31" s="217"/>
      <c r="EMJ31" s="217"/>
      <c r="EMK31" s="217"/>
      <c r="EML31" s="217"/>
      <c r="EMM31" s="217"/>
      <c r="EMN31" s="217"/>
      <c r="EMO31" s="217"/>
      <c r="EMP31" s="217"/>
      <c r="EMQ31" s="217"/>
      <c r="EMR31" s="217"/>
      <c r="EMS31" s="217"/>
      <c r="EMT31" s="217"/>
      <c r="EMU31" s="217"/>
      <c r="EMV31" s="217"/>
      <c r="EMW31" s="217"/>
      <c r="EMX31" s="217"/>
      <c r="EMY31" s="217"/>
      <c r="EMZ31" s="217"/>
      <c r="ENA31" s="217"/>
      <c r="ENB31" s="217"/>
      <c r="ENC31" s="217"/>
      <c r="END31" s="217"/>
      <c r="ENE31" s="217"/>
      <c r="ENF31" s="217"/>
      <c r="ENG31" s="217"/>
      <c r="ENH31" s="217"/>
      <c r="ENI31" s="217"/>
      <c r="ENJ31" s="217"/>
      <c r="ENK31" s="217"/>
      <c r="ENL31" s="217"/>
      <c r="ENM31" s="217"/>
      <c r="ENN31" s="217"/>
      <c r="ENO31" s="217"/>
      <c r="ENP31" s="217"/>
      <c r="ENQ31" s="217"/>
      <c r="ENR31" s="217"/>
      <c r="ENS31" s="217"/>
      <c r="ENT31" s="217"/>
      <c r="ENU31" s="217"/>
      <c r="ENV31" s="217"/>
      <c r="ENW31" s="217"/>
      <c r="ENX31" s="217"/>
      <c r="ENY31" s="217"/>
      <c r="ENZ31" s="217"/>
      <c r="EOA31" s="217"/>
      <c r="EOB31" s="217"/>
      <c r="EOC31" s="217"/>
      <c r="EOD31" s="217"/>
      <c r="EOE31" s="217"/>
      <c r="EOF31" s="217"/>
      <c r="EOG31" s="217"/>
      <c r="EOH31" s="217"/>
      <c r="EOI31" s="217"/>
      <c r="EOJ31" s="217"/>
      <c r="EOK31" s="217"/>
      <c r="EOL31" s="217"/>
      <c r="EOM31" s="217"/>
      <c r="EON31" s="217"/>
      <c r="EOO31" s="217"/>
      <c r="EOP31" s="217"/>
      <c r="EOQ31" s="217"/>
      <c r="EOR31" s="217"/>
      <c r="EOS31" s="217"/>
      <c r="EOT31" s="217"/>
      <c r="EOU31" s="217"/>
      <c r="EOV31" s="217"/>
      <c r="EOW31" s="217"/>
      <c r="EOX31" s="217"/>
      <c r="EOY31" s="217"/>
      <c r="EOZ31" s="217"/>
      <c r="EPA31" s="217"/>
      <c r="EPB31" s="217"/>
      <c r="EPC31" s="217"/>
      <c r="EPD31" s="217"/>
      <c r="EPE31" s="217"/>
      <c r="EPF31" s="217"/>
      <c r="EPG31" s="217"/>
      <c r="EPH31" s="217"/>
      <c r="EPI31" s="217"/>
      <c r="EPJ31" s="217"/>
      <c r="EPK31" s="217"/>
      <c r="EPL31" s="217"/>
      <c r="EPM31" s="217"/>
      <c r="EPN31" s="217"/>
      <c r="EPO31" s="217"/>
      <c r="EPP31" s="217"/>
      <c r="EPQ31" s="217"/>
      <c r="EPR31" s="217"/>
      <c r="EPS31" s="217"/>
      <c r="EPT31" s="217"/>
      <c r="EPU31" s="217"/>
      <c r="EPV31" s="217"/>
      <c r="EPW31" s="217"/>
      <c r="EPX31" s="217"/>
      <c r="EPY31" s="217"/>
      <c r="EPZ31" s="217"/>
      <c r="EQA31" s="217"/>
      <c r="EQB31" s="217"/>
      <c r="EQC31" s="217"/>
      <c r="EQD31" s="217"/>
      <c r="EQE31" s="217"/>
      <c r="EQF31" s="217"/>
      <c r="EQG31" s="217"/>
      <c r="EQH31" s="217"/>
      <c r="EQI31" s="217"/>
      <c r="EQJ31" s="217"/>
      <c r="EQK31" s="217"/>
      <c r="EQL31" s="217"/>
      <c r="EQM31" s="217"/>
      <c r="EQN31" s="217"/>
      <c r="EQO31" s="217"/>
      <c r="EQP31" s="217"/>
      <c r="EQQ31" s="217"/>
      <c r="EQR31" s="217"/>
      <c r="EQS31" s="217"/>
      <c r="EQT31" s="217"/>
      <c r="EQU31" s="217"/>
      <c r="EQV31" s="217"/>
      <c r="EQW31" s="217"/>
      <c r="EQX31" s="217"/>
      <c r="EQY31" s="217"/>
      <c r="EQZ31" s="217"/>
      <c r="ERA31" s="217"/>
      <c r="ERB31" s="217"/>
      <c r="ERC31" s="217"/>
      <c r="ERD31" s="217"/>
      <c r="ERE31" s="217"/>
      <c r="ERF31" s="217"/>
      <c r="ERG31" s="217"/>
      <c r="ERH31" s="217"/>
      <c r="ERI31" s="217"/>
      <c r="ERJ31" s="217"/>
      <c r="ERK31" s="217"/>
      <c r="ERL31" s="217"/>
      <c r="ERM31" s="217"/>
      <c r="ERN31" s="217"/>
      <c r="ERO31" s="217"/>
      <c r="ERP31" s="217"/>
      <c r="ERQ31" s="217"/>
      <c r="ERR31" s="217"/>
      <c r="ERS31" s="217"/>
      <c r="ERT31" s="217"/>
      <c r="ERU31" s="217"/>
      <c r="ERV31" s="217"/>
      <c r="ERW31" s="217"/>
      <c r="ERX31" s="217"/>
      <c r="ERY31" s="217"/>
      <c r="ERZ31" s="217"/>
      <c r="ESA31" s="217"/>
      <c r="ESB31" s="217"/>
      <c r="ESC31" s="217"/>
      <c r="ESD31" s="217"/>
      <c r="ESE31" s="217"/>
      <c r="ESF31" s="217"/>
      <c r="ESG31" s="217"/>
      <c r="ESH31" s="217"/>
      <c r="ESI31" s="217"/>
      <c r="ESJ31" s="217"/>
      <c r="ESK31" s="217"/>
      <c r="ESL31" s="217"/>
      <c r="ESM31" s="217"/>
      <c r="ESN31" s="217"/>
      <c r="ESO31" s="217"/>
      <c r="ESP31" s="217"/>
      <c r="ESQ31" s="217"/>
      <c r="ESR31" s="217"/>
      <c r="ESS31" s="217"/>
      <c r="EST31" s="217"/>
      <c r="ESU31" s="217"/>
      <c r="ESV31" s="217"/>
      <c r="ESW31" s="217"/>
      <c r="ESX31" s="217"/>
      <c r="ESY31" s="217"/>
      <c r="ESZ31" s="217"/>
      <c r="ETA31" s="217"/>
      <c r="ETB31" s="217"/>
      <c r="ETC31" s="217"/>
      <c r="ETD31" s="217"/>
      <c r="ETE31" s="217"/>
      <c r="ETF31" s="217"/>
      <c r="ETG31" s="217"/>
      <c r="ETH31" s="217"/>
      <c r="ETI31" s="217"/>
      <c r="ETJ31" s="217"/>
      <c r="ETK31" s="217"/>
      <c r="ETL31" s="217"/>
      <c r="ETM31" s="217"/>
      <c r="ETN31" s="217"/>
      <c r="ETO31" s="217"/>
      <c r="ETP31" s="217"/>
      <c r="ETQ31" s="217"/>
      <c r="ETR31" s="217"/>
      <c r="ETS31" s="217"/>
      <c r="ETT31" s="217"/>
      <c r="ETU31" s="217"/>
      <c r="ETV31" s="217"/>
      <c r="ETW31" s="217"/>
      <c r="ETX31" s="217"/>
      <c r="ETY31" s="217"/>
      <c r="ETZ31" s="217"/>
      <c r="EUA31" s="217"/>
      <c r="EUB31" s="217"/>
      <c r="EUC31" s="217"/>
      <c r="EUD31" s="217"/>
      <c r="EUE31" s="217"/>
      <c r="EUF31" s="217"/>
      <c r="EUG31" s="217"/>
      <c r="EUH31" s="217"/>
      <c r="EUI31" s="217"/>
      <c r="EUJ31" s="217"/>
      <c r="EUK31" s="217"/>
      <c r="EUL31" s="217"/>
      <c r="EUM31" s="217"/>
      <c r="EUN31" s="217"/>
      <c r="EUO31" s="217"/>
      <c r="EUP31" s="217"/>
      <c r="EUQ31" s="217"/>
      <c r="EUR31" s="217"/>
      <c r="EUS31" s="217"/>
      <c r="EUT31" s="217"/>
      <c r="EUU31" s="217"/>
      <c r="EUV31" s="217"/>
      <c r="EUW31" s="217"/>
      <c r="EUX31" s="217"/>
      <c r="EUY31" s="217"/>
      <c r="EUZ31" s="217"/>
      <c r="EVA31" s="217"/>
      <c r="EVB31" s="217"/>
      <c r="EVC31" s="217"/>
      <c r="EVD31" s="217"/>
      <c r="EVE31" s="217"/>
      <c r="EVF31" s="217"/>
      <c r="EVG31" s="217"/>
      <c r="EVH31" s="217"/>
      <c r="EVI31" s="217"/>
      <c r="EVJ31" s="217"/>
      <c r="EVK31" s="217"/>
      <c r="EVL31" s="217"/>
      <c r="EVM31" s="217"/>
      <c r="EVN31" s="217"/>
      <c r="EVO31" s="217"/>
      <c r="EVP31" s="217"/>
      <c r="EVQ31" s="217"/>
      <c r="EVR31" s="217"/>
      <c r="EVS31" s="217"/>
      <c r="EVT31" s="217"/>
      <c r="EVU31" s="217"/>
      <c r="EVV31" s="217"/>
      <c r="EVW31" s="217"/>
      <c r="EVX31" s="217"/>
      <c r="EVY31" s="217"/>
      <c r="EVZ31" s="217"/>
      <c r="EWA31" s="217"/>
      <c r="EWB31" s="217"/>
      <c r="EWC31" s="217"/>
      <c r="EWD31" s="217"/>
      <c r="EWE31" s="217"/>
      <c r="EWF31" s="217"/>
      <c r="EWG31" s="217"/>
      <c r="EWH31" s="217"/>
      <c r="EWI31" s="217"/>
      <c r="EWJ31" s="217"/>
      <c r="EWK31" s="217"/>
      <c r="EWL31" s="217"/>
      <c r="EWM31" s="217"/>
      <c r="EWN31" s="217"/>
      <c r="EWO31" s="217"/>
      <c r="EWP31" s="217"/>
      <c r="EWQ31" s="217"/>
      <c r="EWR31" s="217"/>
      <c r="EWS31" s="217"/>
      <c r="EWT31" s="217"/>
      <c r="EWU31" s="217"/>
      <c r="EWV31" s="217"/>
      <c r="EWW31" s="217"/>
      <c r="EWX31" s="217"/>
      <c r="EWY31" s="217"/>
      <c r="EWZ31" s="217"/>
      <c r="EXA31" s="217"/>
      <c r="EXB31" s="217"/>
      <c r="EXC31" s="217"/>
      <c r="EXD31" s="217"/>
      <c r="EXE31" s="217"/>
      <c r="EXF31" s="217"/>
      <c r="EXG31" s="217"/>
      <c r="EXH31" s="217"/>
      <c r="EXI31" s="217"/>
      <c r="EXJ31" s="217"/>
      <c r="EXK31" s="217"/>
      <c r="EXL31" s="217"/>
      <c r="EXM31" s="217"/>
      <c r="EXN31" s="217"/>
      <c r="EXO31" s="217"/>
      <c r="EXP31" s="217"/>
      <c r="EXQ31" s="217"/>
      <c r="EXR31" s="217"/>
      <c r="EXS31" s="217"/>
      <c r="EXT31" s="217"/>
      <c r="EXU31" s="217"/>
      <c r="EXV31" s="217"/>
      <c r="EXW31" s="217"/>
      <c r="EXX31" s="217"/>
      <c r="EXY31" s="217"/>
      <c r="EXZ31" s="217"/>
      <c r="EYA31" s="217"/>
      <c r="EYB31" s="217"/>
      <c r="EYC31" s="217"/>
      <c r="EYD31" s="217"/>
      <c r="EYE31" s="217"/>
      <c r="EYF31" s="217"/>
      <c r="EYG31" s="217"/>
      <c r="EYH31" s="217"/>
      <c r="EYI31" s="217"/>
      <c r="EYJ31" s="217"/>
      <c r="EYK31" s="217"/>
      <c r="EYL31" s="217"/>
      <c r="EYM31" s="217"/>
      <c r="EYN31" s="217"/>
      <c r="EYO31" s="217"/>
      <c r="EYP31" s="217"/>
      <c r="EYQ31" s="217"/>
      <c r="EYR31" s="217"/>
      <c r="EYS31" s="217"/>
      <c r="EYT31" s="217"/>
      <c r="EYU31" s="217"/>
      <c r="EYV31" s="217"/>
      <c r="EYW31" s="217"/>
      <c r="EYX31" s="217"/>
      <c r="EYY31" s="217"/>
      <c r="EYZ31" s="217"/>
      <c r="EZA31" s="217"/>
      <c r="EZB31" s="217"/>
      <c r="EZC31" s="217"/>
      <c r="EZD31" s="217"/>
      <c r="EZE31" s="217"/>
      <c r="EZF31" s="217"/>
      <c r="EZG31" s="217"/>
      <c r="EZH31" s="217"/>
      <c r="EZI31" s="217"/>
      <c r="EZJ31" s="217"/>
      <c r="EZK31" s="217"/>
      <c r="EZL31" s="217"/>
      <c r="EZM31" s="217"/>
      <c r="EZN31" s="217"/>
      <c r="EZO31" s="217"/>
      <c r="EZP31" s="217"/>
      <c r="EZQ31" s="217"/>
      <c r="EZR31" s="217"/>
      <c r="EZS31" s="217"/>
      <c r="EZT31" s="217"/>
      <c r="EZU31" s="217"/>
      <c r="EZV31" s="217"/>
      <c r="EZW31" s="217"/>
      <c r="EZX31" s="217"/>
      <c r="EZY31" s="217"/>
      <c r="EZZ31" s="217"/>
      <c r="FAA31" s="217"/>
      <c r="FAB31" s="217"/>
      <c r="FAC31" s="217"/>
      <c r="FAD31" s="217"/>
      <c r="FAE31" s="217"/>
      <c r="FAF31" s="217"/>
      <c r="FAG31" s="217"/>
      <c r="FAH31" s="217"/>
      <c r="FAI31" s="217"/>
      <c r="FAJ31" s="217"/>
      <c r="FAK31" s="217"/>
      <c r="FAL31" s="217"/>
      <c r="FAM31" s="217"/>
      <c r="FAN31" s="217"/>
      <c r="FAO31" s="217"/>
      <c r="FAP31" s="217"/>
      <c r="FAQ31" s="217"/>
      <c r="FAR31" s="217"/>
      <c r="FAS31" s="217"/>
      <c r="FAT31" s="217"/>
      <c r="FAU31" s="217"/>
      <c r="FAV31" s="217"/>
      <c r="FAW31" s="217"/>
      <c r="FAX31" s="217"/>
      <c r="FAY31" s="217"/>
      <c r="FAZ31" s="217"/>
      <c r="FBA31" s="217"/>
      <c r="FBB31" s="217"/>
      <c r="FBC31" s="217"/>
      <c r="FBD31" s="217"/>
      <c r="FBE31" s="217"/>
      <c r="FBF31" s="217"/>
      <c r="FBG31" s="217"/>
      <c r="FBH31" s="217"/>
      <c r="FBI31" s="217"/>
      <c r="FBJ31" s="217"/>
      <c r="FBK31" s="217"/>
      <c r="FBL31" s="217"/>
      <c r="FBM31" s="217"/>
      <c r="FBN31" s="217"/>
      <c r="FBO31" s="217"/>
      <c r="FBP31" s="217"/>
      <c r="FBQ31" s="217"/>
      <c r="FBR31" s="217"/>
      <c r="FBS31" s="217"/>
      <c r="FBT31" s="217"/>
      <c r="FBU31" s="217"/>
      <c r="FBV31" s="217"/>
      <c r="FBW31" s="217"/>
      <c r="FBX31" s="217"/>
      <c r="FBY31" s="217"/>
      <c r="FBZ31" s="217"/>
      <c r="FCA31" s="217"/>
      <c r="FCB31" s="217"/>
      <c r="FCC31" s="217"/>
      <c r="FCD31" s="217"/>
      <c r="FCE31" s="217"/>
      <c r="FCF31" s="217"/>
      <c r="FCG31" s="217"/>
      <c r="FCH31" s="217"/>
      <c r="FCI31" s="217"/>
      <c r="FCJ31" s="217"/>
      <c r="FCK31" s="217"/>
      <c r="FCL31" s="217"/>
      <c r="FCM31" s="217"/>
      <c r="FCN31" s="217"/>
      <c r="FCO31" s="217"/>
      <c r="FCP31" s="217"/>
      <c r="FCQ31" s="217"/>
      <c r="FCR31" s="217"/>
      <c r="FCS31" s="217"/>
      <c r="FCT31" s="217"/>
      <c r="FCU31" s="217"/>
      <c r="FCV31" s="217"/>
      <c r="FCW31" s="217"/>
      <c r="FCX31" s="217"/>
      <c r="FCY31" s="217"/>
      <c r="FCZ31" s="217"/>
      <c r="FDA31" s="217"/>
      <c r="FDB31" s="217"/>
      <c r="FDC31" s="217"/>
      <c r="FDD31" s="217"/>
      <c r="FDE31" s="217"/>
      <c r="FDF31" s="217"/>
      <c r="FDG31" s="217"/>
      <c r="FDH31" s="217"/>
      <c r="FDI31" s="217"/>
      <c r="FDJ31" s="217"/>
      <c r="FDK31" s="217"/>
      <c r="FDL31" s="217"/>
      <c r="FDM31" s="217"/>
      <c r="FDN31" s="217"/>
      <c r="FDO31" s="217"/>
      <c r="FDP31" s="217"/>
      <c r="FDQ31" s="217"/>
      <c r="FDR31" s="217"/>
      <c r="FDS31" s="217"/>
      <c r="FDT31" s="217"/>
      <c r="FDU31" s="217"/>
      <c r="FDV31" s="217"/>
      <c r="FDW31" s="217"/>
      <c r="FDX31" s="217"/>
      <c r="FDY31" s="217"/>
      <c r="FDZ31" s="217"/>
      <c r="FEA31" s="217"/>
      <c r="FEB31" s="217"/>
      <c r="FEC31" s="217"/>
      <c r="FED31" s="217"/>
      <c r="FEE31" s="217"/>
      <c r="FEF31" s="217"/>
      <c r="FEG31" s="217"/>
      <c r="FEH31" s="217"/>
      <c r="FEI31" s="217"/>
      <c r="FEJ31" s="217"/>
      <c r="FEK31" s="217"/>
      <c r="FEL31" s="217"/>
      <c r="FEM31" s="217"/>
      <c r="FEN31" s="217"/>
      <c r="FEO31" s="217"/>
      <c r="FEP31" s="217"/>
      <c r="FEQ31" s="217"/>
      <c r="FER31" s="217"/>
      <c r="FES31" s="217"/>
      <c r="FET31" s="217"/>
      <c r="FEU31" s="217"/>
      <c r="FEV31" s="217"/>
      <c r="FEW31" s="217"/>
      <c r="FEX31" s="217"/>
      <c r="FEY31" s="217"/>
      <c r="FEZ31" s="217"/>
      <c r="FFA31" s="217"/>
      <c r="FFB31" s="217"/>
      <c r="FFC31" s="217"/>
      <c r="FFD31" s="217"/>
      <c r="FFE31" s="217"/>
      <c r="FFF31" s="217"/>
      <c r="FFG31" s="217"/>
      <c r="FFH31" s="217"/>
      <c r="FFI31" s="217"/>
      <c r="FFJ31" s="217"/>
      <c r="FFK31" s="217"/>
      <c r="FFL31" s="217"/>
      <c r="FFM31" s="217"/>
      <c r="FFN31" s="217"/>
      <c r="FFO31" s="217"/>
      <c r="FFP31" s="217"/>
      <c r="FFQ31" s="217"/>
      <c r="FFR31" s="217"/>
      <c r="FFS31" s="217"/>
      <c r="FFT31" s="217"/>
      <c r="FFU31" s="217"/>
      <c r="FFV31" s="217"/>
      <c r="FFW31" s="217"/>
      <c r="FFX31" s="217"/>
      <c r="FFY31" s="217"/>
      <c r="FFZ31" s="217"/>
      <c r="FGA31" s="217"/>
      <c r="FGB31" s="217"/>
      <c r="FGC31" s="217"/>
      <c r="FGD31" s="217"/>
      <c r="FGE31" s="217"/>
      <c r="FGF31" s="217"/>
      <c r="FGG31" s="217"/>
      <c r="FGH31" s="217"/>
      <c r="FGI31" s="217"/>
      <c r="FGJ31" s="217"/>
      <c r="FGK31" s="217"/>
      <c r="FGL31" s="217"/>
      <c r="FGM31" s="217"/>
      <c r="FGN31" s="217"/>
      <c r="FGO31" s="217"/>
      <c r="FGP31" s="217"/>
      <c r="FGQ31" s="217"/>
      <c r="FGR31" s="217"/>
      <c r="FGS31" s="217"/>
      <c r="FGT31" s="217"/>
      <c r="FGU31" s="217"/>
      <c r="FGV31" s="217"/>
      <c r="FGW31" s="217"/>
      <c r="FGX31" s="217"/>
      <c r="FGY31" s="217"/>
      <c r="FGZ31" s="217"/>
      <c r="FHA31" s="217"/>
      <c r="FHB31" s="217"/>
      <c r="FHC31" s="217"/>
      <c r="FHD31" s="217"/>
      <c r="FHE31" s="217"/>
      <c r="FHF31" s="217"/>
      <c r="FHG31" s="217"/>
      <c r="FHH31" s="217"/>
      <c r="FHI31" s="217"/>
      <c r="FHJ31" s="217"/>
      <c r="FHK31" s="217"/>
      <c r="FHL31" s="217"/>
      <c r="FHM31" s="217"/>
      <c r="FHN31" s="217"/>
      <c r="FHO31" s="217"/>
      <c r="FHP31" s="217"/>
      <c r="FHQ31" s="217"/>
      <c r="FHR31" s="217"/>
      <c r="FHS31" s="217"/>
      <c r="FHT31" s="217"/>
      <c r="FHU31" s="217"/>
      <c r="FHV31" s="217"/>
      <c r="FHW31" s="217"/>
      <c r="FHX31" s="217"/>
      <c r="FHY31" s="217"/>
      <c r="FHZ31" s="217"/>
      <c r="FIA31" s="217"/>
      <c r="FIB31" s="217"/>
      <c r="FIC31" s="217"/>
      <c r="FID31" s="217"/>
      <c r="FIE31" s="217"/>
      <c r="FIF31" s="217"/>
      <c r="FIG31" s="217"/>
      <c r="FIH31" s="217"/>
      <c r="FII31" s="217"/>
      <c r="FIJ31" s="217"/>
      <c r="FIK31" s="217"/>
      <c r="FIL31" s="217"/>
      <c r="FIM31" s="217"/>
      <c r="FIN31" s="217"/>
      <c r="FIO31" s="217"/>
      <c r="FIP31" s="217"/>
      <c r="FIQ31" s="217"/>
      <c r="FIR31" s="217"/>
      <c r="FIS31" s="217"/>
      <c r="FIT31" s="217"/>
      <c r="FIU31" s="217"/>
      <c r="FIV31" s="217"/>
      <c r="FIW31" s="217"/>
      <c r="FIX31" s="217"/>
      <c r="FIY31" s="217"/>
      <c r="FIZ31" s="217"/>
      <c r="FJA31" s="217"/>
      <c r="FJB31" s="217"/>
      <c r="FJC31" s="217"/>
      <c r="FJD31" s="217"/>
      <c r="FJE31" s="217"/>
      <c r="FJF31" s="217"/>
      <c r="FJG31" s="217"/>
      <c r="FJH31" s="217"/>
      <c r="FJI31" s="217"/>
      <c r="FJJ31" s="217"/>
      <c r="FJK31" s="217"/>
      <c r="FJL31" s="217"/>
      <c r="FJM31" s="217"/>
      <c r="FJN31" s="217"/>
      <c r="FJO31" s="217"/>
      <c r="FJP31" s="217"/>
      <c r="FJQ31" s="217"/>
      <c r="FJR31" s="217"/>
      <c r="FJS31" s="217"/>
      <c r="FJT31" s="217"/>
      <c r="FJU31" s="217"/>
      <c r="FJV31" s="217"/>
      <c r="FJW31" s="217"/>
      <c r="FJX31" s="217"/>
      <c r="FJY31" s="217"/>
      <c r="FJZ31" s="217"/>
      <c r="FKA31" s="217"/>
      <c r="FKB31" s="217"/>
      <c r="FKC31" s="217"/>
      <c r="FKD31" s="217"/>
      <c r="FKE31" s="217"/>
      <c r="FKF31" s="217"/>
      <c r="FKG31" s="217"/>
      <c r="FKH31" s="217"/>
      <c r="FKI31" s="217"/>
      <c r="FKJ31" s="217"/>
      <c r="FKK31" s="217"/>
      <c r="FKL31" s="217"/>
      <c r="FKM31" s="217"/>
      <c r="FKN31" s="217"/>
      <c r="FKO31" s="217"/>
      <c r="FKP31" s="217"/>
      <c r="FKQ31" s="217"/>
      <c r="FKR31" s="217"/>
      <c r="FKS31" s="217"/>
      <c r="FKT31" s="217"/>
      <c r="FKU31" s="217"/>
      <c r="FKV31" s="217"/>
      <c r="FKW31" s="217"/>
      <c r="FKX31" s="217"/>
      <c r="FKY31" s="217"/>
      <c r="FKZ31" s="217"/>
      <c r="FLA31" s="217"/>
      <c r="FLB31" s="217"/>
      <c r="FLC31" s="217"/>
      <c r="FLD31" s="217"/>
      <c r="FLE31" s="217"/>
      <c r="FLF31" s="217"/>
      <c r="FLG31" s="217"/>
      <c r="FLH31" s="217"/>
      <c r="FLI31" s="217"/>
      <c r="FLJ31" s="217"/>
      <c r="FLK31" s="217"/>
      <c r="FLL31" s="217"/>
      <c r="FLM31" s="217"/>
      <c r="FLN31" s="217"/>
      <c r="FLO31" s="217"/>
      <c r="FLP31" s="217"/>
      <c r="FLQ31" s="217"/>
      <c r="FLR31" s="217"/>
      <c r="FLS31" s="217"/>
      <c r="FLT31" s="217"/>
      <c r="FLU31" s="217"/>
      <c r="FLV31" s="217"/>
      <c r="FLW31" s="217"/>
      <c r="FLX31" s="217"/>
      <c r="FLY31" s="217"/>
      <c r="FLZ31" s="217"/>
      <c r="FMA31" s="217"/>
      <c r="FMB31" s="217"/>
      <c r="FMC31" s="217"/>
      <c r="FMD31" s="217"/>
      <c r="FME31" s="217"/>
      <c r="FMF31" s="217"/>
      <c r="FMG31" s="217"/>
      <c r="FMH31" s="217"/>
      <c r="FMI31" s="217"/>
      <c r="FMJ31" s="217"/>
      <c r="FMK31" s="217"/>
      <c r="FML31" s="217"/>
      <c r="FMM31" s="217"/>
      <c r="FMN31" s="217"/>
      <c r="FMO31" s="217"/>
      <c r="FMP31" s="217"/>
      <c r="FMQ31" s="217"/>
      <c r="FMR31" s="217"/>
      <c r="FMS31" s="217"/>
      <c r="FMT31" s="217"/>
      <c r="FMU31" s="217"/>
      <c r="FMV31" s="217"/>
      <c r="FMW31" s="217"/>
      <c r="FMX31" s="217"/>
      <c r="FMY31" s="217"/>
      <c r="FMZ31" s="217"/>
      <c r="FNA31" s="217"/>
      <c r="FNB31" s="217"/>
      <c r="FNC31" s="217"/>
      <c r="FND31" s="217"/>
      <c r="FNE31" s="217"/>
      <c r="FNF31" s="217"/>
      <c r="FNG31" s="217"/>
      <c r="FNH31" s="217"/>
      <c r="FNI31" s="217"/>
      <c r="FNJ31" s="217"/>
      <c r="FNK31" s="217"/>
      <c r="FNL31" s="217"/>
      <c r="FNM31" s="217"/>
      <c r="FNN31" s="217"/>
      <c r="FNO31" s="217"/>
      <c r="FNP31" s="217"/>
      <c r="FNQ31" s="217"/>
      <c r="FNR31" s="217"/>
      <c r="FNS31" s="217"/>
      <c r="FNT31" s="217"/>
      <c r="FNU31" s="217"/>
      <c r="FNV31" s="217"/>
      <c r="FNW31" s="217"/>
      <c r="FNX31" s="217"/>
      <c r="FNY31" s="217"/>
      <c r="FNZ31" s="217"/>
      <c r="FOA31" s="217"/>
      <c r="FOB31" s="217"/>
      <c r="FOC31" s="217"/>
      <c r="FOD31" s="217"/>
      <c r="FOE31" s="217"/>
      <c r="FOF31" s="217"/>
      <c r="FOG31" s="217"/>
      <c r="FOH31" s="217"/>
      <c r="FOI31" s="217"/>
      <c r="FOJ31" s="217"/>
      <c r="FOK31" s="217"/>
      <c r="FOL31" s="217"/>
      <c r="FOM31" s="217"/>
      <c r="FON31" s="217"/>
      <c r="FOO31" s="217"/>
      <c r="FOP31" s="217"/>
      <c r="FOQ31" s="217"/>
      <c r="FOR31" s="217"/>
      <c r="FOS31" s="217"/>
      <c r="FOT31" s="217"/>
      <c r="FOU31" s="217"/>
      <c r="FOV31" s="217"/>
      <c r="FOW31" s="217"/>
      <c r="FOX31" s="217"/>
      <c r="FOY31" s="217"/>
      <c r="FOZ31" s="217"/>
      <c r="FPA31" s="217"/>
      <c r="FPB31" s="217"/>
      <c r="FPC31" s="217"/>
      <c r="FPD31" s="217"/>
      <c r="FPE31" s="217"/>
      <c r="FPF31" s="217"/>
      <c r="FPG31" s="217"/>
      <c r="FPH31" s="217"/>
      <c r="FPI31" s="217"/>
      <c r="FPJ31" s="217"/>
      <c r="FPK31" s="217"/>
      <c r="FPL31" s="217"/>
      <c r="FPM31" s="217"/>
      <c r="FPN31" s="217"/>
      <c r="FPO31" s="217"/>
      <c r="FPP31" s="217"/>
      <c r="FPQ31" s="217"/>
      <c r="FPR31" s="217"/>
      <c r="FPS31" s="217"/>
      <c r="FPT31" s="217"/>
      <c r="FPU31" s="217"/>
      <c r="FPV31" s="217"/>
      <c r="FPW31" s="217"/>
      <c r="FPX31" s="217"/>
      <c r="FPY31" s="217"/>
      <c r="FPZ31" s="217"/>
      <c r="FQA31" s="217"/>
      <c r="FQB31" s="217"/>
      <c r="FQC31" s="217"/>
      <c r="FQD31" s="217"/>
      <c r="FQE31" s="217"/>
      <c r="FQF31" s="217"/>
      <c r="FQG31" s="217"/>
      <c r="FQH31" s="217"/>
      <c r="FQI31" s="217"/>
      <c r="FQJ31" s="217"/>
      <c r="FQK31" s="217"/>
      <c r="FQL31" s="217"/>
      <c r="FQM31" s="217"/>
      <c r="FQN31" s="217"/>
      <c r="FQO31" s="217"/>
      <c r="FQP31" s="217"/>
      <c r="FQQ31" s="217"/>
      <c r="FQR31" s="217"/>
      <c r="FQS31" s="217"/>
      <c r="FQT31" s="217"/>
      <c r="FQU31" s="217"/>
      <c r="FQV31" s="217"/>
      <c r="FQW31" s="217"/>
      <c r="FQX31" s="217"/>
      <c r="FQY31" s="217"/>
      <c r="FQZ31" s="217"/>
      <c r="FRA31" s="217"/>
      <c r="FRB31" s="217"/>
      <c r="FRC31" s="217"/>
      <c r="FRD31" s="217"/>
      <c r="FRE31" s="217"/>
      <c r="FRF31" s="217"/>
      <c r="FRG31" s="217"/>
      <c r="FRH31" s="217"/>
      <c r="FRI31" s="217"/>
      <c r="FRJ31" s="217"/>
      <c r="FRK31" s="217"/>
      <c r="FRL31" s="217"/>
      <c r="FRM31" s="217"/>
      <c r="FRN31" s="217"/>
      <c r="FRO31" s="217"/>
      <c r="FRP31" s="217"/>
      <c r="FRQ31" s="217"/>
      <c r="FRR31" s="217"/>
      <c r="FRS31" s="217"/>
      <c r="FRT31" s="217"/>
      <c r="FRU31" s="217"/>
      <c r="FRV31" s="217"/>
      <c r="FRW31" s="217"/>
      <c r="FRX31" s="217"/>
      <c r="FRY31" s="217"/>
      <c r="FRZ31" s="217"/>
      <c r="FSA31" s="217"/>
      <c r="FSB31" s="217"/>
      <c r="FSC31" s="217"/>
      <c r="FSD31" s="217"/>
      <c r="FSE31" s="217"/>
      <c r="FSF31" s="217"/>
      <c r="FSG31" s="217"/>
      <c r="FSH31" s="217"/>
      <c r="FSI31" s="217"/>
      <c r="FSJ31" s="217"/>
      <c r="FSK31" s="217"/>
      <c r="FSL31" s="217"/>
      <c r="FSM31" s="217"/>
      <c r="FSN31" s="217"/>
      <c r="FSO31" s="217"/>
      <c r="FSP31" s="217"/>
      <c r="FSQ31" s="217"/>
      <c r="FSR31" s="217"/>
      <c r="FSS31" s="217"/>
      <c r="FST31" s="217"/>
      <c r="FSU31" s="217"/>
      <c r="FSV31" s="217"/>
      <c r="FSW31" s="217"/>
      <c r="FSX31" s="217"/>
      <c r="FSY31" s="217"/>
      <c r="FSZ31" s="217"/>
      <c r="FTA31" s="217"/>
      <c r="FTB31" s="217"/>
      <c r="FTC31" s="217"/>
      <c r="FTD31" s="217"/>
      <c r="FTE31" s="217"/>
      <c r="FTF31" s="217"/>
      <c r="FTG31" s="217"/>
      <c r="FTH31" s="217"/>
      <c r="FTI31" s="217"/>
      <c r="FTJ31" s="217"/>
      <c r="FTK31" s="217"/>
      <c r="FTL31" s="217"/>
      <c r="FTM31" s="217"/>
      <c r="FTN31" s="217"/>
      <c r="FTO31" s="217"/>
      <c r="FTP31" s="217"/>
      <c r="FTQ31" s="217"/>
      <c r="FTR31" s="217"/>
      <c r="FTS31" s="217"/>
      <c r="FTT31" s="217"/>
      <c r="FTU31" s="217"/>
      <c r="FTV31" s="217"/>
      <c r="FTW31" s="217"/>
      <c r="FTX31" s="217"/>
      <c r="FTY31" s="217"/>
      <c r="FTZ31" s="217"/>
      <c r="FUA31" s="217"/>
      <c r="FUB31" s="217"/>
      <c r="FUC31" s="217"/>
      <c r="FUD31" s="217"/>
      <c r="FUE31" s="217"/>
      <c r="FUF31" s="217"/>
      <c r="FUG31" s="217"/>
      <c r="FUH31" s="217"/>
      <c r="FUI31" s="217"/>
      <c r="FUJ31" s="217"/>
      <c r="FUK31" s="217"/>
      <c r="FUL31" s="217"/>
      <c r="FUM31" s="217"/>
      <c r="FUN31" s="217"/>
      <c r="FUO31" s="217"/>
      <c r="FUP31" s="217"/>
      <c r="FUQ31" s="217"/>
      <c r="FUR31" s="217"/>
      <c r="FUS31" s="217"/>
      <c r="FUT31" s="217"/>
      <c r="FUU31" s="217"/>
      <c r="FUV31" s="217"/>
      <c r="FUW31" s="217"/>
      <c r="FUX31" s="217"/>
      <c r="FUY31" s="217"/>
      <c r="FUZ31" s="217"/>
      <c r="FVA31" s="217"/>
      <c r="FVB31" s="217"/>
      <c r="FVC31" s="217"/>
      <c r="FVD31" s="217"/>
      <c r="FVE31" s="217"/>
      <c r="FVF31" s="217"/>
      <c r="FVG31" s="217"/>
      <c r="FVH31" s="217"/>
      <c r="FVI31" s="217"/>
      <c r="FVJ31" s="217"/>
      <c r="FVK31" s="217"/>
      <c r="FVL31" s="217"/>
      <c r="FVM31" s="217"/>
      <c r="FVN31" s="217"/>
      <c r="FVO31" s="217"/>
      <c r="FVP31" s="217"/>
      <c r="FVQ31" s="217"/>
      <c r="FVR31" s="217"/>
      <c r="FVS31" s="217"/>
      <c r="FVT31" s="217"/>
      <c r="FVU31" s="217"/>
      <c r="FVV31" s="217"/>
      <c r="FVW31" s="217"/>
      <c r="FVX31" s="217"/>
      <c r="FVY31" s="217"/>
      <c r="FVZ31" s="217"/>
      <c r="FWA31" s="217"/>
      <c r="FWB31" s="217"/>
      <c r="FWC31" s="217"/>
      <c r="FWD31" s="217"/>
      <c r="FWE31" s="217"/>
      <c r="FWF31" s="217"/>
      <c r="FWG31" s="217"/>
      <c r="FWH31" s="217"/>
      <c r="FWI31" s="217"/>
      <c r="FWJ31" s="217"/>
      <c r="FWK31" s="217"/>
      <c r="FWL31" s="217"/>
      <c r="FWM31" s="217"/>
      <c r="FWN31" s="217"/>
      <c r="FWO31" s="217"/>
      <c r="FWP31" s="217"/>
      <c r="FWQ31" s="217"/>
      <c r="FWR31" s="217"/>
      <c r="FWS31" s="217"/>
      <c r="FWT31" s="217"/>
      <c r="FWU31" s="217"/>
      <c r="FWV31" s="217"/>
      <c r="FWW31" s="217"/>
      <c r="FWX31" s="217"/>
      <c r="FWY31" s="217"/>
      <c r="FWZ31" s="217"/>
      <c r="FXA31" s="217"/>
      <c r="FXB31" s="217"/>
      <c r="FXC31" s="217"/>
      <c r="FXD31" s="217"/>
      <c r="FXE31" s="217"/>
      <c r="FXF31" s="217"/>
      <c r="FXG31" s="217"/>
      <c r="FXH31" s="217"/>
      <c r="FXI31" s="217"/>
      <c r="FXJ31" s="217"/>
      <c r="FXK31" s="217"/>
      <c r="FXL31" s="217"/>
      <c r="FXM31" s="217"/>
      <c r="FXN31" s="217"/>
      <c r="FXO31" s="217"/>
      <c r="FXP31" s="217"/>
      <c r="FXQ31" s="217"/>
      <c r="FXR31" s="217"/>
      <c r="FXS31" s="217"/>
      <c r="FXT31" s="217"/>
      <c r="FXU31" s="217"/>
      <c r="FXV31" s="217"/>
      <c r="FXW31" s="217"/>
      <c r="FXX31" s="217"/>
      <c r="FXY31" s="217"/>
      <c r="FXZ31" s="217"/>
      <c r="FYA31" s="217"/>
      <c r="FYB31" s="217"/>
      <c r="FYC31" s="217"/>
      <c r="FYD31" s="217"/>
      <c r="FYE31" s="217"/>
      <c r="FYF31" s="217"/>
      <c r="FYG31" s="217"/>
      <c r="FYH31" s="217"/>
      <c r="FYI31" s="217"/>
      <c r="FYJ31" s="217"/>
      <c r="FYK31" s="217"/>
      <c r="FYL31" s="217"/>
      <c r="FYM31" s="217"/>
      <c r="FYN31" s="217"/>
      <c r="FYO31" s="217"/>
      <c r="FYP31" s="217"/>
      <c r="FYQ31" s="217"/>
      <c r="FYR31" s="217"/>
      <c r="FYS31" s="217"/>
      <c r="FYT31" s="217"/>
      <c r="FYU31" s="217"/>
      <c r="FYV31" s="217"/>
      <c r="FYW31" s="217"/>
      <c r="FYX31" s="217"/>
      <c r="FYY31" s="217"/>
      <c r="FYZ31" s="217"/>
      <c r="FZA31" s="217"/>
      <c r="FZB31" s="217"/>
      <c r="FZC31" s="217"/>
      <c r="FZD31" s="217"/>
      <c r="FZE31" s="217"/>
      <c r="FZF31" s="217"/>
      <c r="FZG31" s="217"/>
      <c r="FZH31" s="217"/>
      <c r="FZI31" s="217"/>
      <c r="FZJ31" s="217"/>
      <c r="FZK31" s="217"/>
      <c r="FZL31" s="217"/>
      <c r="FZM31" s="217"/>
      <c r="FZN31" s="217"/>
      <c r="FZO31" s="217"/>
      <c r="FZP31" s="217"/>
      <c r="FZQ31" s="217"/>
      <c r="FZR31" s="217"/>
      <c r="FZS31" s="217"/>
      <c r="FZT31" s="217"/>
      <c r="FZU31" s="217"/>
      <c r="FZV31" s="217"/>
      <c r="FZW31" s="217"/>
      <c r="FZX31" s="217"/>
      <c r="FZY31" s="217"/>
      <c r="FZZ31" s="217"/>
      <c r="GAA31" s="217"/>
      <c r="GAB31" s="217"/>
      <c r="GAC31" s="217"/>
      <c r="GAD31" s="217"/>
      <c r="GAE31" s="217"/>
      <c r="GAF31" s="217"/>
      <c r="GAG31" s="217"/>
      <c r="GAH31" s="217"/>
      <c r="GAI31" s="217"/>
      <c r="GAJ31" s="217"/>
      <c r="GAK31" s="217"/>
      <c r="GAL31" s="217"/>
      <c r="GAM31" s="217"/>
      <c r="GAN31" s="217"/>
      <c r="GAO31" s="217"/>
      <c r="GAP31" s="217"/>
      <c r="GAQ31" s="217"/>
      <c r="GAR31" s="217"/>
      <c r="GAS31" s="217"/>
      <c r="GAT31" s="217"/>
      <c r="GAU31" s="217"/>
      <c r="GAV31" s="217"/>
      <c r="GAW31" s="217"/>
      <c r="GAX31" s="217"/>
      <c r="GAY31" s="217"/>
      <c r="GAZ31" s="217"/>
      <c r="GBA31" s="217"/>
      <c r="GBB31" s="217"/>
      <c r="GBC31" s="217"/>
      <c r="GBD31" s="217"/>
      <c r="GBE31" s="217"/>
      <c r="GBF31" s="217"/>
      <c r="GBG31" s="217"/>
      <c r="GBH31" s="217"/>
      <c r="GBI31" s="217"/>
      <c r="GBJ31" s="217"/>
      <c r="GBK31" s="217"/>
      <c r="GBL31" s="217"/>
      <c r="GBM31" s="217"/>
      <c r="GBN31" s="217"/>
      <c r="GBO31" s="217"/>
      <c r="GBP31" s="217"/>
      <c r="GBQ31" s="217"/>
      <c r="GBR31" s="217"/>
      <c r="GBS31" s="217"/>
      <c r="GBT31" s="217"/>
      <c r="GBU31" s="217"/>
      <c r="GBV31" s="217"/>
      <c r="GBW31" s="217"/>
      <c r="GBX31" s="217"/>
      <c r="GBY31" s="217"/>
      <c r="GBZ31" s="217"/>
      <c r="GCA31" s="217"/>
      <c r="GCB31" s="217"/>
      <c r="GCC31" s="217"/>
      <c r="GCD31" s="217"/>
      <c r="GCE31" s="217"/>
      <c r="GCF31" s="217"/>
      <c r="GCG31" s="217"/>
      <c r="GCH31" s="217"/>
      <c r="GCI31" s="217"/>
      <c r="GCJ31" s="217"/>
      <c r="GCK31" s="217"/>
      <c r="GCL31" s="217"/>
      <c r="GCM31" s="217"/>
      <c r="GCN31" s="217"/>
      <c r="GCO31" s="217"/>
      <c r="GCP31" s="217"/>
      <c r="GCQ31" s="217"/>
      <c r="GCR31" s="217"/>
      <c r="GCS31" s="217"/>
      <c r="GCT31" s="217"/>
      <c r="GCU31" s="217"/>
      <c r="GCV31" s="217"/>
      <c r="GCW31" s="217"/>
      <c r="GCX31" s="217"/>
      <c r="GCY31" s="217"/>
      <c r="GCZ31" s="217"/>
      <c r="GDA31" s="217"/>
      <c r="GDB31" s="217"/>
      <c r="GDC31" s="217"/>
      <c r="GDD31" s="217"/>
      <c r="GDE31" s="217"/>
      <c r="GDF31" s="217"/>
      <c r="GDG31" s="217"/>
      <c r="GDH31" s="217"/>
      <c r="GDI31" s="217"/>
      <c r="GDJ31" s="217"/>
      <c r="GDK31" s="217"/>
      <c r="GDL31" s="217"/>
      <c r="GDM31" s="217"/>
      <c r="GDN31" s="217"/>
      <c r="GDO31" s="217"/>
      <c r="GDP31" s="217"/>
      <c r="GDQ31" s="217"/>
      <c r="GDR31" s="217"/>
      <c r="GDS31" s="217"/>
      <c r="GDT31" s="217"/>
      <c r="GDU31" s="217"/>
      <c r="GDV31" s="217"/>
      <c r="GDW31" s="217"/>
      <c r="GDX31" s="217"/>
      <c r="GDY31" s="217"/>
      <c r="GDZ31" s="217"/>
      <c r="GEA31" s="217"/>
      <c r="GEB31" s="217"/>
      <c r="GEC31" s="217"/>
      <c r="GED31" s="217"/>
      <c r="GEE31" s="217"/>
      <c r="GEF31" s="217"/>
      <c r="GEG31" s="217"/>
      <c r="GEH31" s="217"/>
      <c r="GEI31" s="217"/>
      <c r="GEJ31" s="217"/>
      <c r="GEK31" s="217"/>
      <c r="GEL31" s="217"/>
      <c r="GEM31" s="217"/>
      <c r="GEN31" s="217"/>
      <c r="GEO31" s="217"/>
      <c r="GEP31" s="217"/>
      <c r="GEQ31" s="217"/>
      <c r="GER31" s="217"/>
      <c r="GES31" s="217"/>
      <c r="GET31" s="217"/>
      <c r="GEU31" s="217"/>
      <c r="GEV31" s="217"/>
      <c r="GEW31" s="217"/>
      <c r="GEX31" s="217"/>
      <c r="GEY31" s="217"/>
      <c r="GEZ31" s="217"/>
      <c r="GFA31" s="217"/>
      <c r="GFB31" s="217"/>
      <c r="GFC31" s="217"/>
      <c r="GFD31" s="217"/>
      <c r="GFE31" s="217"/>
      <c r="GFF31" s="217"/>
      <c r="GFG31" s="217"/>
      <c r="GFH31" s="217"/>
      <c r="GFI31" s="217"/>
      <c r="GFJ31" s="217"/>
      <c r="GFK31" s="217"/>
      <c r="GFL31" s="217"/>
      <c r="GFM31" s="217"/>
      <c r="GFN31" s="217"/>
      <c r="GFO31" s="217"/>
      <c r="GFP31" s="217"/>
      <c r="GFQ31" s="217"/>
      <c r="GFR31" s="217"/>
      <c r="GFS31" s="217"/>
      <c r="GFT31" s="217"/>
      <c r="GFU31" s="217"/>
      <c r="GFV31" s="217"/>
      <c r="GFW31" s="217"/>
      <c r="GFX31" s="217"/>
      <c r="GFY31" s="217"/>
      <c r="GFZ31" s="217"/>
      <c r="GGA31" s="217"/>
      <c r="GGB31" s="217"/>
      <c r="GGC31" s="217"/>
      <c r="GGD31" s="217"/>
      <c r="GGE31" s="217"/>
      <c r="GGF31" s="217"/>
      <c r="GGG31" s="217"/>
      <c r="GGH31" s="217"/>
      <c r="GGI31" s="217"/>
      <c r="GGJ31" s="217"/>
      <c r="GGK31" s="217"/>
      <c r="GGL31" s="217"/>
      <c r="GGM31" s="217"/>
      <c r="GGN31" s="217"/>
      <c r="GGO31" s="217"/>
      <c r="GGP31" s="217"/>
      <c r="GGQ31" s="217"/>
      <c r="GGR31" s="217"/>
      <c r="GGS31" s="217"/>
      <c r="GGT31" s="217"/>
      <c r="GGU31" s="217"/>
      <c r="GGV31" s="217"/>
      <c r="GGW31" s="217"/>
      <c r="GGX31" s="217"/>
      <c r="GGY31" s="217"/>
      <c r="GGZ31" s="217"/>
      <c r="GHA31" s="217"/>
      <c r="GHB31" s="217"/>
      <c r="GHC31" s="217"/>
      <c r="GHD31" s="217"/>
      <c r="GHE31" s="217"/>
      <c r="GHF31" s="217"/>
      <c r="GHG31" s="217"/>
      <c r="GHH31" s="217"/>
      <c r="GHI31" s="217"/>
      <c r="GHJ31" s="217"/>
      <c r="GHK31" s="217"/>
      <c r="GHL31" s="217"/>
      <c r="GHM31" s="217"/>
      <c r="GHN31" s="217"/>
      <c r="GHO31" s="217"/>
      <c r="GHP31" s="217"/>
      <c r="GHQ31" s="217"/>
      <c r="GHR31" s="217"/>
      <c r="GHS31" s="217"/>
      <c r="GHT31" s="217"/>
      <c r="GHU31" s="217"/>
      <c r="GHV31" s="217"/>
      <c r="GHW31" s="217"/>
      <c r="GHX31" s="217"/>
      <c r="GHY31" s="217"/>
      <c r="GHZ31" s="217"/>
      <c r="GIA31" s="217"/>
      <c r="GIB31" s="217"/>
      <c r="GIC31" s="217"/>
      <c r="GID31" s="217"/>
      <c r="GIE31" s="217"/>
      <c r="GIF31" s="217"/>
      <c r="GIG31" s="217"/>
      <c r="GIH31" s="217"/>
      <c r="GII31" s="217"/>
      <c r="GIJ31" s="217"/>
      <c r="GIK31" s="217"/>
      <c r="GIL31" s="217"/>
      <c r="GIM31" s="217"/>
      <c r="GIN31" s="217"/>
      <c r="GIO31" s="217"/>
      <c r="GIP31" s="217"/>
      <c r="GIQ31" s="217"/>
      <c r="GIR31" s="217"/>
      <c r="GIS31" s="217"/>
      <c r="GIT31" s="217"/>
      <c r="GIU31" s="217"/>
      <c r="GIV31" s="217"/>
      <c r="GIW31" s="217"/>
      <c r="GIX31" s="217"/>
      <c r="GIY31" s="217"/>
      <c r="GIZ31" s="217"/>
      <c r="GJA31" s="217"/>
      <c r="GJB31" s="217"/>
      <c r="GJC31" s="217"/>
      <c r="GJD31" s="217"/>
      <c r="GJE31" s="217"/>
      <c r="GJF31" s="217"/>
      <c r="GJG31" s="217"/>
      <c r="GJH31" s="217"/>
      <c r="GJI31" s="217"/>
      <c r="GJJ31" s="217"/>
      <c r="GJK31" s="217"/>
      <c r="GJL31" s="217"/>
      <c r="GJM31" s="217"/>
      <c r="GJN31" s="217"/>
      <c r="GJO31" s="217"/>
      <c r="GJP31" s="217"/>
      <c r="GJQ31" s="217"/>
      <c r="GJR31" s="217"/>
      <c r="GJS31" s="217"/>
      <c r="GJT31" s="217"/>
      <c r="GJU31" s="217"/>
      <c r="GJV31" s="217"/>
      <c r="GJW31" s="217"/>
      <c r="GJX31" s="217"/>
      <c r="GJY31" s="217"/>
      <c r="GJZ31" s="217"/>
      <c r="GKA31" s="217"/>
      <c r="GKB31" s="217"/>
      <c r="GKC31" s="217"/>
      <c r="GKD31" s="217"/>
      <c r="GKE31" s="217"/>
      <c r="GKF31" s="217"/>
      <c r="GKG31" s="217"/>
      <c r="GKH31" s="217"/>
      <c r="GKI31" s="217"/>
      <c r="GKJ31" s="217"/>
      <c r="GKK31" s="217"/>
      <c r="GKL31" s="217"/>
      <c r="GKM31" s="217"/>
      <c r="GKN31" s="217"/>
      <c r="GKO31" s="217"/>
      <c r="GKP31" s="217"/>
      <c r="GKQ31" s="217"/>
      <c r="GKR31" s="217"/>
      <c r="GKS31" s="217"/>
      <c r="GKT31" s="217"/>
      <c r="GKU31" s="217"/>
      <c r="GKV31" s="217"/>
      <c r="GKW31" s="217"/>
      <c r="GKX31" s="217"/>
      <c r="GKY31" s="217"/>
      <c r="GKZ31" s="217"/>
      <c r="GLA31" s="217"/>
      <c r="GLB31" s="217"/>
      <c r="GLC31" s="217"/>
      <c r="GLD31" s="217"/>
      <c r="GLE31" s="217"/>
      <c r="GLF31" s="217"/>
      <c r="GLG31" s="217"/>
      <c r="GLH31" s="217"/>
      <c r="GLI31" s="217"/>
      <c r="GLJ31" s="217"/>
      <c r="GLK31" s="217"/>
      <c r="GLL31" s="217"/>
      <c r="GLM31" s="217"/>
      <c r="GLN31" s="217"/>
      <c r="GLO31" s="217"/>
      <c r="GLP31" s="217"/>
      <c r="GLQ31" s="217"/>
      <c r="GLR31" s="217"/>
      <c r="GLS31" s="217"/>
      <c r="GLT31" s="217"/>
      <c r="GLU31" s="217"/>
      <c r="GLV31" s="217"/>
      <c r="GLW31" s="217"/>
      <c r="GLX31" s="217"/>
      <c r="GLY31" s="217"/>
      <c r="GLZ31" s="217"/>
      <c r="GMA31" s="217"/>
      <c r="GMB31" s="217"/>
      <c r="GMC31" s="217"/>
      <c r="GMD31" s="217"/>
      <c r="GME31" s="217"/>
      <c r="GMF31" s="217"/>
      <c r="GMG31" s="217"/>
      <c r="GMH31" s="217"/>
      <c r="GMI31" s="217"/>
      <c r="GMJ31" s="217"/>
      <c r="GMK31" s="217"/>
      <c r="GML31" s="217"/>
      <c r="GMM31" s="217"/>
      <c r="GMN31" s="217"/>
      <c r="GMO31" s="217"/>
      <c r="GMP31" s="217"/>
      <c r="GMQ31" s="217"/>
      <c r="GMR31" s="217"/>
      <c r="GMS31" s="217"/>
      <c r="GMT31" s="217"/>
      <c r="GMU31" s="217"/>
      <c r="GMV31" s="217"/>
      <c r="GMW31" s="217"/>
      <c r="GMX31" s="217"/>
      <c r="GMY31" s="217"/>
      <c r="GMZ31" s="217"/>
      <c r="GNA31" s="217"/>
      <c r="GNB31" s="217"/>
      <c r="GNC31" s="217"/>
      <c r="GND31" s="217"/>
      <c r="GNE31" s="217"/>
      <c r="GNF31" s="217"/>
      <c r="GNG31" s="217"/>
      <c r="GNH31" s="217"/>
      <c r="GNI31" s="217"/>
      <c r="GNJ31" s="217"/>
      <c r="GNK31" s="217"/>
      <c r="GNL31" s="217"/>
      <c r="GNM31" s="217"/>
      <c r="GNN31" s="217"/>
      <c r="GNO31" s="217"/>
      <c r="GNP31" s="217"/>
      <c r="GNQ31" s="217"/>
      <c r="GNR31" s="217"/>
      <c r="GNS31" s="217"/>
      <c r="GNT31" s="217"/>
      <c r="GNU31" s="217"/>
      <c r="GNV31" s="217"/>
      <c r="GNW31" s="217"/>
      <c r="GNX31" s="217"/>
      <c r="GNY31" s="217"/>
      <c r="GNZ31" s="217"/>
      <c r="GOA31" s="217"/>
      <c r="GOB31" s="217"/>
      <c r="GOC31" s="217"/>
      <c r="GOD31" s="217"/>
      <c r="GOE31" s="217"/>
      <c r="GOF31" s="217"/>
      <c r="GOG31" s="217"/>
      <c r="GOH31" s="217"/>
      <c r="GOI31" s="217"/>
      <c r="GOJ31" s="217"/>
      <c r="GOK31" s="217"/>
      <c r="GOL31" s="217"/>
      <c r="GOM31" s="217"/>
      <c r="GON31" s="217"/>
      <c r="GOO31" s="217"/>
      <c r="GOP31" s="217"/>
      <c r="GOQ31" s="217"/>
      <c r="GOR31" s="217"/>
      <c r="GOS31" s="217"/>
      <c r="GOT31" s="217"/>
      <c r="GOU31" s="217"/>
      <c r="GOV31" s="217"/>
      <c r="GOW31" s="217"/>
      <c r="GOX31" s="217"/>
      <c r="GOY31" s="217"/>
      <c r="GOZ31" s="217"/>
      <c r="GPA31" s="217"/>
      <c r="GPB31" s="217"/>
      <c r="GPC31" s="217"/>
      <c r="GPD31" s="217"/>
      <c r="GPE31" s="217"/>
      <c r="GPF31" s="217"/>
      <c r="GPG31" s="217"/>
      <c r="GPH31" s="217"/>
      <c r="GPI31" s="217"/>
      <c r="GPJ31" s="217"/>
      <c r="GPK31" s="217"/>
      <c r="GPL31" s="217"/>
      <c r="GPM31" s="217"/>
      <c r="GPN31" s="217"/>
      <c r="GPO31" s="217"/>
      <c r="GPP31" s="217"/>
      <c r="GPQ31" s="217"/>
      <c r="GPR31" s="217"/>
      <c r="GPS31" s="217"/>
      <c r="GPT31" s="217"/>
      <c r="GPU31" s="217"/>
      <c r="GPV31" s="217"/>
      <c r="GPW31" s="217"/>
      <c r="GPX31" s="217"/>
      <c r="GPY31" s="217"/>
      <c r="GPZ31" s="217"/>
      <c r="GQA31" s="217"/>
      <c r="GQB31" s="217"/>
      <c r="GQC31" s="217"/>
      <c r="GQD31" s="217"/>
      <c r="GQE31" s="217"/>
      <c r="GQF31" s="217"/>
      <c r="GQG31" s="217"/>
      <c r="GQH31" s="217"/>
      <c r="GQI31" s="217"/>
      <c r="GQJ31" s="217"/>
      <c r="GQK31" s="217"/>
      <c r="GQL31" s="217"/>
      <c r="GQM31" s="217"/>
      <c r="GQN31" s="217"/>
      <c r="GQO31" s="217"/>
      <c r="GQP31" s="217"/>
      <c r="GQQ31" s="217"/>
      <c r="GQR31" s="217"/>
      <c r="GQS31" s="217"/>
      <c r="GQT31" s="217"/>
      <c r="GQU31" s="217"/>
      <c r="GQV31" s="217"/>
      <c r="GQW31" s="217"/>
      <c r="GQX31" s="217"/>
      <c r="GQY31" s="217"/>
      <c r="GQZ31" s="217"/>
      <c r="GRA31" s="217"/>
      <c r="GRB31" s="217"/>
      <c r="GRC31" s="217"/>
      <c r="GRD31" s="217"/>
      <c r="GRE31" s="217"/>
      <c r="GRF31" s="217"/>
      <c r="GRG31" s="217"/>
      <c r="GRH31" s="217"/>
      <c r="GRI31" s="217"/>
      <c r="GRJ31" s="217"/>
      <c r="GRK31" s="217"/>
      <c r="GRL31" s="217"/>
      <c r="GRM31" s="217"/>
      <c r="GRN31" s="217"/>
      <c r="GRO31" s="217"/>
      <c r="GRP31" s="217"/>
      <c r="GRQ31" s="217"/>
      <c r="GRR31" s="217"/>
      <c r="GRS31" s="217"/>
      <c r="GRT31" s="217"/>
      <c r="GRU31" s="217"/>
      <c r="GRV31" s="217"/>
      <c r="GRW31" s="217"/>
      <c r="GRX31" s="217"/>
      <c r="GRY31" s="217"/>
      <c r="GRZ31" s="217"/>
      <c r="GSA31" s="217"/>
      <c r="GSB31" s="217"/>
      <c r="GSC31" s="217"/>
      <c r="GSD31" s="217"/>
      <c r="GSE31" s="217"/>
      <c r="GSF31" s="217"/>
      <c r="GSG31" s="217"/>
      <c r="GSH31" s="217"/>
      <c r="GSI31" s="217"/>
      <c r="GSJ31" s="217"/>
      <c r="GSK31" s="217"/>
      <c r="GSL31" s="217"/>
      <c r="GSM31" s="217"/>
      <c r="GSN31" s="217"/>
      <c r="GSO31" s="217"/>
      <c r="GSP31" s="217"/>
      <c r="GSQ31" s="217"/>
      <c r="GSR31" s="217"/>
      <c r="GSS31" s="217"/>
      <c r="GST31" s="217"/>
      <c r="GSU31" s="217"/>
      <c r="GSV31" s="217"/>
      <c r="GSW31" s="217"/>
      <c r="GSX31" s="217"/>
      <c r="GSY31" s="217"/>
      <c r="GSZ31" s="217"/>
      <c r="GTA31" s="217"/>
      <c r="GTB31" s="217"/>
      <c r="GTC31" s="217"/>
      <c r="GTD31" s="217"/>
      <c r="GTE31" s="217"/>
      <c r="GTF31" s="217"/>
      <c r="GTG31" s="217"/>
      <c r="GTH31" s="217"/>
      <c r="GTI31" s="217"/>
      <c r="GTJ31" s="217"/>
      <c r="GTK31" s="217"/>
      <c r="GTL31" s="217"/>
      <c r="GTM31" s="217"/>
      <c r="GTN31" s="217"/>
      <c r="GTO31" s="217"/>
      <c r="GTP31" s="217"/>
      <c r="GTQ31" s="217"/>
      <c r="GTR31" s="217"/>
      <c r="GTS31" s="217"/>
      <c r="GTT31" s="217"/>
      <c r="GTU31" s="217"/>
      <c r="GTV31" s="217"/>
      <c r="GTW31" s="217"/>
      <c r="GTX31" s="217"/>
      <c r="GTY31" s="217"/>
      <c r="GTZ31" s="217"/>
      <c r="GUA31" s="217"/>
      <c r="GUB31" s="217"/>
      <c r="GUC31" s="217"/>
      <c r="GUD31" s="217"/>
      <c r="GUE31" s="217"/>
      <c r="GUF31" s="217"/>
      <c r="GUG31" s="217"/>
      <c r="GUH31" s="217"/>
      <c r="GUI31" s="217"/>
      <c r="GUJ31" s="217"/>
      <c r="GUK31" s="217"/>
      <c r="GUL31" s="217"/>
      <c r="GUM31" s="217"/>
      <c r="GUN31" s="217"/>
      <c r="GUO31" s="217"/>
      <c r="GUP31" s="217"/>
      <c r="GUQ31" s="217"/>
      <c r="GUR31" s="217"/>
      <c r="GUS31" s="217"/>
      <c r="GUT31" s="217"/>
      <c r="GUU31" s="217"/>
      <c r="GUV31" s="217"/>
      <c r="GUW31" s="217"/>
      <c r="GUX31" s="217"/>
      <c r="GUY31" s="217"/>
      <c r="GUZ31" s="217"/>
      <c r="GVA31" s="217"/>
      <c r="GVB31" s="217"/>
      <c r="GVC31" s="217"/>
      <c r="GVD31" s="217"/>
      <c r="GVE31" s="217"/>
      <c r="GVF31" s="217"/>
      <c r="GVG31" s="217"/>
      <c r="GVH31" s="217"/>
      <c r="GVI31" s="217"/>
      <c r="GVJ31" s="217"/>
      <c r="GVK31" s="217"/>
      <c r="GVL31" s="217"/>
      <c r="GVM31" s="217"/>
      <c r="GVN31" s="217"/>
      <c r="GVO31" s="217"/>
      <c r="GVP31" s="217"/>
      <c r="GVQ31" s="217"/>
      <c r="GVR31" s="217"/>
      <c r="GVS31" s="217"/>
      <c r="GVT31" s="217"/>
      <c r="GVU31" s="217"/>
      <c r="GVV31" s="217"/>
      <c r="GVW31" s="217"/>
      <c r="GVX31" s="217"/>
      <c r="GVY31" s="217"/>
      <c r="GVZ31" s="217"/>
      <c r="GWA31" s="217"/>
      <c r="GWB31" s="217"/>
      <c r="GWC31" s="217"/>
      <c r="GWD31" s="217"/>
      <c r="GWE31" s="217"/>
      <c r="GWF31" s="217"/>
      <c r="GWG31" s="217"/>
      <c r="GWH31" s="217"/>
      <c r="GWI31" s="217"/>
      <c r="GWJ31" s="217"/>
      <c r="GWK31" s="217"/>
      <c r="GWL31" s="217"/>
      <c r="GWM31" s="217"/>
      <c r="GWN31" s="217"/>
      <c r="GWO31" s="217"/>
      <c r="GWP31" s="217"/>
      <c r="GWQ31" s="217"/>
      <c r="GWR31" s="217"/>
      <c r="GWS31" s="217"/>
      <c r="GWT31" s="217"/>
      <c r="GWU31" s="217"/>
      <c r="GWV31" s="217"/>
      <c r="GWW31" s="217"/>
      <c r="GWX31" s="217"/>
      <c r="GWY31" s="217"/>
      <c r="GWZ31" s="217"/>
      <c r="GXA31" s="217"/>
      <c r="GXB31" s="217"/>
      <c r="GXC31" s="217"/>
      <c r="GXD31" s="217"/>
      <c r="GXE31" s="217"/>
      <c r="GXF31" s="217"/>
      <c r="GXG31" s="217"/>
      <c r="GXH31" s="217"/>
      <c r="GXI31" s="217"/>
      <c r="GXJ31" s="217"/>
      <c r="GXK31" s="217"/>
      <c r="GXL31" s="217"/>
      <c r="GXM31" s="217"/>
      <c r="GXN31" s="217"/>
      <c r="GXO31" s="217"/>
      <c r="GXP31" s="217"/>
      <c r="GXQ31" s="217"/>
      <c r="GXR31" s="217"/>
      <c r="GXS31" s="217"/>
      <c r="GXT31" s="217"/>
      <c r="GXU31" s="217"/>
      <c r="GXV31" s="217"/>
      <c r="GXW31" s="217"/>
      <c r="GXX31" s="217"/>
      <c r="GXY31" s="217"/>
      <c r="GXZ31" s="217"/>
      <c r="GYA31" s="217"/>
      <c r="GYB31" s="217"/>
      <c r="GYC31" s="217"/>
      <c r="GYD31" s="217"/>
      <c r="GYE31" s="217"/>
      <c r="GYF31" s="217"/>
      <c r="GYG31" s="217"/>
      <c r="GYH31" s="217"/>
      <c r="GYI31" s="217"/>
      <c r="GYJ31" s="217"/>
      <c r="GYK31" s="217"/>
      <c r="GYL31" s="217"/>
      <c r="GYM31" s="217"/>
      <c r="GYN31" s="217"/>
      <c r="GYO31" s="217"/>
      <c r="GYP31" s="217"/>
      <c r="GYQ31" s="217"/>
      <c r="GYR31" s="217"/>
      <c r="GYS31" s="217"/>
      <c r="GYT31" s="217"/>
      <c r="GYU31" s="217"/>
      <c r="GYV31" s="217"/>
      <c r="GYW31" s="217"/>
      <c r="GYX31" s="217"/>
      <c r="GYY31" s="217"/>
      <c r="GYZ31" s="217"/>
      <c r="GZA31" s="217"/>
      <c r="GZB31" s="217"/>
      <c r="GZC31" s="217"/>
      <c r="GZD31" s="217"/>
      <c r="GZE31" s="217"/>
      <c r="GZF31" s="217"/>
      <c r="GZG31" s="217"/>
      <c r="GZH31" s="217"/>
      <c r="GZI31" s="217"/>
      <c r="GZJ31" s="217"/>
      <c r="GZK31" s="217"/>
      <c r="GZL31" s="217"/>
      <c r="GZM31" s="217"/>
      <c r="GZN31" s="217"/>
      <c r="GZO31" s="217"/>
      <c r="GZP31" s="217"/>
      <c r="GZQ31" s="217"/>
      <c r="GZR31" s="217"/>
      <c r="GZS31" s="217"/>
      <c r="GZT31" s="217"/>
      <c r="GZU31" s="217"/>
      <c r="GZV31" s="217"/>
      <c r="GZW31" s="217"/>
      <c r="GZX31" s="217"/>
      <c r="GZY31" s="217"/>
      <c r="GZZ31" s="217"/>
      <c r="HAA31" s="217"/>
      <c r="HAB31" s="217"/>
      <c r="HAC31" s="217"/>
      <c r="HAD31" s="217"/>
      <c r="HAE31" s="217"/>
      <c r="HAF31" s="217"/>
      <c r="HAG31" s="217"/>
      <c r="HAH31" s="217"/>
      <c r="HAI31" s="217"/>
      <c r="HAJ31" s="217"/>
      <c r="HAK31" s="217"/>
      <c r="HAL31" s="217"/>
      <c r="HAM31" s="217"/>
      <c r="HAN31" s="217"/>
      <c r="HAO31" s="217"/>
      <c r="HAP31" s="217"/>
      <c r="HAQ31" s="217"/>
      <c r="HAR31" s="217"/>
      <c r="HAS31" s="217"/>
      <c r="HAT31" s="217"/>
      <c r="HAU31" s="217"/>
      <c r="HAV31" s="217"/>
      <c r="HAW31" s="217"/>
      <c r="HAX31" s="217"/>
      <c r="HAY31" s="217"/>
      <c r="HAZ31" s="217"/>
      <c r="HBA31" s="217"/>
      <c r="HBB31" s="217"/>
      <c r="HBC31" s="217"/>
      <c r="HBD31" s="217"/>
      <c r="HBE31" s="217"/>
      <c r="HBF31" s="217"/>
      <c r="HBG31" s="217"/>
      <c r="HBH31" s="217"/>
      <c r="HBI31" s="217"/>
      <c r="HBJ31" s="217"/>
      <c r="HBK31" s="217"/>
      <c r="HBL31" s="217"/>
      <c r="HBM31" s="217"/>
      <c r="HBN31" s="217"/>
      <c r="HBO31" s="217"/>
      <c r="HBP31" s="217"/>
      <c r="HBQ31" s="217"/>
      <c r="HBR31" s="217"/>
      <c r="HBS31" s="217"/>
      <c r="HBT31" s="217"/>
      <c r="HBU31" s="217"/>
      <c r="HBV31" s="217"/>
      <c r="HBW31" s="217"/>
      <c r="HBX31" s="217"/>
      <c r="HBY31" s="217"/>
      <c r="HBZ31" s="217"/>
      <c r="HCA31" s="217"/>
      <c r="HCB31" s="217"/>
      <c r="HCC31" s="217"/>
      <c r="HCD31" s="217"/>
      <c r="HCE31" s="217"/>
      <c r="HCF31" s="217"/>
      <c r="HCG31" s="217"/>
      <c r="HCH31" s="217"/>
      <c r="HCI31" s="217"/>
      <c r="HCJ31" s="217"/>
      <c r="HCK31" s="217"/>
      <c r="HCL31" s="217"/>
      <c r="HCM31" s="217"/>
      <c r="HCN31" s="217"/>
      <c r="HCO31" s="217"/>
      <c r="HCP31" s="217"/>
      <c r="HCQ31" s="217"/>
      <c r="HCR31" s="217"/>
      <c r="HCS31" s="217"/>
      <c r="HCT31" s="217"/>
      <c r="HCU31" s="217"/>
      <c r="HCV31" s="217"/>
      <c r="HCW31" s="217"/>
      <c r="HCX31" s="217"/>
      <c r="HCY31" s="217"/>
      <c r="HCZ31" s="217"/>
      <c r="HDA31" s="217"/>
      <c r="HDB31" s="217"/>
      <c r="HDC31" s="217"/>
      <c r="HDD31" s="217"/>
      <c r="HDE31" s="217"/>
      <c r="HDF31" s="217"/>
      <c r="HDG31" s="217"/>
      <c r="HDH31" s="217"/>
      <c r="HDI31" s="217"/>
      <c r="HDJ31" s="217"/>
      <c r="HDK31" s="217"/>
      <c r="HDL31" s="217"/>
      <c r="HDM31" s="217"/>
      <c r="HDN31" s="217"/>
      <c r="HDO31" s="217"/>
      <c r="HDP31" s="217"/>
      <c r="HDQ31" s="217"/>
      <c r="HDR31" s="217"/>
      <c r="HDS31" s="217"/>
      <c r="HDT31" s="217"/>
      <c r="HDU31" s="217"/>
      <c r="HDV31" s="217"/>
      <c r="HDW31" s="217"/>
      <c r="HDX31" s="217"/>
      <c r="HDY31" s="217"/>
      <c r="HDZ31" s="217"/>
      <c r="HEA31" s="217"/>
      <c r="HEB31" s="217"/>
      <c r="HEC31" s="217"/>
      <c r="HED31" s="217"/>
      <c r="HEE31" s="217"/>
      <c r="HEF31" s="217"/>
      <c r="HEG31" s="217"/>
      <c r="HEH31" s="217"/>
      <c r="HEI31" s="217"/>
      <c r="HEJ31" s="217"/>
      <c r="HEK31" s="217"/>
      <c r="HEL31" s="217"/>
      <c r="HEM31" s="217"/>
      <c r="HEN31" s="217"/>
      <c r="HEO31" s="217"/>
      <c r="HEP31" s="217"/>
      <c r="HEQ31" s="217"/>
      <c r="HER31" s="217"/>
      <c r="HES31" s="217"/>
      <c r="HET31" s="217"/>
      <c r="HEU31" s="217"/>
      <c r="HEV31" s="217"/>
      <c r="HEW31" s="217"/>
      <c r="HEX31" s="217"/>
      <c r="HEY31" s="217"/>
      <c r="HEZ31" s="217"/>
      <c r="HFA31" s="217"/>
      <c r="HFB31" s="217"/>
      <c r="HFC31" s="217"/>
      <c r="HFD31" s="217"/>
      <c r="HFE31" s="217"/>
      <c r="HFF31" s="217"/>
      <c r="HFG31" s="217"/>
      <c r="HFH31" s="217"/>
      <c r="HFI31" s="217"/>
      <c r="HFJ31" s="217"/>
      <c r="HFK31" s="217"/>
      <c r="HFL31" s="217"/>
      <c r="HFM31" s="217"/>
      <c r="HFN31" s="217"/>
      <c r="HFO31" s="217"/>
      <c r="HFP31" s="217"/>
      <c r="HFQ31" s="217"/>
      <c r="HFR31" s="217"/>
      <c r="HFS31" s="217"/>
      <c r="HFT31" s="217"/>
      <c r="HFU31" s="217"/>
      <c r="HFV31" s="217"/>
      <c r="HFW31" s="217"/>
      <c r="HFX31" s="217"/>
      <c r="HFY31" s="217"/>
      <c r="HFZ31" s="217"/>
      <c r="HGA31" s="217"/>
      <c r="HGB31" s="217"/>
      <c r="HGC31" s="217"/>
      <c r="HGD31" s="217"/>
      <c r="HGE31" s="217"/>
      <c r="HGF31" s="217"/>
      <c r="HGG31" s="217"/>
      <c r="HGH31" s="217"/>
      <c r="HGI31" s="217"/>
      <c r="HGJ31" s="217"/>
      <c r="HGK31" s="217"/>
      <c r="HGL31" s="217"/>
      <c r="HGM31" s="217"/>
      <c r="HGN31" s="217"/>
      <c r="HGO31" s="217"/>
      <c r="HGP31" s="217"/>
      <c r="HGQ31" s="217"/>
      <c r="HGR31" s="217"/>
      <c r="HGS31" s="217"/>
      <c r="HGT31" s="217"/>
      <c r="HGU31" s="217"/>
      <c r="HGV31" s="217"/>
      <c r="HGW31" s="217"/>
      <c r="HGX31" s="217"/>
      <c r="HGY31" s="217"/>
      <c r="HGZ31" s="217"/>
      <c r="HHA31" s="217"/>
      <c r="HHB31" s="217"/>
      <c r="HHC31" s="217"/>
      <c r="HHD31" s="217"/>
      <c r="HHE31" s="217"/>
      <c r="HHF31" s="217"/>
      <c r="HHG31" s="217"/>
      <c r="HHH31" s="217"/>
      <c r="HHI31" s="217"/>
      <c r="HHJ31" s="217"/>
      <c r="HHK31" s="217"/>
      <c r="HHL31" s="217"/>
      <c r="HHM31" s="217"/>
      <c r="HHN31" s="217"/>
      <c r="HHO31" s="217"/>
      <c r="HHP31" s="217"/>
      <c r="HHQ31" s="217"/>
      <c r="HHR31" s="217"/>
      <c r="HHS31" s="217"/>
      <c r="HHT31" s="217"/>
      <c r="HHU31" s="217"/>
      <c r="HHV31" s="217"/>
      <c r="HHW31" s="217"/>
      <c r="HHX31" s="217"/>
      <c r="HHY31" s="217"/>
      <c r="HHZ31" s="217"/>
      <c r="HIA31" s="217"/>
      <c r="HIB31" s="217"/>
      <c r="HIC31" s="217"/>
      <c r="HID31" s="217"/>
      <c r="HIE31" s="217"/>
      <c r="HIF31" s="217"/>
      <c r="HIG31" s="217"/>
      <c r="HIH31" s="217"/>
      <c r="HII31" s="217"/>
      <c r="HIJ31" s="217"/>
      <c r="HIK31" s="217"/>
      <c r="HIL31" s="217"/>
      <c r="HIM31" s="217"/>
      <c r="HIN31" s="217"/>
      <c r="HIO31" s="217"/>
      <c r="HIP31" s="217"/>
      <c r="HIQ31" s="217"/>
      <c r="HIR31" s="217"/>
      <c r="HIS31" s="217"/>
      <c r="HIT31" s="217"/>
      <c r="HIU31" s="217"/>
      <c r="HIV31" s="217"/>
      <c r="HIW31" s="217"/>
      <c r="HIX31" s="217"/>
      <c r="HIY31" s="217"/>
      <c r="HIZ31" s="217"/>
      <c r="HJA31" s="217"/>
      <c r="HJB31" s="217"/>
      <c r="HJC31" s="217"/>
      <c r="HJD31" s="217"/>
      <c r="HJE31" s="217"/>
      <c r="HJF31" s="217"/>
      <c r="HJG31" s="217"/>
      <c r="HJH31" s="217"/>
      <c r="HJI31" s="217"/>
      <c r="HJJ31" s="217"/>
      <c r="HJK31" s="217"/>
      <c r="HJL31" s="217"/>
      <c r="HJM31" s="217"/>
      <c r="HJN31" s="217"/>
      <c r="HJO31" s="217"/>
      <c r="HJP31" s="217"/>
      <c r="HJQ31" s="217"/>
      <c r="HJR31" s="217"/>
      <c r="HJS31" s="217"/>
      <c r="HJT31" s="217"/>
      <c r="HJU31" s="217"/>
      <c r="HJV31" s="217"/>
      <c r="HJW31" s="217"/>
      <c r="HJX31" s="217"/>
      <c r="HJY31" s="217"/>
      <c r="HJZ31" s="217"/>
      <c r="HKA31" s="217"/>
      <c r="HKB31" s="217"/>
      <c r="HKC31" s="217"/>
      <c r="HKD31" s="217"/>
      <c r="HKE31" s="217"/>
      <c r="HKF31" s="217"/>
      <c r="HKG31" s="217"/>
      <c r="HKH31" s="217"/>
      <c r="HKI31" s="217"/>
      <c r="HKJ31" s="217"/>
      <c r="HKK31" s="217"/>
      <c r="HKL31" s="217"/>
      <c r="HKM31" s="217"/>
      <c r="HKN31" s="217"/>
      <c r="HKO31" s="217"/>
      <c r="HKP31" s="217"/>
      <c r="HKQ31" s="217"/>
      <c r="HKR31" s="217"/>
      <c r="HKS31" s="217"/>
      <c r="HKT31" s="217"/>
      <c r="HKU31" s="217"/>
      <c r="HKV31" s="217"/>
      <c r="HKW31" s="217"/>
      <c r="HKX31" s="217"/>
      <c r="HKY31" s="217"/>
      <c r="HKZ31" s="217"/>
      <c r="HLA31" s="217"/>
      <c r="HLB31" s="217"/>
      <c r="HLC31" s="217"/>
      <c r="HLD31" s="217"/>
      <c r="HLE31" s="217"/>
      <c r="HLF31" s="217"/>
      <c r="HLG31" s="217"/>
      <c r="HLH31" s="217"/>
      <c r="HLI31" s="217"/>
      <c r="HLJ31" s="217"/>
      <c r="HLK31" s="217"/>
      <c r="HLL31" s="217"/>
      <c r="HLM31" s="217"/>
      <c r="HLN31" s="217"/>
      <c r="HLO31" s="217"/>
      <c r="HLP31" s="217"/>
      <c r="HLQ31" s="217"/>
      <c r="HLR31" s="217"/>
      <c r="HLS31" s="217"/>
      <c r="HLT31" s="217"/>
      <c r="HLU31" s="217"/>
      <c r="HLV31" s="217"/>
      <c r="HLW31" s="217"/>
      <c r="HLX31" s="217"/>
      <c r="HLY31" s="217"/>
      <c r="HLZ31" s="217"/>
      <c r="HMA31" s="217"/>
      <c r="HMB31" s="217"/>
      <c r="HMC31" s="217"/>
      <c r="HMD31" s="217"/>
      <c r="HME31" s="217"/>
      <c r="HMF31" s="217"/>
      <c r="HMG31" s="217"/>
      <c r="HMH31" s="217"/>
      <c r="HMI31" s="217"/>
      <c r="HMJ31" s="217"/>
      <c r="HMK31" s="217"/>
      <c r="HML31" s="217"/>
      <c r="HMM31" s="217"/>
      <c r="HMN31" s="217"/>
      <c r="HMO31" s="217"/>
      <c r="HMP31" s="217"/>
      <c r="HMQ31" s="217"/>
      <c r="HMR31" s="217"/>
      <c r="HMS31" s="217"/>
      <c r="HMT31" s="217"/>
      <c r="HMU31" s="217"/>
      <c r="HMV31" s="217"/>
      <c r="HMW31" s="217"/>
      <c r="HMX31" s="217"/>
      <c r="HMY31" s="217"/>
      <c r="HMZ31" s="217"/>
      <c r="HNA31" s="217"/>
      <c r="HNB31" s="217"/>
      <c r="HNC31" s="217"/>
      <c r="HND31" s="217"/>
      <c r="HNE31" s="217"/>
      <c r="HNF31" s="217"/>
      <c r="HNG31" s="217"/>
      <c r="HNH31" s="217"/>
      <c r="HNI31" s="217"/>
      <c r="HNJ31" s="217"/>
      <c r="HNK31" s="217"/>
      <c r="HNL31" s="217"/>
      <c r="HNM31" s="217"/>
      <c r="HNN31" s="217"/>
      <c r="HNO31" s="217"/>
      <c r="HNP31" s="217"/>
      <c r="HNQ31" s="217"/>
      <c r="HNR31" s="217"/>
      <c r="HNS31" s="217"/>
      <c r="HNT31" s="217"/>
      <c r="HNU31" s="217"/>
      <c r="HNV31" s="217"/>
      <c r="HNW31" s="217"/>
      <c r="HNX31" s="217"/>
      <c r="HNY31" s="217"/>
      <c r="HNZ31" s="217"/>
      <c r="HOA31" s="217"/>
      <c r="HOB31" s="217"/>
      <c r="HOC31" s="217"/>
      <c r="HOD31" s="217"/>
      <c r="HOE31" s="217"/>
      <c r="HOF31" s="217"/>
      <c r="HOG31" s="217"/>
      <c r="HOH31" s="217"/>
      <c r="HOI31" s="217"/>
      <c r="HOJ31" s="217"/>
      <c r="HOK31" s="217"/>
      <c r="HOL31" s="217"/>
      <c r="HOM31" s="217"/>
      <c r="HON31" s="217"/>
      <c r="HOO31" s="217"/>
      <c r="HOP31" s="217"/>
      <c r="HOQ31" s="217"/>
      <c r="HOR31" s="217"/>
      <c r="HOS31" s="217"/>
      <c r="HOT31" s="217"/>
      <c r="HOU31" s="217"/>
      <c r="HOV31" s="217"/>
      <c r="HOW31" s="217"/>
      <c r="HOX31" s="217"/>
      <c r="HOY31" s="217"/>
      <c r="HOZ31" s="217"/>
      <c r="HPA31" s="217"/>
      <c r="HPB31" s="217"/>
      <c r="HPC31" s="217"/>
      <c r="HPD31" s="217"/>
      <c r="HPE31" s="217"/>
      <c r="HPF31" s="217"/>
      <c r="HPG31" s="217"/>
      <c r="HPH31" s="217"/>
      <c r="HPI31" s="217"/>
      <c r="HPJ31" s="217"/>
      <c r="HPK31" s="217"/>
      <c r="HPL31" s="217"/>
      <c r="HPM31" s="217"/>
      <c r="HPN31" s="217"/>
      <c r="HPO31" s="217"/>
      <c r="HPP31" s="217"/>
      <c r="HPQ31" s="217"/>
      <c r="HPR31" s="217"/>
      <c r="HPS31" s="217"/>
      <c r="HPT31" s="217"/>
      <c r="HPU31" s="217"/>
      <c r="HPV31" s="217"/>
      <c r="HPW31" s="217"/>
      <c r="HPX31" s="217"/>
      <c r="HPY31" s="217"/>
      <c r="HPZ31" s="217"/>
      <c r="HQA31" s="217"/>
      <c r="HQB31" s="217"/>
      <c r="HQC31" s="217"/>
      <c r="HQD31" s="217"/>
      <c r="HQE31" s="217"/>
      <c r="HQF31" s="217"/>
      <c r="HQG31" s="217"/>
      <c r="HQH31" s="217"/>
      <c r="HQI31" s="217"/>
      <c r="HQJ31" s="217"/>
      <c r="HQK31" s="217"/>
      <c r="HQL31" s="217"/>
      <c r="HQM31" s="217"/>
      <c r="HQN31" s="217"/>
      <c r="HQO31" s="217"/>
      <c r="HQP31" s="217"/>
      <c r="HQQ31" s="217"/>
      <c r="HQR31" s="217"/>
      <c r="HQS31" s="217"/>
      <c r="HQT31" s="217"/>
      <c r="HQU31" s="217"/>
      <c r="HQV31" s="217"/>
      <c r="HQW31" s="217"/>
      <c r="HQX31" s="217"/>
      <c r="HQY31" s="217"/>
      <c r="HQZ31" s="217"/>
      <c r="HRA31" s="217"/>
      <c r="HRB31" s="217"/>
      <c r="HRC31" s="217"/>
      <c r="HRD31" s="217"/>
      <c r="HRE31" s="217"/>
      <c r="HRF31" s="217"/>
      <c r="HRG31" s="217"/>
      <c r="HRH31" s="217"/>
      <c r="HRI31" s="217"/>
      <c r="HRJ31" s="217"/>
      <c r="HRK31" s="217"/>
      <c r="HRL31" s="217"/>
      <c r="HRM31" s="217"/>
      <c r="HRN31" s="217"/>
      <c r="HRO31" s="217"/>
      <c r="HRP31" s="217"/>
      <c r="HRQ31" s="217"/>
      <c r="HRR31" s="217"/>
      <c r="HRS31" s="217"/>
      <c r="HRT31" s="217"/>
      <c r="HRU31" s="217"/>
      <c r="HRV31" s="217"/>
      <c r="HRW31" s="217"/>
      <c r="HRX31" s="217"/>
      <c r="HRY31" s="217"/>
      <c r="HRZ31" s="217"/>
      <c r="HSA31" s="217"/>
      <c r="HSB31" s="217"/>
      <c r="HSC31" s="217"/>
      <c r="HSD31" s="217"/>
      <c r="HSE31" s="217"/>
      <c r="HSF31" s="217"/>
      <c r="HSG31" s="217"/>
      <c r="HSH31" s="217"/>
      <c r="HSI31" s="217"/>
      <c r="HSJ31" s="217"/>
      <c r="HSK31" s="217"/>
      <c r="HSL31" s="217"/>
      <c r="HSM31" s="217"/>
      <c r="HSN31" s="217"/>
      <c r="HSO31" s="217"/>
      <c r="HSP31" s="217"/>
      <c r="HSQ31" s="217"/>
      <c r="HSR31" s="217"/>
      <c r="HSS31" s="217"/>
      <c r="HST31" s="217"/>
      <c r="HSU31" s="217"/>
      <c r="HSV31" s="217"/>
      <c r="HSW31" s="217"/>
      <c r="HSX31" s="217"/>
      <c r="HSY31" s="217"/>
      <c r="HSZ31" s="217"/>
      <c r="HTA31" s="217"/>
      <c r="HTB31" s="217"/>
      <c r="HTC31" s="217"/>
      <c r="HTD31" s="217"/>
      <c r="HTE31" s="217"/>
      <c r="HTF31" s="217"/>
      <c r="HTG31" s="217"/>
      <c r="HTH31" s="217"/>
      <c r="HTI31" s="217"/>
      <c r="HTJ31" s="217"/>
      <c r="HTK31" s="217"/>
      <c r="HTL31" s="217"/>
      <c r="HTM31" s="217"/>
      <c r="HTN31" s="217"/>
      <c r="HTO31" s="217"/>
      <c r="HTP31" s="217"/>
      <c r="HTQ31" s="217"/>
      <c r="HTR31" s="217"/>
      <c r="HTS31" s="217"/>
      <c r="HTT31" s="217"/>
      <c r="HTU31" s="217"/>
      <c r="HTV31" s="217"/>
      <c r="HTW31" s="217"/>
      <c r="HTX31" s="217"/>
      <c r="HTY31" s="217"/>
      <c r="HTZ31" s="217"/>
      <c r="HUA31" s="217"/>
      <c r="HUB31" s="217"/>
      <c r="HUC31" s="217"/>
      <c r="HUD31" s="217"/>
      <c r="HUE31" s="217"/>
      <c r="HUF31" s="217"/>
      <c r="HUG31" s="217"/>
      <c r="HUH31" s="217"/>
      <c r="HUI31" s="217"/>
      <c r="HUJ31" s="217"/>
      <c r="HUK31" s="217"/>
      <c r="HUL31" s="217"/>
      <c r="HUM31" s="217"/>
      <c r="HUN31" s="217"/>
      <c r="HUO31" s="217"/>
      <c r="HUP31" s="217"/>
      <c r="HUQ31" s="217"/>
      <c r="HUR31" s="217"/>
      <c r="HUS31" s="217"/>
      <c r="HUT31" s="217"/>
      <c r="HUU31" s="217"/>
      <c r="HUV31" s="217"/>
      <c r="HUW31" s="217"/>
      <c r="HUX31" s="217"/>
      <c r="HUY31" s="217"/>
      <c r="HUZ31" s="217"/>
      <c r="HVA31" s="217"/>
      <c r="HVB31" s="217"/>
      <c r="HVC31" s="217"/>
      <c r="HVD31" s="217"/>
      <c r="HVE31" s="217"/>
      <c r="HVF31" s="217"/>
      <c r="HVG31" s="217"/>
      <c r="HVH31" s="217"/>
      <c r="HVI31" s="217"/>
      <c r="HVJ31" s="217"/>
      <c r="HVK31" s="217"/>
      <c r="HVL31" s="217"/>
      <c r="HVM31" s="217"/>
      <c r="HVN31" s="217"/>
      <c r="HVO31" s="217"/>
      <c r="HVP31" s="217"/>
      <c r="HVQ31" s="217"/>
      <c r="HVR31" s="217"/>
      <c r="HVS31" s="217"/>
      <c r="HVT31" s="217"/>
      <c r="HVU31" s="217"/>
      <c r="HVV31" s="217"/>
      <c r="HVW31" s="217"/>
      <c r="HVX31" s="217"/>
      <c r="HVY31" s="217"/>
      <c r="HVZ31" s="217"/>
      <c r="HWA31" s="217"/>
      <c r="HWB31" s="217"/>
      <c r="HWC31" s="217"/>
      <c r="HWD31" s="217"/>
      <c r="HWE31" s="217"/>
      <c r="HWF31" s="217"/>
      <c r="HWG31" s="217"/>
      <c r="HWH31" s="217"/>
      <c r="HWI31" s="217"/>
      <c r="HWJ31" s="217"/>
      <c r="HWK31" s="217"/>
      <c r="HWL31" s="217"/>
      <c r="HWM31" s="217"/>
      <c r="HWN31" s="217"/>
      <c r="HWO31" s="217"/>
      <c r="HWP31" s="217"/>
      <c r="HWQ31" s="217"/>
      <c r="HWR31" s="217"/>
      <c r="HWS31" s="217"/>
      <c r="HWT31" s="217"/>
      <c r="HWU31" s="217"/>
      <c r="HWV31" s="217"/>
      <c r="HWW31" s="217"/>
      <c r="HWX31" s="217"/>
      <c r="HWY31" s="217"/>
      <c r="HWZ31" s="217"/>
      <c r="HXA31" s="217"/>
      <c r="HXB31" s="217"/>
      <c r="HXC31" s="217"/>
      <c r="HXD31" s="217"/>
      <c r="HXE31" s="217"/>
      <c r="HXF31" s="217"/>
      <c r="HXG31" s="217"/>
      <c r="HXH31" s="217"/>
      <c r="HXI31" s="217"/>
      <c r="HXJ31" s="217"/>
      <c r="HXK31" s="217"/>
      <c r="HXL31" s="217"/>
      <c r="HXM31" s="217"/>
      <c r="HXN31" s="217"/>
      <c r="HXO31" s="217"/>
      <c r="HXP31" s="217"/>
      <c r="HXQ31" s="217"/>
      <c r="HXR31" s="217"/>
      <c r="HXS31" s="217"/>
      <c r="HXT31" s="217"/>
      <c r="HXU31" s="217"/>
      <c r="HXV31" s="217"/>
      <c r="HXW31" s="217"/>
      <c r="HXX31" s="217"/>
      <c r="HXY31" s="217"/>
      <c r="HXZ31" s="217"/>
      <c r="HYA31" s="217"/>
      <c r="HYB31" s="217"/>
      <c r="HYC31" s="217"/>
      <c r="HYD31" s="217"/>
      <c r="HYE31" s="217"/>
      <c r="HYF31" s="217"/>
      <c r="HYG31" s="217"/>
      <c r="HYH31" s="217"/>
      <c r="HYI31" s="217"/>
      <c r="HYJ31" s="217"/>
      <c r="HYK31" s="217"/>
      <c r="HYL31" s="217"/>
      <c r="HYM31" s="217"/>
      <c r="HYN31" s="217"/>
      <c r="HYO31" s="217"/>
      <c r="HYP31" s="217"/>
      <c r="HYQ31" s="217"/>
      <c r="HYR31" s="217"/>
      <c r="HYS31" s="217"/>
      <c r="HYT31" s="217"/>
      <c r="HYU31" s="217"/>
      <c r="HYV31" s="217"/>
      <c r="HYW31" s="217"/>
      <c r="HYX31" s="217"/>
      <c r="HYY31" s="217"/>
      <c r="HYZ31" s="217"/>
      <c r="HZA31" s="217"/>
      <c r="HZB31" s="217"/>
      <c r="HZC31" s="217"/>
      <c r="HZD31" s="217"/>
      <c r="HZE31" s="217"/>
      <c r="HZF31" s="217"/>
      <c r="HZG31" s="217"/>
      <c r="HZH31" s="217"/>
      <c r="HZI31" s="217"/>
      <c r="HZJ31" s="217"/>
      <c r="HZK31" s="217"/>
      <c r="HZL31" s="217"/>
      <c r="HZM31" s="217"/>
      <c r="HZN31" s="217"/>
      <c r="HZO31" s="217"/>
      <c r="HZP31" s="217"/>
      <c r="HZQ31" s="217"/>
      <c r="HZR31" s="217"/>
      <c r="HZS31" s="217"/>
      <c r="HZT31" s="217"/>
      <c r="HZU31" s="217"/>
      <c r="HZV31" s="217"/>
      <c r="HZW31" s="217"/>
      <c r="HZX31" s="217"/>
      <c r="HZY31" s="217"/>
      <c r="HZZ31" s="217"/>
      <c r="IAA31" s="217"/>
      <c r="IAB31" s="217"/>
      <c r="IAC31" s="217"/>
      <c r="IAD31" s="217"/>
      <c r="IAE31" s="217"/>
      <c r="IAF31" s="217"/>
      <c r="IAG31" s="217"/>
      <c r="IAH31" s="217"/>
      <c r="IAI31" s="217"/>
      <c r="IAJ31" s="217"/>
      <c r="IAK31" s="217"/>
      <c r="IAL31" s="217"/>
      <c r="IAM31" s="217"/>
      <c r="IAN31" s="217"/>
      <c r="IAO31" s="217"/>
      <c r="IAP31" s="217"/>
      <c r="IAQ31" s="217"/>
      <c r="IAR31" s="217"/>
      <c r="IAS31" s="217"/>
      <c r="IAT31" s="217"/>
      <c r="IAU31" s="217"/>
      <c r="IAV31" s="217"/>
      <c r="IAW31" s="217"/>
      <c r="IAX31" s="217"/>
      <c r="IAY31" s="217"/>
      <c r="IAZ31" s="217"/>
      <c r="IBA31" s="217"/>
      <c r="IBB31" s="217"/>
      <c r="IBC31" s="217"/>
      <c r="IBD31" s="217"/>
      <c r="IBE31" s="217"/>
      <c r="IBF31" s="217"/>
      <c r="IBG31" s="217"/>
      <c r="IBH31" s="217"/>
      <c r="IBI31" s="217"/>
      <c r="IBJ31" s="217"/>
      <c r="IBK31" s="217"/>
      <c r="IBL31" s="217"/>
      <c r="IBM31" s="217"/>
      <c r="IBN31" s="217"/>
      <c r="IBO31" s="217"/>
      <c r="IBP31" s="217"/>
      <c r="IBQ31" s="217"/>
      <c r="IBR31" s="217"/>
      <c r="IBS31" s="217"/>
      <c r="IBT31" s="217"/>
      <c r="IBU31" s="217"/>
      <c r="IBV31" s="217"/>
      <c r="IBW31" s="217"/>
      <c r="IBX31" s="217"/>
      <c r="IBY31" s="217"/>
      <c r="IBZ31" s="217"/>
      <c r="ICA31" s="217"/>
      <c r="ICB31" s="217"/>
      <c r="ICC31" s="217"/>
      <c r="ICD31" s="217"/>
      <c r="ICE31" s="217"/>
      <c r="ICF31" s="217"/>
      <c r="ICG31" s="217"/>
      <c r="ICH31" s="217"/>
      <c r="ICI31" s="217"/>
      <c r="ICJ31" s="217"/>
      <c r="ICK31" s="217"/>
      <c r="ICL31" s="217"/>
      <c r="ICM31" s="217"/>
      <c r="ICN31" s="217"/>
      <c r="ICO31" s="217"/>
      <c r="ICP31" s="217"/>
      <c r="ICQ31" s="217"/>
      <c r="ICR31" s="217"/>
      <c r="ICS31" s="217"/>
      <c r="ICT31" s="217"/>
      <c r="ICU31" s="217"/>
      <c r="ICV31" s="217"/>
      <c r="ICW31" s="217"/>
      <c r="ICX31" s="217"/>
      <c r="ICY31" s="217"/>
      <c r="ICZ31" s="217"/>
      <c r="IDA31" s="217"/>
      <c r="IDB31" s="217"/>
      <c r="IDC31" s="217"/>
      <c r="IDD31" s="217"/>
      <c r="IDE31" s="217"/>
      <c r="IDF31" s="217"/>
      <c r="IDG31" s="217"/>
      <c r="IDH31" s="217"/>
      <c r="IDI31" s="217"/>
      <c r="IDJ31" s="217"/>
      <c r="IDK31" s="217"/>
      <c r="IDL31" s="217"/>
      <c r="IDM31" s="217"/>
      <c r="IDN31" s="217"/>
      <c r="IDO31" s="217"/>
      <c r="IDP31" s="217"/>
      <c r="IDQ31" s="217"/>
      <c r="IDR31" s="217"/>
      <c r="IDS31" s="217"/>
      <c r="IDT31" s="217"/>
      <c r="IDU31" s="217"/>
      <c r="IDV31" s="217"/>
      <c r="IDW31" s="217"/>
      <c r="IDX31" s="217"/>
      <c r="IDY31" s="217"/>
      <c r="IDZ31" s="217"/>
      <c r="IEA31" s="217"/>
      <c r="IEB31" s="217"/>
      <c r="IEC31" s="217"/>
      <c r="IED31" s="217"/>
      <c r="IEE31" s="217"/>
      <c r="IEF31" s="217"/>
      <c r="IEG31" s="217"/>
      <c r="IEH31" s="217"/>
      <c r="IEI31" s="217"/>
      <c r="IEJ31" s="217"/>
      <c r="IEK31" s="217"/>
      <c r="IEL31" s="217"/>
      <c r="IEM31" s="217"/>
      <c r="IEN31" s="217"/>
      <c r="IEO31" s="217"/>
      <c r="IEP31" s="217"/>
      <c r="IEQ31" s="217"/>
      <c r="IER31" s="217"/>
      <c r="IES31" s="217"/>
      <c r="IET31" s="217"/>
      <c r="IEU31" s="217"/>
      <c r="IEV31" s="217"/>
      <c r="IEW31" s="217"/>
      <c r="IEX31" s="217"/>
      <c r="IEY31" s="217"/>
      <c r="IEZ31" s="217"/>
      <c r="IFA31" s="217"/>
      <c r="IFB31" s="217"/>
      <c r="IFC31" s="217"/>
      <c r="IFD31" s="217"/>
      <c r="IFE31" s="217"/>
      <c r="IFF31" s="217"/>
      <c r="IFG31" s="217"/>
      <c r="IFH31" s="217"/>
      <c r="IFI31" s="217"/>
      <c r="IFJ31" s="217"/>
      <c r="IFK31" s="217"/>
      <c r="IFL31" s="217"/>
      <c r="IFM31" s="217"/>
      <c r="IFN31" s="217"/>
      <c r="IFO31" s="217"/>
      <c r="IFP31" s="217"/>
      <c r="IFQ31" s="217"/>
      <c r="IFR31" s="217"/>
      <c r="IFS31" s="217"/>
      <c r="IFT31" s="217"/>
      <c r="IFU31" s="217"/>
      <c r="IFV31" s="217"/>
      <c r="IFW31" s="217"/>
      <c r="IFX31" s="217"/>
      <c r="IFY31" s="217"/>
      <c r="IFZ31" s="217"/>
      <c r="IGA31" s="217"/>
      <c r="IGB31" s="217"/>
      <c r="IGC31" s="217"/>
      <c r="IGD31" s="217"/>
      <c r="IGE31" s="217"/>
      <c r="IGF31" s="217"/>
      <c r="IGG31" s="217"/>
      <c r="IGH31" s="217"/>
      <c r="IGI31" s="217"/>
      <c r="IGJ31" s="217"/>
      <c r="IGK31" s="217"/>
      <c r="IGL31" s="217"/>
      <c r="IGM31" s="217"/>
      <c r="IGN31" s="217"/>
      <c r="IGO31" s="217"/>
      <c r="IGP31" s="217"/>
      <c r="IGQ31" s="217"/>
      <c r="IGR31" s="217"/>
      <c r="IGS31" s="217"/>
      <c r="IGT31" s="217"/>
      <c r="IGU31" s="217"/>
      <c r="IGV31" s="217"/>
      <c r="IGW31" s="217"/>
      <c r="IGX31" s="217"/>
      <c r="IGY31" s="217"/>
      <c r="IGZ31" s="217"/>
      <c r="IHA31" s="217"/>
      <c r="IHB31" s="217"/>
      <c r="IHC31" s="217"/>
      <c r="IHD31" s="217"/>
      <c r="IHE31" s="217"/>
      <c r="IHF31" s="217"/>
      <c r="IHG31" s="217"/>
      <c r="IHH31" s="217"/>
      <c r="IHI31" s="217"/>
      <c r="IHJ31" s="217"/>
      <c r="IHK31" s="217"/>
      <c r="IHL31" s="217"/>
      <c r="IHM31" s="217"/>
      <c r="IHN31" s="217"/>
      <c r="IHO31" s="217"/>
      <c r="IHP31" s="217"/>
      <c r="IHQ31" s="217"/>
      <c r="IHR31" s="217"/>
      <c r="IHS31" s="217"/>
      <c r="IHT31" s="217"/>
      <c r="IHU31" s="217"/>
      <c r="IHV31" s="217"/>
      <c r="IHW31" s="217"/>
      <c r="IHX31" s="217"/>
      <c r="IHY31" s="217"/>
      <c r="IHZ31" s="217"/>
      <c r="IIA31" s="217"/>
      <c r="IIB31" s="217"/>
      <c r="IIC31" s="217"/>
      <c r="IID31" s="217"/>
      <c r="IIE31" s="217"/>
      <c r="IIF31" s="217"/>
      <c r="IIG31" s="217"/>
      <c r="IIH31" s="217"/>
      <c r="III31" s="217"/>
      <c r="IIJ31" s="217"/>
      <c r="IIK31" s="217"/>
      <c r="IIL31" s="217"/>
      <c r="IIM31" s="217"/>
      <c r="IIN31" s="217"/>
      <c r="IIO31" s="217"/>
      <c r="IIP31" s="217"/>
      <c r="IIQ31" s="217"/>
      <c r="IIR31" s="217"/>
      <c r="IIS31" s="217"/>
      <c r="IIT31" s="217"/>
      <c r="IIU31" s="217"/>
      <c r="IIV31" s="217"/>
      <c r="IIW31" s="217"/>
      <c r="IIX31" s="217"/>
      <c r="IIY31" s="217"/>
      <c r="IIZ31" s="217"/>
      <c r="IJA31" s="217"/>
      <c r="IJB31" s="217"/>
      <c r="IJC31" s="217"/>
      <c r="IJD31" s="217"/>
      <c r="IJE31" s="217"/>
      <c r="IJF31" s="217"/>
      <c r="IJG31" s="217"/>
      <c r="IJH31" s="217"/>
      <c r="IJI31" s="217"/>
      <c r="IJJ31" s="217"/>
      <c r="IJK31" s="217"/>
      <c r="IJL31" s="217"/>
      <c r="IJM31" s="217"/>
      <c r="IJN31" s="217"/>
      <c r="IJO31" s="217"/>
      <c r="IJP31" s="217"/>
      <c r="IJQ31" s="217"/>
      <c r="IJR31" s="217"/>
      <c r="IJS31" s="217"/>
      <c r="IJT31" s="217"/>
      <c r="IJU31" s="217"/>
      <c r="IJV31" s="217"/>
      <c r="IJW31" s="217"/>
      <c r="IJX31" s="217"/>
      <c r="IJY31" s="217"/>
      <c r="IJZ31" s="217"/>
      <c r="IKA31" s="217"/>
      <c r="IKB31" s="217"/>
      <c r="IKC31" s="217"/>
      <c r="IKD31" s="217"/>
      <c r="IKE31" s="217"/>
      <c r="IKF31" s="217"/>
      <c r="IKG31" s="217"/>
      <c r="IKH31" s="217"/>
      <c r="IKI31" s="217"/>
      <c r="IKJ31" s="217"/>
      <c r="IKK31" s="217"/>
      <c r="IKL31" s="217"/>
      <c r="IKM31" s="217"/>
      <c r="IKN31" s="217"/>
      <c r="IKO31" s="217"/>
      <c r="IKP31" s="217"/>
      <c r="IKQ31" s="217"/>
      <c r="IKR31" s="217"/>
      <c r="IKS31" s="217"/>
      <c r="IKT31" s="217"/>
      <c r="IKU31" s="217"/>
      <c r="IKV31" s="217"/>
      <c r="IKW31" s="217"/>
      <c r="IKX31" s="217"/>
      <c r="IKY31" s="217"/>
      <c r="IKZ31" s="217"/>
      <c r="ILA31" s="217"/>
      <c r="ILB31" s="217"/>
      <c r="ILC31" s="217"/>
      <c r="ILD31" s="217"/>
      <c r="ILE31" s="217"/>
      <c r="ILF31" s="217"/>
      <c r="ILG31" s="217"/>
      <c r="ILH31" s="217"/>
      <c r="ILI31" s="217"/>
      <c r="ILJ31" s="217"/>
      <c r="ILK31" s="217"/>
      <c r="ILL31" s="217"/>
      <c r="ILM31" s="217"/>
      <c r="ILN31" s="217"/>
      <c r="ILO31" s="217"/>
      <c r="ILP31" s="217"/>
      <c r="ILQ31" s="217"/>
      <c r="ILR31" s="217"/>
      <c r="ILS31" s="217"/>
      <c r="ILT31" s="217"/>
      <c r="ILU31" s="217"/>
      <c r="ILV31" s="217"/>
      <c r="ILW31" s="217"/>
      <c r="ILX31" s="217"/>
      <c r="ILY31" s="217"/>
      <c r="ILZ31" s="217"/>
      <c r="IMA31" s="217"/>
      <c r="IMB31" s="217"/>
      <c r="IMC31" s="217"/>
      <c r="IMD31" s="217"/>
      <c r="IME31" s="217"/>
      <c r="IMF31" s="217"/>
      <c r="IMG31" s="217"/>
      <c r="IMH31" s="217"/>
      <c r="IMI31" s="217"/>
      <c r="IMJ31" s="217"/>
      <c r="IMK31" s="217"/>
      <c r="IML31" s="217"/>
      <c r="IMM31" s="217"/>
      <c r="IMN31" s="217"/>
      <c r="IMO31" s="217"/>
      <c r="IMP31" s="217"/>
      <c r="IMQ31" s="217"/>
      <c r="IMR31" s="217"/>
      <c r="IMS31" s="217"/>
      <c r="IMT31" s="217"/>
      <c r="IMU31" s="217"/>
      <c r="IMV31" s="217"/>
      <c r="IMW31" s="217"/>
      <c r="IMX31" s="217"/>
      <c r="IMY31" s="217"/>
      <c r="IMZ31" s="217"/>
      <c r="INA31" s="217"/>
      <c r="INB31" s="217"/>
      <c r="INC31" s="217"/>
      <c r="IND31" s="217"/>
      <c r="INE31" s="217"/>
      <c r="INF31" s="217"/>
      <c r="ING31" s="217"/>
      <c r="INH31" s="217"/>
      <c r="INI31" s="217"/>
      <c r="INJ31" s="217"/>
      <c r="INK31" s="217"/>
      <c r="INL31" s="217"/>
      <c r="INM31" s="217"/>
      <c r="INN31" s="217"/>
      <c r="INO31" s="217"/>
      <c r="INP31" s="217"/>
      <c r="INQ31" s="217"/>
      <c r="INR31" s="217"/>
      <c r="INS31" s="217"/>
      <c r="INT31" s="217"/>
      <c r="INU31" s="217"/>
      <c r="INV31" s="217"/>
      <c r="INW31" s="217"/>
      <c r="INX31" s="217"/>
      <c r="INY31" s="217"/>
      <c r="INZ31" s="217"/>
      <c r="IOA31" s="217"/>
      <c r="IOB31" s="217"/>
      <c r="IOC31" s="217"/>
      <c r="IOD31" s="217"/>
      <c r="IOE31" s="217"/>
      <c r="IOF31" s="217"/>
      <c r="IOG31" s="217"/>
      <c r="IOH31" s="217"/>
      <c r="IOI31" s="217"/>
      <c r="IOJ31" s="217"/>
      <c r="IOK31" s="217"/>
      <c r="IOL31" s="217"/>
      <c r="IOM31" s="217"/>
      <c r="ION31" s="217"/>
      <c r="IOO31" s="217"/>
      <c r="IOP31" s="217"/>
      <c r="IOQ31" s="217"/>
      <c r="IOR31" s="217"/>
      <c r="IOS31" s="217"/>
      <c r="IOT31" s="217"/>
      <c r="IOU31" s="217"/>
      <c r="IOV31" s="217"/>
      <c r="IOW31" s="217"/>
      <c r="IOX31" s="217"/>
      <c r="IOY31" s="217"/>
      <c r="IOZ31" s="217"/>
      <c r="IPA31" s="217"/>
      <c r="IPB31" s="217"/>
      <c r="IPC31" s="217"/>
      <c r="IPD31" s="217"/>
      <c r="IPE31" s="217"/>
      <c r="IPF31" s="217"/>
      <c r="IPG31" s="217"/>
      <c r="IPH31" s="217"/>
      <c r="IPI31" s="217"/>
      <c r="IPJ31" s="217"/>
      <c r="IPK31" s="217"/>
      <c r="IPL31" s="217"/>
      <c r="IPM31" s="217"/>
      <c r="IPN31" s="217"/>
      <c r="IPO31" s="217"/>
      <c r="IPP31" s="217"/>
      <c r="IPQ31" s="217"/>
      <c r="IPR31" s="217"/>
      <c r="IPS31" s="217"/>
      <c r="IPT31" s="217"/>
      <c r="IPU31" s="217"/>
      <c r="IPV31" s="217"/>
      <c r="IPW31" s="217"/>
      <c r="IPX31" s="217"/>
      <c r="IPY31" s="217"/>
      <c r="IPZ31" s="217"/>
      <c r="IQA31" s="217"/>
      <c r="IQB31" s="217"/>
      <c r="IQC31" s="217"/>
      <c r="IQD31" s="217"/>
      <c r="IQE31" s="217"/>
      <c r="IQF31" s="217"/>
      <c r="IQG31" s="217"/>
      <c r="IQH31" s="217"/>
      <c r="IQI31" s="217"/>
      <c r="IQJ31" s="217"/>
      <c r="IQK31" s="217"/>
      <c r="IQL31" s="217"/>
      <c r="IQM31" s="217"/>
      <c r="IQN31" s="217"/>
      <c r="IQO31" s="217"/>
      <c r="IQP31" s="217"/>
      <c r="IQQ31" s="217"/>
      <c r="IQR31" s="217"/>
      <c r="IQS31" s="217"/>
      <c r="IQT31" s="217"/>
      <c r="IQU31" s="217"/>
      <c r="IQV31" s="217"/>
      <c r="IQW31" s="217"/>
      <c r="IQX31" s="217"/>
      <c r="IQY31" s="217"/>
      <c r="IQZ31" s="217"/>
      <c r="IRA31" s="217"/>
      <c r="IRB31" s="217"/>
      <c r="IRC31" s="217"/>
      <c r="IRD31" s="217"/>
      <c r="IRE31" s="217"/>
      <c r="IRF31" s="217"/>
      <c r="IRG31" s="217"/>
      <c r="IRH31" s="217"/>
      <c r="IRI31" s="217"/>
      <c r="IRJ31" s="217"/>
      <c r="IRK31" s="217"/>
      <c r="IRL31" s="217"/>
      <c r="IRM31" s="217"/>
      <c r="IRN31" s="217"/>
      <c r="IRO31" s="217"/>
      <c r="IRP31" s="217"/>
      <c r="IRQ31" s="217"/>
      <c r="IRR31" s="217"/>
      <c r="IRS31" s="217"/>
      <c r="IRT31" s="217"/>
      <c r="IRU31" s="217"/>
      <c r="IRV31" s="217"/>
      <c r="IRW31" s="217"/>
      <c r="IRX31" s="217"/>
      <c r="IRY31" s="217"/>
      <c r="IRZ31" s="217"/>
      <c r="ISA31" s="217"/>
      <c r="ISB31" s="217"/>
      <c r="ISC31" s="217"/>
      <c r="ISD31" s="217"/>
      <c r="ISE31" s="217"/>
      <c r="ISF31" s="217"/>
      <c r="ISG31" s="217"/>
      <c r="ISH31" s="217"/>
      <c r="ISI31" s="217"/>
      <c r="ISJ31" s="217"/>
      <c r="ISK31" s="217"/>
      <c r="ISL31" s="217"/>
      <c r="ISM31" s="217"/>
      <c r="ISN31" s="217"/>
      <c r="ISO31" s="217"/>
      <c r="ISP31" s="217"/>
      <c r="ISQ31" s="217"/>
      <c r="ISR31" s="217"/>
      <c r="ISS31" s="217"/>
      <c r="IST31" s="217"/>
      <c r="ISU31" s="217"/>
      <c r="ISV31" s="217"/>
      <c r="ISW31" s="217"/>
      <c r="ISX31" s="217"/>
      <c r="ISY31" s="217"/>
      <c r="ISZ31" s="217"/>
      <c r="ITA31" s="217"/>
      <c r="ITB31" s="217"/>
      <c r="ITC31" s="217"/>
      <c r="ITD31" s="217"/>
      <c r="ITE31" s="217"/>
      <c r="ITF31" s="217"/>
      <c r="ITG31" s="217"/>
      <c r="ITH31" s="217"/>
      <c r="ITI31" s="217"/>
      <c r="ITJ31" s="217"/>
      <c r="ITK31" s="217"/>
      <c r="ITL31" s="217"/>
      <c r="ITM31" s="217"/>
      <c r="ITN31" s="217"/>
      <c r="ITO31" s="217"/>
      <c r="ITP31" s="217"/>
      <c r="ITQ31" s="217"/>
      <c r="ITR31" s="217"/>
      <c r="ITS31" s="217"/>
      <c r="ITT31" s="217"/>
      <c r="ITU31" s="217"/>
      <c r="ITV31" s="217"/>
      <c r="ITW31" s="217"/>
      <c r="ITX31" s="217"/>
      <c r="ITY31" s="217"/>
      <c r="ITZ31" s="217"/>
      <c r="IUA31" s="217"/>
      <c r="IUB31" s="217"/>
      <c r="IUC31" s="217"/>
      <c r="IUD31" s="217"/>
      <c r="IUE31" s="217"/>
      <c r="IUF31" s="217"/>
      <c r="IUG31" s="217"/>
      <c r="IUH31" s="217"/>
      <c r="IUI31" s="217"/>
      <c r="IUJ31" s="217"/>
      <c r="IUK31" s="217"/>
      <c r="IUL31" s="217"/>
      <c r="IUM31" s="217"/>
      <c r="IUN31" s="217"/>
      <c r="IUO31" s="217"/>
      <c r="IUP31" s="217"/>
      <c r="IUQ31" s="217"/>
      <c r="IUR31" s="217"/>
      <c r="IUS31" s="217"/>
      <c r="IUT31" s="217"/>
      <c r="IUU31" s="217"/>
      <c r="IUV31" s="217"/>
      <c r="IUW31" s="217"/>
      <c r="IUX31" s="217"/>
      <c r="IUY31" s="217"/>
      <c r="IUZ31" s="217"/>
      <c r="IVA31" s="217"/>
      <c r="IVB31" s="217"/>
      <c r="IVC31" s="217"/>
      <c r="IVD31" s="217"/>
      <c r="IVE31" s="217"/>
      <c r="IVF31" s="217"/>
      <c r="IVG31" s="217"/>
      <c r="IVH31" s="217"/>
      <c r="IVI31" s="217"/>
      <c r="IVJ31" s="217"/>
      <c r="IVK31" s="217"/>
      <c r="IVL31" s="217"/>
      <c r="IVM31" s="217"/>
      <c r="IVN31" s="217"/>
      <c r="IVO31" s="217"/>
      <c r="IVP31" s="217"/>
      <c r="IVQ31" s="217"/>
      <c r="IVR31" s="217"/>
      <c r="IVS31" s="217"/>
      <c r="IVT31" s="217"/>
      <c r="IVU31" s="217"/>
      <c r="IVV31" s="217"/>
      <c r="IVW31" s="217"/>
      <c r="IVX31" s="217"/>
      <c r="IVY31" s="217"/>
      <c r="IVZ31" s="217"/>
      <c r="IWA31" s="217"/>
      <c r="IWB31" s="217"/>
      <c r="IWC31" s="217"/>
      <c r="IWD31" s="217"/>
      <c r="IWE31" s="217"/>
      <c r="IWF31" s="217"/>
      <c r="IWG31" s="217"/>
      <c r="IWH31" s="217"/>
      <c r="IWI31" s="217"/>
      <c r="IWJ31" s="217"/>
      <c r="IWK31" s="217"/>
      <c r="IWL31" s="217"/>
      <c r="IWM31" s="217"/>
      <c r="IWN31" s="217"/>
      <c r="IWO31" s="217"/>
      <c r="IWP31" s="217"/>
      <c r="IWQ31" s="217"/>
      <c r="IWR31" s="217"/>
      <c r="IWS31" s="217"/>
      <c r="IWT31" s="217"/>
      <c r="IWU31" s="217"/>
      <c r="IWV31" s="217"/>
      <c r="IWW31" s="217"/>
      <c r="IWX31" s="217"/>
      <c r="IWY31" s="217"/>
      <c r="IWZ31" s="217"/>
      <c r="IXA31" s="217"/>
      <c r="IXB31" s="217"/>
      <c r="IXC31" s="217"/>
      <c r="IXD31" s="217"/>
      <c r="IXE31" s="217"/>
      <c r="IXF31" s="217"/>
      <c r="IXG31" s="217"/>
      <c r="IXH31" s="217"/>
      <c r="IXI31" s="217"/>
      <c r="IXJ31" s="217"/>
      <c r="IXK31" s="217"/>
      <c r="IXL31" s="217"/>
      <c r="IXM31" s="217"/>
      <c r="IXN31" s="217"/>
      <c r="IXO31" s="217"/>
      <c r="IXP31" s="217"/>
      <c r="IXQ31" s="217"/>
      <c r="IXR31" s="217"/>
      <c r="IXS31" s="217"/>
      <c r="IXT31" s="217"/>
      <c r="IXU31" s="217"/>
      <c r="IXV31" s="217"/>
      <c r="IXW31" s="217"/>
      <c r="IXX31" s="217"/>
      <c r="IXY31" s="217"/>
      <c r="IXZ31" s="217"/>
      <c r="IYA31" s="217"/>
      <c r="IYB31" s="217"/>
      <c r="IYC31" s="217"/>
      <c r="IYD31" s="217"/>
      <c r="IYE31" s="217"/>
      <c r="IYF31" s="217"/>
      <c r="IYG31" s="217"/>
      <c r="IYH31" s="217"/>
      <c r="IYI31" s="217"/>
      <c r="IYJ31" s="217"/>
      <c r="IYK31" s="217"/>
      <c r="IYL31" s="217"/>
      <c r="IYM31" s="217"/>
      <c r="IYN31" s="217"/>
      <c r="IYO31" s="217"/>
      <c r="IYP31" s="217"/>
      <c r="IYQ31" s="217"/>
      <c r="IYR31" s="217"/>
      <c r="IYS31" s="217"/>
      <c r="IYT31" s="217"/>
      <c r="IYU31" s="217"/>
      <c r="IYV31" s="217"/>
      <c r="IYW31" s="217"/>
      <c r="IYX31" s="217"/>
      <c r="IYY31" s="217"/>
      <c r="IYZ31" s="217"/>
      <c r="IZA31" s="217"/>
      <c r="IZB31" s="217"/>
      <c r="IZC31" s="217"/>
      <c r="IZD31" s="217"/>
      <c r="IZE31" s="217"/>
      <c r="IZF31" s="217"/>
      <c r="IZG31" s="217"/>
      <c r="IZH31" s="217"/>
      <c r="IZI31" s="217"/>
      <c r="IZJ31" s="217"/>
      <c r="IZK31" s="217"/>
      <c r="IZL31" s="217"/>
      <c r="IZM31" s="217"/>
      <c r="IZN31" s="217"/>
      <c r="IZO31" s="217"/>
      <c r="IZP31" s="217"/>
      <c r="IZQ31" s="217"/>
      <c r="IZR31" s="217"/>
      <c r="IZS31" s="217"/>
      <c r="IZT31" s="217"/>
      <c r="IZU31" s="217"/>
      <c r="IZV31" s="217"/>
      <c r="IZW31" s="217"/>
      <c r="IZX31" s="217"/>
      <c r="IZY31" s="217"/>
      <c r="IZZ31" s="217"/>
      <c r="JAA31" s="217"/>
      <c r="JAB31" s="217"/>
      <c r="JAC31" s="217"/>
      <c r="JAD31" s="217"/>
      <c r="JAE31" s="217"/>
      <c r="JAF31" s="217"/>
      <c r="JAG31" s="217"/>
      <c r="JAH31" s="217"/>
      <c r="JAI31" s="217"/>
      <c r="JAJ31" s="217"/>
      <c r="JAK31" s="217"/>
      <c r="JAL31" s="217"/>
      <c r="JAM31" s="217"/>
      <c r="JAN31" s="217"/>
      <c r="JAO31" s="217"/>
      <c r="JAP31" s="217"/>
      <c r="JAQ31" s="217"/>
      <c r="JAR31" s="217"/>
      <c r="JAS31" s="217"/>
      <c r="JAT31" s="217"/>
      <c r="JAU31" s="217"/>
      <c r="JAV31" s="217"/>
      <c r="JAW31" s="217"/>
      <c r="JAX31" s="217"/>
      <c r="JAY31" s="217"/>
      <c r="JAZ31" s="217"/>
      <c r="JBA31" s="217"/>
      <c r="JBB31" s="217"/>
      <c r="JBC31" s="217"/>
      <c r="JBD31" s="217"/>
      <c r="JBE31" s="217"/>
      <c r="JBF31" s="217"/>
      <c r="JBG31" s="217"/>
      <c r="JBH31" s="217"/>
      <c r="JBI31" s="217"/>
      <c r="JBJ31" s="217"/>
      <c r="JBK31" s="217"/>
      <c r="JBL31" s="217"/>
      <c r="JBM31" s="217"/>
      <c r="JBN31" s="217"/>
      <c r="JBO31" s="217"/>
      <c r="JBP31" s="217"/>
      <c r="JBQ31" s="217"/>
      <c r="JBR31" s="217"/>
      <c r="JBS31" s="217"/>
      <c r="JBT31" s="217"/>
      <c r="JBU31" s="217"/>
      <c r="JBV31" s="217"/>
      <c r="JBW31" s="217"/>
      <c r="JBX31" s="217"/>
      <c r="JBY31" s="217"/>
      <c r="JBZ31" s="217"/>
      <c r="JCA31" s="217"/>
      <c r="JCB31" s="217"/>
      <c r="JCC31" s="217"/>
      <c r="JCD31" s="217"/>
      <c r="JCE31" s="217"/>
      <c r="JCF31" s="217"/>
      <c r="JCG31" s="217"/>
      <c r="JCH31" s="217"/>
      <c r="JCI31" s="217"/>
      <c r="JCJ31" s="217"/>
      <c r="JCK31" s="217"/>
      <c r="JCL31" s="217"/>
      <c r="JCM31" s="217"/>
      <c r="JCN31" s="217"/>
      <c r="JCO31" s="217"/>
      <c r="JCP31" s="217"/>
      <c r="JCQ31" s="217"/>
      <c r="JCR31" s="217"/>
      <c r="JCS31" s="217"/>
      <c r="JCT31" s="217"/>
      <c r="JCU31" s="217"/>
      <c r="JCV31" s="217"/>
      <c r="JCW31" s="217"/>
      <c r="JCX31" s="217"/>
      <c r="JCY31" s="217"/>
      <c r="JCZ31" s="217"/>
      <c r="JDA31" s="217"/>
      <c r="JDB31" s="217"/>
      <c r="JDC31" s="217"/>
      <c r="JDD31" s="217"/>
      <c r="JDE31" s="217"/>
      <c r="JDF31" s="217"/>
      <c r="JDG31" s="217"/>
      <c r="JDH31" s="217"/>
      <c r="JDI31" s="217"/>
      <c r="JDJ31" s="217"/>
      <c r="JDK31" s="217"/>
      <c r="JDL31" s="217"/>
      <c r="JDM31" s="217"/>
      <c r="JDN31" s="217"/>
      <c r="JDO31" s="217"/>
      <c r="JDP31" s="217"/>
      <c r="JDQ31" s="217"/>
      <c r="JDR31" s="217"/>
      <c r="JDS31" s="217"/>
      <c r="JDT31" s="217"/>
      <c r="JDU31" s="217"/>
      <c r="JDV31" s="217"/>
      <c r="JDW31" s="217"/>
      <c r="JDX31" s="217"/>
      <c r="JDY31" s="217"/>
      <c r="JDZ31" s="217"/>
      <c r="JEA31" s="217"/>
      <c r="JEB31" s="217"/>
      <c r="JEC31" s="217"/>
      <c r="JED31" s="217"/>
      <c r="JEE31" s="217"/>
      <c r="JEF31" s="217"/>
      <c r="JEG31" s="217"/>
      <c r="JEH31" s="217"/>
      <c r="JEI31" s="217"/>
      <c r="JEJ31" s="217"/>
      <c r="JEK31" s="217"/>
      <c r="JEL31" s="217"/>
      <c r="JEM31" s="217"/>
      <c r="JEN31" s="217"/>
      <c r="JEO31" s="217"/>
      <c r="JEP31" s="217"/>
      <c r="JEQ31" s="217"/>
      <c r="JER31" s="217"/>
      <c r="JES31" s="217"/>
      <c r="JET31" s="217"/>
      <c r="JEU31" s="217"/>
      <c r="JEV31" s="217"/>
      <c r="JEW31" s="217"/>
      <c r="JEX31" s="217"/>
      <c r="JEY31" s="217"/>
      <c r="JEZ31" s="217"/>
      <c r="JFA31" s="217"/>
      <c r="JFB31" s="217"/>
      <c r="JFC31" s="217"/>
      <c r="JFD31" s="217"/>
      <c r="JFE31" s="217"/>
      <c r="JFF31" s="217"/>
      <c r="JFG31" s="217"/>
      <c r="JFH31" s="217"/>
      <c r="JFI31" s="217"/>
      <c r="JFJ31" s="217"/>
      <c r="JFK31" s="217"/>
      <c r="JFL31" s="217"/>
      <c r="JFM31" s="217"/>
      <c r="JFN31" s="217"/>
      <c r="JFO31" s="217"/>
      <c r="JFP31" s="217"/>
      <c r="JFQ31" s="217"/>
      <c r="JFR31" s="217"/>
      <c r="JFS31" s="217"/>
      <c r="JFT31" s="217"/>
      <c r="JFU31" s="217"/>
      <c r="JFV31" s="217"/>
      <c r="JFW31" s="217"/>
      <c r="JFX31" s="217"/>
      <c r="JFY31" s="217"/>
      <c r="JFZ31" s="217"/>
      <c r="JGA31" s="217"/>
      <c r="JGB31" s="217"/>
      <c r="JGC31" s="217"/>
      <c r="JGD31" s="217"/>
      <c r="JGE31" s="217"/>
      <c r="JGF31" s="217"/>
      <c r="JGG31" s="217"/>
      <c r="JGH31" s="217"/>
      <c r="JGI31" s="217"/>
      <c r="JGJ31" s="217"/>
      <c r="JGK31" s="217"/>
      <c r="JGL31" s="217"/>
      <c r="JGM31" s="217"/>
      <c r="JGN31" s="217"/>
      <c r="JGO31" s="217"/>
      <c r="JGP31" s="217"/>
      <c r="JGQ31" s="217"/>
      <c r="JGR31" s="217"/>
      <c r="JGS31" s="217"/>
      <c r="JGT31" s="217"/>
      <c r="JGU31" s="217"/>
      <c r="JGV31" s="217"/>
      <c r="JGW31" s="217"/>
      <c r="JGX31" s="217"/>
      <c r="JGY31" s="217"/>
      <c r="JGZ31" s="217"/>
      <c r="JHA31" s="217"/>
      <c r="JHB31" s="217"/>
      <c r="JHC31" s="217"/>
      <c r="JHD31" s="217"/>
      <c r="JHE31" s="217"/>
      <c r="JHF31" s="217"/>
      <c r="JHG31" s="217"/>
      <c r="JHH31" s="217"/>
      <c r="JHI31" s="217"/>
      <c r="JHJ31" s="217"/>
      <c r="JHK31" s="217"/>
      <c r="JHL31" s="217"/>
      <c r="JHM31" s="217"/>
      <c r="JHN31" s="217"/>
      <c r="JHO31" s="217"/>
      <c r="JHP31" s="217"/>
      <c r="JHQ31" s="217"/>
      <c r="JHR31" s="217"/>
      <c r="JHS31" s="217"/>
      <c r="JHT31" s="217"/>
      <c r="JHU31" s="217"/>
      <c r="JHV31" s="217"/>
      <c r="JHW31" s="217"/>
      <c r="JHX31" s="217"/>
      <c r="JHY31" s="217"/>
      <c r="JHZ31" s="217"/>
      <c r="JIA31" s="217"/>
      <c r="JIB31" s="217"/>
      <c r="JIC31" s="217"/>
      <c r="JID31" s="217"/>
      <c r="JIE31" s="217"/>
      <c r="JIF31" s="217"/>
      <c r="JIG31" s="217"/>
      <c r="JIH31" s="217"/>
      <c r="JII31" s="217"/>
      <c r="JIJ31" s="217"/>
      <c r="JIK31" s="217"/>
      <c r="JIL31" s="217"/>
      <c r="JIM31" s="217"/>
      <c r="JIN31" s="217"/>
      <c r="JIO31" s="217"/>
      <c r="JIP31" s="217"/>
      <c r="JIQ31" s="217"/>
      <c r="JIR31" s="217"/>
      <c r="JIS31" s="217"/>
      <c r="JIT31" s="217"/>
      <c r="JIU31" s="217"/>
      <c r="JIV31" s="217"/>
      <c r="JIW31" s="217"/>
      <c r="JIX31" s="217"/>
      <c r="JIY31" s="217"/>
      <c r="JIZ31" s="217"/>
      <c r="JJA31" s="217"/>
      <c r="JJB31" s="217"/>
      <c r="JJC31" s="217"/>
      <c r="JJD31" s="217"/>
      <c r="JJE31" s="217"/>
      <c r="JJF31" s="217"/>
      <c r="JJG31" s="217"/>
      <c r="JJH31" s="217"/>
      <c r="JJI31" s="217"/>
      <c r="JJJ31" s="217"/>
      <c r="JJK31" s="217"/>
      <c r="JJL31" s="217"/>
      <c r="JJM31" s="217"/>
      <c r="JJN31" s="217"/>
      <c r="JJO31" s="217"/>
      <c r="JJP31" s="217"/>
      <c r="JJQ31" s="217"/>
      <c r="JJR31" s="217"/>
      <c r="JJS31" s="217"/>
      <c r="JJT31" s="217"/>
      <c r="JJU31" s="217"/>
      <c r="JJV31" s="217"/>
      <c r="JJW31" s="217"/>
      <c r="JJX31" s="217"/>
      <c r="JJY31" s="217"/>
      <c r="JJZ31" s="217"/>
      <c r="JKA31" s="217"/>
      <c r="JKB31" s="217"/>
      <c r="JKC31" s="217"/>
      <c r="JKD31" s="217"/>
      <c r="JKE31" s="217"/>
      <c r="JKF31" s="217"/>
      <c r="JKG31" s="217"/>
      <c r="JKH31" s="217"/>
      <c r="JKI31" s="217"/>
      <c r="JKJ31" s="217"/>
      <c r="JKK31" s="217"/>
      <c r="JKL31" s="217"/>
      <c r="JKM31" s="217"/>
      <c r="JKN31" s="217"/>
      <c r="JKO31" s="217"/>
      <c r="JKP31" s="217"/>
      <c r="JKQ31" s="217"/>
      <c r="JKR31" s="217"/>
      <c r="JKS31" s="217"/>
      <c r="JKT31" s="217"/>
      <c r="JKU31" s="217"/>
      <c r="JKV31" s="217"/>
      <c r="JKW31" s="217"/>
      <c r="JKX31" s="217"/>
      <c r="JKY31" s="217"/>
      <c r="JKZ31" s="217"/>
      <c r="JLA31" s="217"/>
      <c r="JLB31" s="217"/>
      <c r="JLC31" s="217"/>
      <c r="JLD31" s="217"/>
      <c r="JLE31" s="217"/>
      <c r="JLF31" s="217"/>
      <c r="JLG31" s="217"/>
      <c r="JLH31" s="217"/>
      <c r="JLI31" s="217"/>
      <c r="JLJ31" s="217"/>
      <c r="JLK31" s="217"/>
      <c r="JLL31" s="217"/>
      <c r="JLM31" s="217"/>
      <c r="JLN31" s="217"/>
      <c r="JLO31" s="217"/>
      <c r="JLP31" s="217"/>
      <c r="JLQ31" s="217"/>
      <c r="JLR31" s="217"/>
      <c r="JLS31" s="217"/>
      <c r="JLT31" s="217"/>
      <c r="JLU31" s="217"/>
      <c r="JLV31" s="217"/>
      <c r="JLW31" s="217"/>
      <c r="JLX31" s="217"/>
      <c r="JLY31" s="217"/>
      <c r="JLZ31" s="217"/>
      <c r="JMA31" s="217"/>
      <c r="JMB31" s="217"/>
      <c r="JMC31" s="217"/>
      <c r="JMD31" s="217"/>
      <c r="JME31" s="217"/>
      <c r="JMF31" s="217"/>
      <c r="JMG31" s="217"/>
      <c r="JMH31" s="217"/>
      <c r="JMI31" s="217"/>
      <c r="JMJ31" s="217"/>
      <c r="JMK31" s="217"/>
      <c r="JML31" s="217"/>
      <c r="JMM31" s="217"/>
      <c r="JMN31" s="217"/>
      <c r="JMO31" s="217"/>
      <c r="JMP31" s="217"/>
      <c r="JMQ31" s="217"/>
      <c r="JMR31" s="217"/>
      <c r="JMS31" s="217"/>
      <c r="JMT31" s="217"/>
      <c r="JMU31" s="217"/>
      <c r="JMV31" s="217"/>
      <c r="JMW31" s="217"/>
      <c r="JMX31" s="217"/>
      <c r="JMY31" s="217"/>
      <c r="JMZ31" s="217"/>
      <c r="JNA31" s="217"/>
      <c r="JNB31" s="217"/>
      <c r="JNC31" s="217"/>
      <c r="JND31" s="217"/>
      <c r="JNE31" s="217"/>
      <c r="JNF31" s="217"/>
      <c r="JNG31" s="217"/>
      <c r="JNH31" s="217"/>
      <c r="JNI31" s="217"/>
      <c r="JNJ31" s="217"/>
      <c r="JNK31" s="217"/>
      <c r="JNL31" s="217"/>
      <c r="JNM31" s="217"/>
      <c r="JNN31" s="217"/>
      <c r="JNO31" s="217"/>
      <c r="JNP31" s="217"/>
      <c r="JNQ31" s="217"/>
      <c r="JNR31" s="217"/>
      <c r="JNS31" s="217"/>
      <c r="JNT31" s="217"/>
      <c r="JNU31" s="217"/>
      <c r="JNV31" s="217"/>
      <c r="JNW31" s="217"/>
      <c r="JNX31" s="217"/>
      <c r="JNY31" s="217"/>
      <c r="JNZ31" s="217"/>
      <c r="JOA31" s="217"/>
      <c r="JOB31" s="217"/>
      <c r="JOC31" s="217"/>
      <c r="JOD31" s="217"/>
      <c r="JOE31" s="217"/>
      <c r="JOF31" s="217"/>
      <c r="JOG31" s="217"/>
      <c r="JOH31" s="217"/>
      <c r="JOI31" s="217"/>
      <c r="JOJ31" s="217"/>
      <c r="JOK31" s="217"/>
      <c r="JOL31" s="217"/>
      <c r="JOM31" s="217"/>
      <c r="JON31" s="217"/>
      <c r="JOO31" s="217"/>
      <c r="JOP31" s="217"/>
      <c r="JOQ31" s="217"/>
      <c r="JOR31" s="217"/>
      <c r="JOS31" s="217"/>
      <c r="JOT31" s="217"/>
      <c r="JOU31" s="217"/>
      <c r="JOV31" s="217"/>
      <c r="JOW31" s="217"/>
      <c r="JOX31" s="217"/>
      <c r="JOY31" s="217"/>
      <c r="JOZ31" s="217"/>
      <c r="JPA31" s="217"/>
      <c r="JPB31" s="217"/>
      <c r="JPC31" s="217"/>
      <c r="JPD31" s="217"/>
      <c r="JPE31" s="217"/>
      <c r="JPF31" s="217"/>
      <c r="JPG31" s="217"/>
      <c r="JPH31" s="217"/>
      <c r="JPI31" s="217"/>
      <c r="JPJ31" s="217"/>
      <c r="JPK31" s="217"/>
      <c r="JPL31" s="217"/>
      <c r="JPM31" s="217"/>
      <c r="JPN31" s="217"/>
      <c r="JPO31" s="217"/>
      <c r="JPP31" s="217"/>
      <c r="JPQ31" s="217"/>
      <c r="JPR31" s="217"/>
      <c r="JPS31" s="217"/>
      <c r="JPT31" s="217"/>
      <c r="JPU31" s="217"/>
      <c r="JPV31" s="217"/>
      <c r="JPW31" s="217"/>
      <c r="JPX31" s="217"/>
      <c r="JPY31" s="217"/>
      <c r="JPZ31" s="217"/>
      <c r="JQA31" s="217"/>
      <c r="JQB31" s="217"/>
      <c r="JQC31" s="217"/>
      <c r="JQD31" s="217"/>
      <c r="JQE31" s="217"/>
      <c r="JQF31" s="217"/>
      <c r="JQG31" s="217"/>
      <c r="JQH31" s="217"/>
      <c r="JQI31" s="217"/>
      <c r="JQJ31" s="217"/>
      <c r="JQK31" s="217"/>
      <c r="JQL31" s="217"/>
      <c r="JQM31" s="217"/>
      <c r="JQN31" s="217"/>
      <c r="JQO31" s="217"/>
      <c r="JQP31" s="217"/>
      <c r="JQQ31" s="217"/>
      <c r="JQR31" s="217"/>
      <c r="JQS31" s="217"/>
      <c r="JQT31" s="217"/>
      <c r="JQU31" s="217"/>
      <c r="JQV31" s="217"/>
      <c r="JQW31" s="217"/>
      <c r="JQX31" s="217"/>
      <c r="JQY31" s="217"/>
      <c r="JQZ31" s="217"/>
      <c r="JRA31" s="217"/>
      <c r="JRB31" s="217"/>
      <c r="JRC31" s="217"/>
      <c r="JRD31" s="217"/>
      <c r="JRE31" s="217"/>
      <c r="JRF31" s="217"/>
      <c r="JRG31" s="217"/>
      <c r="JRH31" s="217"/>
      <c r="JRI31" s="217"/>
      <c r="JRJ31" s="217"/>
      <c r="JRK31" s="217"/>
      <c r="JRL31" s="217"/>
      <c r="JRM31" s="217"/>
      <c r="JRN31" s="217"/>
      <c r="JRO31" s="217"/>
      <c r="JRP31" s="217"/>
      <c r="JRQ31" s="217"/>
      <c r="JRR31" s="217"/>
      <c r="JRS31" s="217"/>
      <c r="JRT31" s="217"/>
      <c r="JRU31" s="217"/>
      <c r="JRV31" s="217"/>
      <c r="JRW31" s="217"/>
      <c r="JRX31" s="217"/>
      <c r="JRY31" s="217"/>
      <c r="JRZ31" s="217"/>
      <c r="JSA31" s="217"/>
      <c r="JSB31" s="217"/>
      <c r="JSC31" s="217"/>
      <c r="JSD31" s="217"/>
      <c r="JSE31" s="217"/>
      <c r="JSF31" s="217"/>
      <c r="JSG31" s="217"/>
      <c r="JSH31" s="217"/>
      <c r="JSI31" s="217"/>
      <c r="JSJ31" s="217"/>
      <c r="JSK31" s="217"/>
      <c r="JSL31" s="217"/>
      <c r="JSM31" s="217"/>
      <c r="JSN31" s="217"/>
      <c r="JSO31" s="217"/>
      <c r="JSP31" s="217"/>
      <c r="JSQ31" s="217"/>
      <c r="JSR31" s="217"/>
      <c r="JSS31" s="217"/>
      <c r="JST31" s="217"/>
      <c r="JSU31" s="217"/>
      <c r="JSV31" s="217"/>
      <c r="JSW31" s="217"/>
      <c r="JSX31" s="217"/>
      <c r="JSY31" s="217"/>
      <c r="JSZ31" s="217"/>
      <c r="JTA31" s="217"/>
      <c r="JTB31" s="217"/>
      <c r="JTC31" s="217"/>
      <c r="JTD31" s="217"/>
      <c r="JTE31" s="217"/>
      <c r="JTF31" s="217"/>
      <c r="JTG31" s="217"/>
      <c r="JTH31" s="217"/>
      <c r="JTI31" s="217"/>
      <c r="JTJ31" s="217"/>
      <c r="JTK31" s="217"/>
      <c r="JTL31" s="217"/>
      <c r="JTM31" s="217"/>
      <c r="JTN31" s="217"/>
      <c r="JTO31" s="217"/>
      <c r="JTP31" s="217"/>
      <c r="JTQ31" s="217"/>
      <c r="JTR31" s="217"/>
      <c r="JTS31" s="217"/>
      <c r="JTT31" s="217"/>
      <c r="JTU31" s="217"/>
      <c r="JTV31" s="217"/>
      <c r="JTW31" s="217"/>
      <c r="JTX31" s="217"/>
      <c r="JTY31" s="217"/>
      <c r="JTZ31" s="217"/>
      <c r="JUA31" s="217"/>
      <c r="JUB31" s="217"/>
      <c r="JUC31" s="217"/>
      <c r="JUD31" s="217"/>
      <c r="JUE31" s="217"/>
      <c r="JUF31" s="217"/>
      <c r="JUG31" s="217"/>
      <c r="JUH31" s="217"/>
      <c r="JUI31" s="217"/>
      <c r="JUJ31" s="217"/>
      <c r="JUK31" s="217"/>
      <c r="JUL31" s="217"/>
      <c r="JUM31" s="217"/>
      <c r="JUN31" s="217"/>
      <c r="JUO31" s="217"/>
      <c r="JUP31" s="217"/>
      <c r="JUQ31" s="217"/>
      <c r="JUR31" s="217"/>
      <c r="JUS31" s="217"/>
      <c r="JUT31" s="217"/>
      <c r="JUU31" s="217"/>
      <c r="JUV31" s="217"/>
      <c r="JUW31" s="217"/>
      <c r="JUX31" s="217"/>
      <c r="JUY31" s="217"/>
      <c r="JUZ31" s="217"/>
      <c r="JVA31" s="217"/>
      <c r="JVB31" s="217"/>
      <c r="JVC31" s="217"/>
      <c r="JVD31" s="217"/>
      <c r="JVE31" s="217"/>
      <c r="JVF31" s="217"/>
      <c r="JVG31" s="217"/>
      <c r="JVH31" s="217"/>
      <c r="JVI31" s="217"/>
      <c r="JVJ31" s="217"/>
      <c r="JVK31" s="217"/>
      <c r="JVL31" s="217"/>
      <c r="JVM31" s="217"/>
      <c r="JVN31" s="217"/>
      <c r="JVO31" s="217"/>
      <c r="JVP31" s="217"/>
      <c r="JVQ31" s="217"/>
      <c r="JVR31" s="217"/>
      <c r="JVS31" s="217"/>
      <c r="JVT31" s="217"/>
      <c r="JVU31" s="217"/>
      <c r="JVV31" s="217"/>
      <c r="JVW31" s="217"/>
      <c r="JVX31" s="217"/>
      <c r="JVY31" s="217"/>
      <c r="JVZ31" s="217"/>
      <c r="JWA31" s="217"/>
      <c r="JWB31" s="217"/>
      <c r="JWC31" s="217"/>
      <c r="JWD31" s="217"/>
      <c r="JWE31" s="217"/>
      <c r="JWF31" s="217"/>
      <c r="JWG31" s="217"/>
      <c r="JWH31" s="217"/>
      <c r="JWI31" s="217"/>
      <c r="JWJ31" s="217"/>
      <c r="JWK31" s="217"/>
      <c r="JWL31" s="217"/>
      <c r="JWM31" s="217"/>
      <c r="JWN31" s="217"/>
      <c r="JWO31" s="217"/>
      <c r="JWP31" s="217"/>
      <c r="JWQ31" s="217"/>
      <c r="JWR31" s="217"/>
      <c r="JWS31" s="217"/>
      <c r="JWT31" s="217"/>
      <c r="JWU31" s="217"/>
      <c r="JWV31" s="217"/>
      <c r="JWW31" s="217"/>
      <c r="JWX31" s="217"/>
      <c r="JWY31" s="217"/>
      <c r="JWZ31" s="217"/>
      <c r="JXA31" s="217"/>
      <c r="JXB31" s="217"/>
      <c r="JXC31" s="217"/>
      <c r="JXD31" s="217"/>
      <c r="JXE31" s="217"/>
      <c r="JXF31" s="217"/>
      <c r="JXG31" s="217"/>
      <c r="JXH31" s="217"/>
      <c r="JXI31" s="217"/>
      <c r="JXJ31" s="217"/>
      <c r="JXK31" s="217"/>
      <c r="JXL31" s="217"/>
      <c r="JXM31" s="217"/>
      <c r="JXN31" s="217"/>
      <c r="JXO31" s="217"/>
      <c r="JXP31" s="217"/>
      <c r="JXQ31" s="217"/>
      <c r="JXR31" s="217"/>
      <c r="JXS31" s="217"/>
      <c r="JXT31" s="217"/>
      <c r="JXU31" s="217"/>
      <c r="JXV31" s="217"/>
      <c r="JXW31" s="217"/>
      <c r="JXX31" s="217"/>
      <c r="JXY31" s="217"/>
      <c r="JXZ31" s="217"/>
      <c r="JYA31" s="217"/>
      <c r="JYB31" s="217"/>
      <c r="JYC31" s="217"/>
      <c r="JYD31" s="217"/>
      <c r="JYE31" s="217"/>
      <c r="JYF31" s="217"/>
      <c r="JYG31" s="217"/>
      <c r="JYH31" s="217"/>
      <c r="JYI31" s="217"/>
      <c r="JYJ31" s="217"/>
      <c r="JYK31" s="217"/>
      <c r="JYL31" s="217"/>
      <c r="JYM31" s="217"/>
      <c r="JYN31" s="217"/>
      <c r="JYO31" s="217"/>
      <c r="JYP31" s="217"/>
      <c r="JYQ31" s="217"/>
      <c r="JYR31" s="217"/>
      <c r="JYS31" s="217"/>
      <c r="JYT31" s="217"/>
      <c r="JYU31" s="217"/>
      <c r="JYV31" s="217"/>
      <c r="JYW31" s="217"/>
      <c r="JYX31" s="217"/>
      <c r="JYY31" s="217"/>
      <c r="JYZ31" s="217"/>
      <c r="JZA31" s="217"/>
      <c r="JZB31" s="217"/>
      <c r="JZC31" s="217"/>
      <c r="JZD31" s="217"/>
      <c r="JZE31" s="217"/>
      <c r="JZF31" s="217"/>
      <c r="JZG31" s="217"/>
      <c r="JZH31" s="217"/>
      <c r="JZI31" s="217"/>
      <c r="JZJ31" s="217"/>
      <c r="JZK31" s="217"/>
      <c r="JZL31" s="217"/>
      <c r="JZM31" s="217"/>
      <c r="JZN31" s="217"/>
      <c r="JZO31" s="217"/>
      <c r="JZP31" s="217"/>
      <c r="JZQ31" s="217"/>
      <c r="JZR31" s="217"/>
      <c r="JZS31" s="217"/>
      <c r="JZT31" s="217"/>
      <c r="JZU31" s="217"/>
      <c r="JZV31" s="217"/>
      <c r="JZW31" s="217"/>
      <c r="JZX31" s="217"/>
      <c r="JZY31" s="217"/>
      <c r="JZZ31" s="217"/>
      <c r="KAA31" s="217"/>
      <c r="KAB31" s="217"/>
      <c r="KAC31" s="217"/>
      <c r="KAD31" s="217"/>
      <c r="KAE31" s="217"/>
      <c r="KAF31" s="217"/>
      <c r="KAG31" s="217"/>
      <c r="KAH31" s="217"/>
      <c r="KAI31" s="217"/>
      <c r="KAJ31" s="217"/>
      <c r="KAK31" s="217"/>
      <c r="KAL31" s="217"/>
      <c r="KAM31" s="217"/>
      <c r="KAN31" s="217"/>
      <c r="KAO31" s="217"/>
      <c r="KAP31" s="217"/>
      <c r="KAQ31" s="217"/>
      <c r="KAR31" s="217"/>
      <c r="KAS31" s="217"/>
      <c r="KAT31" s="217"/>
      <c r="KAU31" s="217"/>
      <c r="KAV31" s="217"/>
      <c r="KAW31" s="217"/>
      <c r="KAX31" s="217"/>
      <c r="KAY31" s="217"/>
      <c r="KAZ31" s="217"/>
      <c r="KBA31" s="217"/>
      <c r="KBB31" s="217"/>
      <c r="KBC31" s="217"/>
      <c r="KBD31" s="217"/>
      <c r="KBE31" s="217"/>
      <c r="KBF31" s="217"/>
      <c r="KBG31" s="217"/>
      <c r="KBH31" s="217"/>
      <c r="KBI31" s="217"/>
      <c r="KBJ31" s="217"/>
      <c r="KBK31" s="217"/>
      <c r="KBL31" s="217"/>
      <c r="KBM31" s="217"/>
      <c r="KBN31" s="217"/>
      <c r="KBO31" s="217"/>
      <c r="KBP31" s="217"/>
      <c r="KBQ31" s="217"/>
      <c r="KBR31" s="217"/>
      <c r="KBS31" s="217"/>
      <c r="KBT31" s="217"/>
      <c r="KBU31" s="217"/>
      <c r="KBV31" s="217"/>
      <c r="KBW31" s="217"/>
      <c r="KBX31" s="217"/>
      <c r="KBY31" s="217"/>
      <c r="KBZ31" s="217"/>
      <c r="KCA31" s="217"/>
      <c r="KCB31" s="217"/>
      <c r="KCC31" s="217"/>
      <c r="KCD31" s="217"/>
      <c r="KCE31" s="217"/>
      <c r="KCF31" s="217"/>
      <c r="KCG31" s="217"/>
      <c r="KCH31" s="217"/>
      <c r="KCI31" s="217"/>
      <c r="KCJ31" s="217"/>
      <c r="KCK31" s="217"/>
      <c r="KCL31" s="217"/>
      <c r="KCM31" s="217"/>
      <c r="KCN31" s="217"/>
      <c r="KCO31" s="217"/>
      <c r="KCP31" s="217"/>
      <c r="KCQ31" s="217"/>
      <c r="KCR31" s="217"/>
      <c r="KCS31" s="217"/>
      <c r="KCT31" s="217"/>
      <c r="KCU31" s="217"/>
      <c r="KCV31" s="217"/>
      <c r="KCW31" s="217"/>
      <c r="KCX31" s="217"/>
      <c r="KCY31" s="217"/>
      <c r="KCZ31" s="217"/>
      <c r="KDA31" s="217"/>
      <c r="KDB31" s="217"/>
      <c r="KDC31" s="217"/>
      <c r="KDD31" s="217"/>
      <c r="KDE31" s="217"/>
      <c r="KDF31" s="217"/>
      <c r="KDG31" s="217"/>
      <c r="KDH31" s="217"/>
      <c r="KDI31" s="217"/>
      <c r="KDJ31" s="217"/>
      <c r="KDK31" s="217"/>
      <c r="KDL31" s="217"/>
      <c r="KDM31" s="217"/>
      <c r="KDN31" s="217"/>
      <c r="KDO31" s="217"/>
      <c r="KDP31" s="217"/>
      <c r="KDQ31" s="217"/>
      <c r="KDR31" s="217"/>
      <c r="KDS31" s="217"/>
      <c r="KDT31" s="217"/>
      <c r="KDU31" s="217"/>
      <c r="KDV31" s="217"/>
      <c r="KDW31" s="217"/>
      <c r="KDX31" s="217"/>
      <c r="KDY31" s="217"/>
      <c r="KDZ31" s="217"/>
      <c r="KEA31" s="217"/>
      <c r="KEB31" s="217"/>
      <c r="KEC31" s="217"/>
      <c r="KED31" s="217"/>
      <c r="KEE31" s="217"/>
      <c r="KEF31" s="217"/>
      <c r="KEG31" s="217"/>
      <c r="KEH31" s="217"/>
      <c r="KEI31" s="217"/>
      <c r="KEJ31" s="217"/>
      <c r="KEK31" s="217"/>
      <c r="KEL31" s="217"/>
      <c r="KEM31" s="217"/>
      <c r="KEN31" s="217"/>
      <c r="KEO31" s="217"/>
      <c r="KEP31" s="217"/>
      <c r="KEQ31" s="217"/>
      <c r="KER31" s="217"/>
      <c r="KES31" s="217"/>
      <c r="KET31" s="217"/>
      <c r="KEU31" s="217"/>
      <c r="KEV31" s="217"/>
      <c r="KEW31" s="217"/>
      <c r="KEX31" s="217"/>
      <c r="KEY31" s="217"/>
      <c r="KEZ31" s="217"/>
      <c r="KFA31" s="217"/>
      <c r="KFB31" s="217"/>
      <c r="KFC31" s="217"/>
      <c r="KFD31" s="217"/>
      <c r="KFE31" s="217"/>
      <c r="KFF31" s="217"/>
      <c r="KFG31" s="217"/>
      <c r="KFH31" s="217"/>
      <c r="KFI31" s="217"/>
      <c r="KFJ31" s="217"/>
      <c r="KFK31" s="217"/>
      <c r="KFL31" s="217"/>
      <c r="KFM31" s="217"/>
      <c r="KFN31" s="217"/>
      <c r="KFO31" s="217"/>
      <c r="KFP31" s="217"/>
      <c r="KFQ31" s="217"/>
      <c r="KFR31" s="217"/>
      <c r="KFS31" s="217"/>
      <c r="KFT31" s="217"/>
      <c r="KFU31" s="217"/>
      <c r="KFV31" s="217"/>
      <c r="KFW31" s="217"/>
      <c r="KFX31" s="217"/>
      <c r="KFY31" s="217"/>
      <c r="KFZ31" s="217"/>
      <c r="KGA31" s="217"/>
      <c r="KGB31" s="217"/>
      <c r="KGC31" s="217"/>
      <c r="KGD31" s="217"/>
      <c r="KGE31" s="217"/>
      <c r="KGF31" s="217"/>
      <c r="KGG31" s="217"/>
      <c r="KGH31" s="217"/>
      <c r="KGI31" s="217"/>
      <c r="KGJ31" s="217"/>
      <c r="KGK31" s="217"/>
      <c r="KGL31" s="217"/>
      <c r="KGM31" s="217"/>
      <c r="KGN31" s="217"/>
      <c r="KGO31" s="217"/>
      <c r="KGP31" s="217"/>
      <c r="KGQ31" s="217"/>
      <c r="KGR31" s="217"/>
      <c r="KGS31" s="217"/>
      <c r="KGT31" s="217"/>
      <c r="KGU31" s="217"/>
      <c r="KGV31" s="217"/>
      <c r="KGW31" s="217"/>
      <c r="KGX31" s="217"/>
      <c r="KGY31" s="217"/>
      <c r="KGZ31" s="217"/>
      <c r="KHA31" s="217"/>
      <c r="KHB31" s="217"/>
      <c r="KHC31" s="217"/>
      <c r="KHD31" s="217"/>
      <c r="KHE31" s="217"/>
      <c r="KHF31" s="217"/>
      <c r="KHG31" s="217"/>
      <c r="KHH31" s="217"/>
      <c r="KHI31" s="217"/>
      <c r="KHJ31" s="217"/>
      <c r="KHK31" s="217"/>
      <c r="KHL31" s="217"/>
      <c r="KHM31" s="217"/>
      <c r="KHN31" s="217"/>
      <c r="KHO31" s="217"/>
      <c r="KHP31" s="217"/>
      <c r="KHQ31" s="217"/>
      <c r="KHR31" s="217"/>
      <c r="KHS31" s="217"/>
      <c r="KHT31" s="217"/>
      <c r="KHU31" s="217"/>
      <c r="KHV31" s="217"/>
      <c r="KHW31" s="217"/>
      <c r="KHX31" s="217"/>
      <c r="KHY31" s="217"/>
      <c r="KHZ31" s="217"/>
      <c r="KIA31" s="217"/>
      <c r="KIB31" s="217"/>
      <c r="KIC31" s="217"/>
      <c r="KID31" s="217"/>
      <c r="KIE31" s="217"/>
      <c r="KIF31" s="217"/>
      <c r="KIG31" s="217"/>
      <c r="KIH31" s="217"/>
      <c r="KII31" s="217"/>
      <c r="KIJ31" s="217"/>
      <c r="KIK31" s="217"/>
      <c r="KIL31" s="217"/>
      <c r="KIM31" s="217"/>
      <c r="KIN31" s="217"/>
      <c r="KIO31" s="217"/>
      <c r="KIP31" s="217"/>
      <c r="KIQ31" s="217"/>
      <c r="KIR31" s="217"/>
      <c r="KIS31" s="217"/>
      <c r="KIT31" s="217"/>
      <c r="KIU31" s="217"/>
      <c r="KIV31" s="217"/>
      <c r="KIW31" s="217"/>
      <c r="KIX31" s="217"/>
      <c r="KIY31" s="217"/>
      <c r="KIZ31" s="217"/>
      <c r="KJA31" s="217"/>
      <c r="KJB31" s="217"/>
      <c r="KJC31" s="217"/>
      <c r="KJD31" s="217"/>
      <c r="KJE31" s="217"/>
      <c r="KJF31" s="217"/>
      <c r="KJG31" s="217"/>
      <c r="KJH31" s="217"/>
      <c r="KJI31" s="217"/>
      <c r="KJJ31" s="217"/>
      <c r="KJK31" s="217"/>
      <c r="KJL31" s="217"/>
      <c r="KJM31" s="217"/>
      <c r="KJN31" s="217"/>
      <c r="KJO31" s="217"/>
      <c r="KJP31" s="217"/>
      <c r="KJQ31" s="217"/>
      <c r="KJR31" s="217"/>
      <c r="KJS31" s="217"/>
      <c r="KJT31" s="217"/>
      <c r="KJU31" s="217"/>
      <c r="KJV31" s="217"/>
      <c r="KJW31" s="217"/>
      <c r="KJX31" s="217"/>
      <c r="KJY31" s="217"/>
      <c r="KJZ31" s="217"/>
      <c r="KKA31" s="217"/>
      <c r="KKB31" s="217"/>
      <c r="KKC31" s="217"/>
      <c r="KKD31" s="217"/>
      <c r="KKE31" s="217"/>
      <c r="KKF31" s="217"/>
      <c r="KKG31" s="217"/>
      <c r="KKH31" s="217"/>
      <c r="KKI31" s="217"/>
      <c r="KKJ31" s="217"/>
      <c r="KKK31" s="217"/>
      <c r="KKL31" s="217"/>
      <c r="KKM31" s="217"/>
      <c r="KKN31" s="217"/>
      <c r="KKO31" s="217"/>
      <c r="KKP31" s="217"/>
      <c r="KKQ31" s="217"/>
      <c r="KKR31" s="217"/>
      <c r="KKS31" s="217"/>
      <c r="KKT31" s="217"/>
      <c r="KKU31" s="217"/>
      <c r="KKV31" s="217"/>
      <c r="KKW31" s="217"/>
      <c r="KKX31" s="217"/>
      <c r="KKY31" s="217"/>
      <c r="KKZ31" s="217"/>
      <c r="KLA31" s="217"/>
      <c r="KLB31" s="217"/>
      <c r="KLC31" s="217"/>
      <c r="KLD31" s="217"/>
      <c r="KLE31" s="217"/>
      <c r="KLF31" s="217"/>
      <c r="KLG31" s="217"/>
      <c r="KLH31" s="217"/>
      <c r="KLI31" s="217"/>
      <c r="KLJ31" s="217"/>
      <c r="KLK31" s="217"/>
      <c r="KLL31" s="217"/>
      <c r="KLM31" s="217"/>
      <c r="KLN31" s="217"/>
      <c r="KLO31" s="217"/>
      <c r="KLP31" s="217"/>
      <c r="KLQ31" s="217"/>
      <c r="KLR31" s="217"/>
      <c r="KLS31" s="217"/>
      <c r="KLT31" s="217"/>
      <c r="KLU31" s="217"/>
      <c r="KLV31" s="217"/>
      <c r="KLW31" s="217"/>
      <c r="KLX31" s="217"/>
      <c r="KLY31" s="217"/>
      <c r="KLZ31" s="217"/>
      <c r="KMA31" s="217"/>
      <c r="KMB31" s="217"/>
      <c r="KMC31" s="217"/>
      <c r="KMD31" s="217"/>
      <c r="KME31" s="217"/>
      <c r="KMF31" s="217"/>
      <c r="KMG31" s="217"/>
      <c r="KMH31" s="217"/>
      <c r="KMI31" s="217"/>
      <c r="KMJ31" s="217"/>
      <c r="KMK31" s="217"/>
      <c r="KML31" s="217"/>
      <c r="KMM31" s="217"/>
      <c r="KMN31" s="217"/>
      <c r="KMO31" s="217"/>
      <c r="KMP31" s="217"/>
      <c r="KMQ31" s="217"/>
      <c r="KMR31" s="217"/>
      <c r="KMS31" s="217"/>
      <c r="KMT31" s="217"/>
      <c r="KMU31" s="217"/>
      <c r="KMV31" s="217"/>
      <c r="KMW31" s="217"/>
      <c r="KMX31" s="217"/>
      <c r="KMY31" s="217"/>
      <c r="KMZ31" s="217"/>
      <c r="KNA31" s="217"/>
      <c r="KNB31" s="217"/>
      <c r="KNC31" s="217"/>
      <c r="KND31" s="217"/>
      <c r="KNE31" s="217"/>
      <c r="KNF31" s="217"/>
      <c r="KNG31" s="217"/>
      <c r="KNH31" s="217"/>
      <c r="KNI31" s="217"/>
      <c r="KNJ31" s="217"/>
      <c r="KNK31" s="217"/>
      <c r="KNL31" s="217"/>
      <c r="KNM31" s="217"/>
      <c r="KNN31" s="217"/>
      <c r="KNO31" s="217"/>
      <c r="KNP31" s="217"/>
      <c r="KNQ31" s="217"/>
      <c r="KNR31" s="217"/>
      <c r="KNS31" s="217"/>
      <c r="KNT31" s="217"/>
      <c r="KNU31" s="217"/>
      <c r="KNV31" s="217"/>
      <c r="KNW31" s="217"/>
      <c r="KNX31" s="217"/>
      <c r="KNY31" s="217"/>
      <c r="KNZ31" s="217"/>
      <c r="KOA31" s="217"/>
      <c r="KOB31" s="217"/>
      <c r="KOC31" s="217"/>
      <c r="KOD31" s="217"/>
      <c r="KOE31" s="217"/>
      <c r="KOF31" s="217"/>
      <c r="KOG31" s="217"/>
      <c r="KOH31" s="217"/>
      <c r="KOI31" s="217"/>
      <c r="KOJ31" s="217"/>
      <c r="KOK31" s="217"/>
      <c r="KOL31" s="217"/>
      <c r="KOM31" s="217"/>
      <c r="KON31" s="217"/>
      <c r="KOO31" s="217"/>
      <c r="KOP31" s="217"/>
      <c r="KOQ31" s="217"/>
      <c r="KOR31" s="217"/>
      <c r="KOS31" s="217"/>
      <c r="KOT31" s="217"/>
      <c r="KOU31" s="217"/>
      <c r="KOV31" s="217"/>
      <c r="KOW31" s="217"/>
      <c r="KOX31" s="217"/>
      <c r="KOY31" s="217"/>
      <c r="KOZ31" s="217"/>
      <c r="KPA31" s="217"/>
      <c r="KPB31" s="217"/>
      <c r="KPC31" s="217"/>
      <c r="KPD31" s="217"/>
      <c r="KPE31" s="217"/>
      <c r="KPF31" s="217"/>
      <c r="KPG31" s="217"/>
      <c r="KPH31" s="217"/>
      <c r="KPI31" s="217"/>
      <c r="KPJ31" s="217"/>
      <c r="KPK31" s="217"/>
      <c r="KPL31" s="217"/>
      <c r="KPM31" s="217"/>
      <c r="KPN31" s="217"/>
      <c r="KPO31" s="217"/>
      <c r="KPP31" s="217"/>
      <c r="KPQ31" s="217"/>
      <c r="KPR31" s="217"/>
      <c r="KPS31" s="217"/>
      <c r="KPT31" s="217"/>
      <c r="KPU31" s="217"/>
      <c r="KPV31" s="217"/>
      <c r="KPW31" s="217"/>
      <c r="KPX31" s="217"/>
      <c r="KPY31" s="217"/>
      <c r="KPZ31" s="217"/>
      <c r="KQA31" s="217"/>
      <c r="KQB31" s="217"/>
      <c r="KQC31" s="217"/>
      <c r="KQD31" s="217"/>
      <c r="KQE31" s="217"/>
      <c r="KQF31" s="217"/>
      <c r="KQG31" s="217"/>
      <c r="KQH31" s="217"/>
      <c r="KQI31" s="217"/>
      <c r="KQJ31" s="217"/>
      <c r="KQK31" s="217"/>
      <c r="KQL31" s="217"/>
      <c r="KQM31" s="217"/>
      <c r="KQN31" s="217"/>
      <c r="KQO31" s="217"/>
      <c r="KQP31" s="217"/>
      <c r="KQQ31" s="217"/>
      <c r="KQR31" s="217"/>
      <c r="KQS31" s="217"/>
      <c r="KQT31" s="217"/>
      <c r="KQU31" s="217"/>
      <c r="KQV31" s="217"/>
      <c r="KQW31" s="217"/>
      <c r="KQX31" s="217"/>
      <c r="KQY31" s="217"/>
      <c r="KQZ31" s="217"/>
      <c r="KRA31" s="217"/>
      <c r="KRB31" s="217"/>
      <c r="KRC31" s="217"/>
      <c r="KRD31" s="217"/>
      <c r="KRE31" s="217"/>
      <c r="KRF31" s="217"/>
      <c r="KRG31" s="217"/>
      <c r="KRH31" s="217"/>
      <c r="KRI31" s="217"/>
      <c r="KRJ31" s="217"/>
      <c r="KRK31" s="217"/>
      <c r="KRL31" s="217"/>
      <c r="KRM31" s="217"/>
      <c r="KRN31" s="217"/>
      <c r="KRO31" s="217"/>
      <c r="KRP31" s="217"/>
      <c r="KRQ31" s="217"/>
      <c r="KRR31" s="217"/>
      <c r="KRS31" s="217"/>
      <c r="KRT31" s="217"/>
      <c r="KRU31" s="217"/>
      <c r="KRV31" s="217"/>
      <c r="KRW31" s="217"/>
      <c r="KRX31" s="217"/>
      <c r="KRY31" s="217"/>
      <c r="KRZ31" s="217"/>
      <c r="KSA31" s="217"/>
      <c r="KSB31" s="217"/>
      <c r="KSC31" s="217"/>
      <c r="KSD31" s="217"/>
      <c r="KSE31" s="217"/>
      <c r="KSF31" s="217"/>
      <c r="KSG31" s="217"/>
      <c r="KSH31" s="217"/>
      <c r="KSI31" s="217"/>
      <c r="KSJ31" s="217"/>
      <c r="KSK31" s="217"/>
      <c r="KSL31" s="217"/>
      <c r="KSM31" s="217"/>
      <c r="KSN31" s="217"/>
      <c r="KSO31" s="217"/>
      <c r="KSP31" s="217"/>
      <c r="KSQ31" s="217"/>
      <c r="KSR31" s="217"/>
      <c r="KSS31" s="217"/>
      <c r="KST31" s="217"/>
      <c r="KSU31" s="217"/>
      <c r="KSV31" s="217"/>
      <c r="KSW31" s="217"/>
      <c r="KSX31" s="217"/>
      <c r="KSY31" s="217"/>
      <c r="KSZ31" s="217"/>
      <c r="KTA31" s="217"/>
      <c r="KTB31" s="217"/>
      <c r="KTC31" s="217"/>
      <c r="KTD31" s="217"/>
      <c r="KTE31" s="217"/>
      <c r="KTF31" s="217"/>
      <c r="KTG31" s="217"/>
      <c r="KTH31" s="217"/>
      <c r="KTI31" s="217"/>
      <c r="KTJ31" s="217"/>
      <c r="KTK31" s="217"/>
      <c r="KTL31" s="217"/>
      <c r="KTM31" s="217"/>
      <c r="KTN31" s="217"/>
      <c r="KTO31" s="217"/>
      <c r="KTP31" s="217"/>
      <c r="KTQ31" s="217"/>
      <c r="KTR31" s="217"/>
      <c r="KTS31" s="217"/>
      <c r="KTT31" s="217"/>
      <c r="KTU31" s="217"/>
      <c r="KTV31" s="217"/>
      <c r="KTW31" s="217"/>
      <c r="KTX31" s="217"/>
      <c r="KTY31" s="217"/>
      <c r="KTZ31" s="217"/>
      <c r="KUA31" s="217"/>
      <c r="KUB31" s="217"/>
      <c r="KUC31" s="217"/>
      <c r="KUD31" s="217"/>
      <c r="KUE31" s="217"/>
      <c r="KUF31" s="217"/>
      <c r="KUG31" s="217"/>
      <c r="KUH31" s="217"/>
      <c r="KUI31" s="217"/>
      <c r="KUJ31" s="217"/>
      <c r="KUK31" s="217"/>
      <c r="KUL31" s="217"/>
      <c r="KUM31" s="217"/>
      <c r="KUN31" s="217"/>
      <c r="KUO31" s="217"/>
      <c r="KUP31" s="217"/>
      <c r="KUQ31" s="217"/>
      <c r="KUR31" s="217"/>
      <c r="KUS31" s="217"/>
      <c r="KUT31" s="217"/>
      <c r="KUU31" s="217"/>
      <c r="KUV31" s="217"/>
      <c r="KUW31" s="217"/>
      <c r="KUX31" s="217"/>
      <c r="KUY31" s="217"/>
      <c r="KUZ31" s="217"/>
      <c r="KVA31" s="217"/>
      <c r="KVB31" s="217"/>
      <c r="KVC31" s="217"/>
      <c r="KVD31" s="217"/>
      <c r="KVE31" s="217"/>
      <c r="KVF31" s="217"/>
      <c r="KVG31" s="217"/>
      <c r="KVH31" s="217"/>
      <c r="KVI31" s="217"/>
      <c r="KVJ31" s="217"/>
      <c r="KVK31" s="217"/>
      <c r="KVL31" s="217"/>
      <c r="KVM31" s="217"/>
      <c r="KVN31" s="217"/>
      <c r="KVO31" s="217"/>
      <c r="KVP31" s="217"/>
      <c r="KVQ31" s="217"/>
      <c r="KVR31" s="217"/>
      <c r="KVS31" s="217"/>
      <c r="KVT31" s="217"/>
      <c r="KVU31" s="217"/>
      <c r="KVV31" s="217"/>
      <c r="KVW31" s="217"/>
      <c r="KVX31" s="217"/>
      <c r="KVY31" s="217"/>
      <c r="KVZ31" s="217"/>
      <c r="KWA31" s="217"/>
      <c r="KWB31" s="217"/>
      <c r="KWC31" s="217"/>
      <c r="KWD31" s="217"/>
      <c r="KWE31" s="217"/>
      <c r="KWF31" s="217"/>
      <c r="KWG31" s="217"/>
      <c r="KWH31" s="217"/>
      <c r="KWI31" s="217"/>
      <c r="KWJ31" s="217"/>
      <c r="KWK31" s="217"/>
      <c r="KWL31" s="217"/>
      <c r="KWM31" s="217"/>
      <c r="KWN31" s="217"/>
      <c r="KWO31" s="217"/>
      <c r="KWP31" s="217"/>
      <c r="KWQ31" s="217"/>
      <c r="KWR31" s="217"/>
      <c r="KWS31" s="217"/>
      <c r="KWT31" s="217"/>
      <c r="KWU31" s="217"/>
      <c r="KWV31" s="217"/>
      <c r="KWW31" s="217"/>
      <c r="KWX31" s="217"/>
      <c r="KWY31" s="217"/>
      <c r="KWZ31" s="217"/>
      <c r="KXA31" s="217"/>
      <c r="KXB31" s="217"/>
      <c r="KXC31" s="217"/>
      <c r="KXD31" s="217"/>
      <c r="KXE31" s="217"/>
      <c r="KXF31" s="217"/>
      <c r="KXG31" s="217"/>
      <c r="KXH31" s="217"/>
      <c r="KXI31" s="217"/>
      <c r="KXJ31" s="217"/>
      <c r="KXK31" s="217"/>
      <c r="KXL31" s="217"/>
      <c r="KXM31" s="217"/>
      <c r="KXN31" s="217"/>
      <c r="KXO31" s="217"/>
      <c r="KXP31" s="217"/>
      <c r="KXQ31" s="217"/>
      <c r="KXR31" s="217"/>
      <c r="KXS31" s="217"/>
      <c r="KXT31" s="217"/>
      <c r="KXU31" s="217"/>
      <c r="KXV31" s="217"/>
      <c r="KXW31" s="217"/>
      <c r="KXX31" s="217"/>
      <c r="KXY31" s="217"/>
      <c r="KXZ31" s="217"/>
      <c r="KYA31" s="217"/>
      <c r="KYB31" s="217"/>
      <c r="KYC31" s="217"/>
      <c r="KYD31" s="217"/>
      <c r="KYE31" s="217"/>
      <c r="KYF31" s="217"/>
      <c r="KYG31" s="217"/>
      <c r="KYH31" s="217"/>
      <c r="KYI31" s="217"/>
      <c r="KYJ31" s="217"/>
      <c r="KYK31" s="217"/>
      <c r="KYL31" s="217"/>
      <c r="KYM31" s="217"/>
      <c r="KYN31" s="217"/>
      <c r="KYO31" s="217"/>
      <c r="KYP31" s="217"/>
      <c r="KYQ31" s="217"/>
      <c r="KYR31" s="217"/>
      <c r="KYS31" s="217"/>
      <c r="KYT31" s="217"/>
      <c r="KYU31" s="217"/>
      <c r="KYV31" s="217"/>
      <c r="KYW31" s="217"/>
      <c r="KYX31" s="217"/>
      <c r="KYY31" s="217"/>
      <c r="KYZ31" s="217"/>
      <c r="KZA31" s="217"/>
      <c r="KZB31" s="217"/>
      <c r="KZC31" s="217"/>
      <c r="KZD31" s="217"/>
      <c r="KZE31" s="217"/>
      <c r="KZF31" s="217"/>
      <c r="KZG31" s="217"/>
      <c r="KZH31" s="217"/>
      <c r="KZI31" s="217"/>
      <c r="KZJ31" s="217"/>
      <c r="KZK31" s="217"/>
      <c r="KZL31" s="217"/>
      <c r="KZM31" s="217"/>
      <c r="KZN31" s="217"/>
      <c r="KZO31" s="217"/>
      <c r="KZP31" s="217"/>
      <c r="KZQ31" s="217"/>
      <c r="KZR31" s="217"/>
      <c r="KZS31" s="217"/>
      <c r="KZT31" s="217"/>
      <c r="KZU31" s="217"/>
      <c r="KZV31" s="217"/>
      <c r="KZW31" s="217"/>
      <c r="KZX31" s="217"/>
      <c r="KZY31" s="217"/>
      <c r="KZZ31" s="217"/>
      <c r="LAA31" s="217"/>
      <c r="LAB31" s="217"/>
      <c r="LAC31" s="217"/>
      <c r="LAD31" s="217"/>
      <c r="LAE31" s="217"/>
      <c r="LAF31" s="217"/>
      <c r="LAG31" s="217"/>
      <c r="LAH31" s="217"/>
      <c r="LAI31" s="217"/>
      <c r="LAJ31" s="217"/>
      <c r="LAK31" s="217"/>
      <c r="LAL31" s="217"/>
      <c r="LAM31" s="217"/>
      <c r="LAN31" s="217"/>
      <c r="LAO31" s="217"/>
      <c r="LAP31" s="217"/>
      <c r="LAQ31" s="217"/>
      <c r="LAR31" s="217"/>
      <c r="LAS31" s="217"/>
      <c r="LAT31" s="217"/>
      <c r="LAU31" s="217"/>
      <c r="LAV31" s="217"/>
      <c r="LAW31" s="217"/>
      <c r="LAX31" s="217"/>
      <c r="LAY31" s="217"/>
      <c r="LAZ31" s="217"/>
      <c r="LBA31" s="217"/>
      <c r="LBB31" s="217"/>
      <c r="LBC31" s="217"/>
      <c r="LBD31" s="217"/>
      <c r="LBE31" s="217"/>
      <c r="LBF31" s="217"/>
      <c r="LBG31" s="217"/>
      <c r="LBH31" s="217"/>
      <c r="LBI31" s="217"/>
      <c r="LBJ31" s="217"/>
      <c r="LBK31" s="217"/>
      <c r="LBL31" s="217"/>
      <c r="LBM31" s="217"/>
      <c r="LBN31" s="217"/>
      <c r="LBO31" s="217"/>
      <c r="LBP31" s="217"/>
      <c r="LBQ31" s="217"/>
      <c r="LBR31" s="217"/>
      <c r="LBS31" s="217"/>
      <c r="LBT31" s="217"/>
      <c r="LBU31" s="217"/>
      <c r="LBV31" s="217"/>
      <c r="LBW31" s="217"/>
      <c r="LBX31" s="217"/>
      <c r="LBY31" s="217"/>
      <c r="LBZ31" s="217"/>
      <c r="LCA31" s="217"/>
      <c r="LCB31" s="217"/>
      <c r="LCC31" s="217"/>
      <c r="LCD31" s="217"/>
      <c r="LCE31" s="217"/>
      <c r="LCF31" s="217"/>
      <c r="LCG31" s="217"/>
      <c r="LCH31" s="217"/>
      <c r="LCI31" s="217"/>
      <c r="LCJ31" s="217"/>
      <c r="LCK31" s="217"/>
      <c r="LCL31" s="217"/>
      <c r="LCM31" s="217"/>
      <c r="LCN31" s="217"/>
      <c r="LCO31" s="217"/>
      <c r="LCP31" s="217"/>
      <c r="LCQ31" s="217"/>
      <c r="LCR31" s="217"/>
      <c r="LCS31" s="217"/>
      <c r="LCT31" s="217"/>
      <c r="LCU31" s="217"/>
      <c r="LCV31" s="217"/>
      <c r="LCW31" s="217"/>
      <c r="LCX31" s="217"/>
      <c r="LCY31" s="217"/>
      <c r="LCZ31" s="217"/>
      <c r="LDA31" s="217"/>
      <c r="LDB31" s="217"/>
      <c r="LDC31" s="217"/>
      <c r="LDD31" s="217"/>
      <c r="LDE31" s="217"/>
      <c r="LDF31" s="217"/>
      <c r="LDG31" s="217"/>
      <c r="LDH31" s="217"/>
      <c r="LDI31" s="217"/>
      <c r="LDJ31" s="217"/>
      <c r="LDK31" s="217"/>
      <c r="LDL31" s="217"/>
      <c r="LDM31" s="217"/>
      <c r="LDN31" s="217"/>
      <c r="LDO31" s="217"/>
      <c r="LDP31" s="217"/>
      <c r="LDQ31" s="217"/>
      <c r="LDR31" s="217"/>
      <c r="LDS31" s="217"/>
      <c r="LDT31" s="217"/>
      <c r="LDU31" s="217"/>
      <c r="LDV31" s="217"/>
      <c r="LDW31" s="217"/>
      <c r="LDX31" s="217"/>
      <c r="LDY31" s="217"/>
      <c r="LDZ31" s="217"/>
      <c r="LEA31" s="217"/>
      <c r="LEB31" s="217"/>
      <c r="LEC31" s="217"/>
      <c r="LED31" s="217"/>
      <c r="LEE31" s="217"/>
      <c r="LEF31" s="217"/>
      <c r="LEG31" s="217"/>
      <c r="LEH31" s="217"/>
      <c r="LEI31" s="217"/>
      <c r="LEJ31" s="217"/>
      <c r="LEK31" s="217"/>
      <c r="LEL31" s="217"/>
      <c r="LEM31" s="217"/>
      <c r="LEN31" s="217"/>
      <c r="LEO31" s="217"/>
      <c r="LEP31" s="217"/>
      <c r="LEQ31" s="217"/>
      <c r="LER31" s="217"/>
      <c r="LES31" s="217"/>
      <c r="LET31" s="217"/>
      <c r="LEU31" s="217"/>
      <c r="LEV31" s="217"/>
      <c r="LEW31" s="217"/>
      <c r="LEX31" s="217"/>
      <c r="LEY31" s="217"/>
      <c r="LEZ31" s="217"/>
      <c r="LFA31" s="217"/>
      <c r="LFB31" s="217"/>
      <c r="LFC31" s="217"/>
      <c r="LFD31" s="217"/>
      <c r="LFE31" s="217"/>
      <c r="LFF31" s="217"/>
      <c r="LFG31" s="217"/>
      <c r="LFH31" s="217"/>
      <c r="LFI31" s="217"/>
      <c r="LFJ31" s="217"/>
      <c r="LFK31" s="217"/>
      <c r="LFL31" s="217"/>
      <c r="LFM31" s="217"/>
      <c r="LFN31" s="217"/>
      <c r="LFO31" s="217"/>
      <c r="LFP31" s="217"/>
      <c r="LFQ31" s="217"/>
      <c r="LFR31" s="217"/>
      <c r="LFS31" s="217"/>
      <c r="LFT31" s="217"/>
      <c r="LFU31" s="217"/>
      <c r="LFV31" s="217"/>
      <c r="LFW31" s="217"/>
      <c r="LFX31" s="217"/>
      <c r="LFY31" s="217"/>
      <c r="LFZ31" s="217"/>
      <c r="LGA31" s="217"/>
      <c r="LGB31" s="217"/>
      <c r="LGC31" s="217"/>
      <c r="LGD31" s="217"/>
      <c r="LGE31" s="217"/>
      <c r="LGF31" s="217"/>
      <c r="LGG31" s="217"/>
      <c r="LGH31" s="217"/>
      <c r="LGI31" s="217"/>
      <c r="LGJ31" s="217"/>
      <c r="LGK31" s="217"/>
      <c r="LGL31" s="217"/>
      <c r="LGM31" s="217"/>
      <c r="LGN31" s="217"/>
      <c r="LGO31" s="217"/>
      <c r="LGP31" s="217"/>
      <c r="LGQ31" s="217"/>
      <c r="LGR31" s="217"/>
      <c r="LGS31" s="217"/>
      <c r="LGT31" s="217"/>
      <c r="LGU31" s="217"/>
      <c r="LGV31" s="217"/>
      <c r="LGW31" s="217"/>
      <c r="LGX31" s="217"/>
      <c r="LGY31" s="217"/>
      <c r="LGZ31" s="217"/>
      <c r="LHA31" s="217"/>
      <c r="LHB31" s="217"/>
      <c r="LHC31" s="217"/>
      <c r="LHD31" s="217"/>
      <c r="LHE31" s="217"/>
      <c r="LHF31" s="217"/>
      <c r="LHG31" s="217"/>
      <c r="LHH31" s="217"/>
      <c r="LHI31" s="217"/>
      <c r="LHJ31" s="217"/>
      <c r="LHK31" s="217"/>
      <c r="LHL31" s="217"/>
      <c r="LHM31" s="217"/>
      <c r="LHN31" s="217"/>
      <c r="LHO31" s="217"/>
      <c r="LHP31" s="217"/>
      <c r="LHQ31" s="217"/>
      <c r="LHR31" s="217"/>
      <c r="LHS31" s="217"/>
      <c r="LHT31" s="217"/>
      <c r="LHU31" s="217"/>
      <c r="LHV31" s="217"/>
      <c r="LHW31" s="217"/>
      <c r="LHX31" s="217"/>
      <c r="LHY31" s="217"/>
      <c r="LHZ31" s="217"/>
      <c r="LIA31" s="217"/>
      <c r="LIB31" s="217"/>
      <c r="LIC31" s="217"/>
      <c r="LID31" s="217"/>
      <c r="LIE31" s="217"/>
      <c r="LIF31" s="217"/>
      <c r="LIG31" s="217"/>
      <c r="LIH31" s="217"/>
      <c r="LII31" s="217"/>
      <c r="LIJ31" s="217"/>
      <c r="LIK31" s="217"/>
      <c r="LIL31" s="217"/>
      <c r="LIM31" s="217"/>
      <c r="LIN31" s="217"/>
      <c r="LIO31" s="217"/>
      <c r="LIP31" s="217"/>
      <c r="LIQ31" s="217"/>
      <c r="LIR31" s="217"/>
      <c r="LIS31" s="217"/>
      <c r="LIT31" s="217"/>
      <c r="LIU31" s="217"/>
      <c r="LIV31" s="217"/>
      <c r="LIW31" s="217"/>
      <c r="LIX31" s="217"/>
      <c r="LIY31" s="217"/>
      <c r="LIZ31" s="217"/>
      <c r="LJA31" s="217"/>
      <c r="LJB31" s="217"/>
      <c r="LJC31" s="217"/>
      <c r="LJD31" s="217"/>
      <c r="LJE31" s="217"/>
      <c r="LJF31" s="217"/>
      <c r="LJG31" s="217"/>
      <c r="LJH31" s="217"/>
      <c r="LJI31" s="217"/>
      <c r="LJJ31" s="217"/>
      <c r="LJK31" s="217"/>
      <c r="LJL31" s="217"/>
      <c r="LJM31" s="217"/>
      <c r="LJN31" s="217"/>
      <c r="LJO31" s="217"/>
      <c r="LJP31" s="217"/>
      <c r="LJQ31" s="217"/>
      <c r="LJR31" s="217"/>
      <c r="LJS31" s="217"/>
      <c r="LJT31" s="217"/>
      <c r="LJU31" s="217"/>
      <c r="LJV31" s="217"/>
      <c r="LJW31" s="217"/>
      <c r="LJX31" s="217"/>
      <c r="LJY31" s="217"/>
      <c r="LJZ31" s="217"/>
      <c r="LKA31" s="217"/>
      <c r="LKB31" s="217"/>
      <c r="LKC31" s="217"/>
      <c r="LKD31" s="217"/>
      <c r="LKE31" s="217"/>
      <c r="LKF31" s="217"/>
      <c r="LKG31" s="217"/>
      <c r="LKH31" s="217"/>
      <c r="LKI31" s="217"/>
      <c r="LKJ31" s="217"/>
      <c r="LKK31" s="217"/>
      <c r="LKL31" s="217"/>
      <c r="LKM31" s="217"/>
      <c r="LKN31" s="217"/>
      <c r="LKO31" s="217"/>
      <c r="LKP31" s="217"/>
      <c r="LKQ31" s="217"/>
      <c r="LKR31" s="217"/>
      <c r="LKS31" s="217"/>
      <c r="LKT31" s="217"/>
      <c r="LKU31" s="217"/>
      <c r="LKV31" s="217"/>
      <c r="LKW31" s="217"/>
      <c r="LKX31" s="217"/>
      <c r="LKY31" s="217"/>
      <c r="LKZ31" s="217"/>
      <c r="LLA31" s="217"/>
      <c r="LLB31" s="217"/>
      <c r="LLC31" s="217"/>
      <c r="LLD31" s="217"/>
      <c r="LLE31" s="217"/>
      <c r="LLF31" s="217"/>
      <c r="LLG31" s="217"/>
      <c r="LLH31" s="217"/>
      <c r="LLI31" s="217"/>
      <c r="LLJ31" s="217"/>
      <c r="LLK31" s="217"/>
      <c r="LLL31" s="217"/>
      <c r="LLM31" s="217"/>
      <c r="LLN31" s="217"/>
      <c r="LLO31" s="217"/>
      <c r="LLP31" s="217"/>
      <c r="LLQ31" s="217"/>
      <c r="LLR31" s="217"/>
      <c r="LLS31" s="217"/>
      <c r="LLT31" s="217"/>
      <c r="LLU31" s="217"/>
      <c r="LLV31" s="217"/>
      <c r="LLW31" s="217"/>
      <c r="LLX31" s="217"/>
      <c r="LLY31" s="217"/>
      <c r="LLZ31" s="217"/>
      <c r="LMA31" s="217"/>
      <c r="LMB31" s="217"/>
      <c r="LMC31" s="217"/>
      <c r="LMD31" s="217"/>
      <c r="LME31" s="217"/>
      <c r="LMF31" s="217"/>
      <c r="LMG31" s="217"/>
      <c r="LMH31" s="217"/>
      <c r="LMI31" s="217"/>
      <c r="LMJ31" s="217"/>
      <c r="LMK31" s="217"/>
      <c r="LML31" s="217"/>
      <c r="LMM31" s="217"/>
      <c r="LMN31" s="217"/>
      <c r="LMO31" s="217"/>
      <c r="LMP31" s="217"/>
      <c r="LMQ31" s="217"/>
      <c r="LMR31" s="217"/>
      <c r="LMS31" s="217"/>
      <c r="LMT31" s="217"/>
      <c r="LMU31" s="217"/>
      <c r="LMV31" s="217"/>
      <c r="LMW31" s="217"/>
      <c r="LMX31" s="217"/>
      <c r="LMY31" s="217"/>
      <c r="LMZ31" s="217"/>
      <c r="LNA31" s="217"/>
      <c r="LNB31" s="217"/>
      <c r="LNC31" s="217"/>
      <c r="LND31" s="217"/>
      <c r="LNE31" s="217"/>
      <c r="LNF31" s="217"/>
      <c r="LNG31" s="217"/>
      <c r="LNH31" s="217"/>
      <c r="LNI31" s="217"/>
      <c r="LNJ31" s="217"/>
      <c r="LNK31" s="217"/>
      <c r="LNL31" s="217"/>
      <c r="LNM31" s="217"/>
      <c r="LNN31" s="217"/>
      <c r="LNO31" s="217"/>
      <c r="LNP31" s="217"/>
      <c r="LNQ31" s="217"/>
      <c r="LNR31" s="217"/>
      <c r="LNS31" s="217"/>
      <c r="LNT31" s="217"/>
      <c r="LNU31" s="217"/>
      <c r="LNV31" s="217"/>
      <c r="LNW31" s="217"/>
      <c r="LNX31" s="217"/>
      <c r="LNY31" s="217"/>
      <c r="LNZ31" s="217"/>
      <c r="LOA31" s="217"/>
      <c r="LOB31" s="217"/>
      <c r="LOC31" s="217"/>
      <c r="LOD31" s="217"/>
      <c r="LOE31" s="217"/>
      <c r="LOF31" s="217"/>
      <c r="LOG31" s="217"/>
      <c r="LOH31" s="217"/>
      <c r="LOI31" s="217"/>
      <c r="LOJ31" s="217"/>
      <c r="LOK31" s="217"/>
      <c r="LOL31" s="217"/>
      <c r="LOM31" s="217"/>
      <c r="LON31" s="217"/>
      <c r="LOO31" s="217"/>
      <c r="LOP31" s="217"/>
      <c r="LOQ31" s="217"/>
      <c r="LOR31" s="217"/>
      <c r="LOS31" s="217"/>
      <c r="LOT31" s="217"/>
      <c r="LOU31" s="217"/>
      <c r="LOV31" s="217"/>
      <c r="LOW31" s="217"/>
      <c r="LOX31" s="217"/>
      <c r="LOY31" s="217"/>
      <c r="LOZ31" s="217"/>
      <c r="LPA31" s="217"/>
      <c r="LPB31" s="217"/>
      <c r="LPC31" s="217"/>
      <c r="LPD31" s="217"/>
      <c r="LPE31" s="217"/>
      <c r="LPF31" s="217"/>
      <c r="LPG31" s="217"/>
      <c r="LPH31" s="217"/>
      <c r="LPI31" s="217"/>
      <c r="LPJ31" s="217"/>
      <c r="LPK31" s="217"/>
      <c r="LPL31" s="217"/>
      <c r="LPM31" s="217"/>
      <c r="LPN31" s="217"/>
      <c r="LPO31" s="217"/>
      <c r="LPP31" s="217"/>
      <c r="LPQ31" s="217"/>
      <c r="LPR31" s="217"/>
      <c r="LPS31" s="217"/>
      <c r="LPT31" s="217"/>
      <c r="LPU31" s="217"/>
      <c r="LPV31" s="217"/>
      <c r="LPW31" s="217"/>
      <c r="LPX31" s="217"/>
      <c r="LPY31" s="217"/>
      <c r="LPZ31" s="217"/>
      <c r="LQA31" s="217"/>
      <c r="LQB31" s="217"/>
      <c r="LQC31" s="217"/>
      <c r="LQD31" s="217"/>
      <c r="LQE31" s="217"/>
      <c r="LQF31" s="217"/>
      <c r="LQG31" s="217"/>
      <c r="LQH31" s="217"/>
      <c r="LQI31" s="217"/>
      <c r="LQJ31" s="217"/>
      <c r="LQK31" s="217"/>
      <c r="LQL31" s="217"/>
      <c r="LQM31" s="217"/>
      <c r="LQN31" s="217"/>
      <c r="LQO31" s="217"/>
      <c r="LQP31" s="217"/>
      <c r="LQQ31" s="217"/>
      <c r="LQR31" s="217"/>
      <c r="LQS31" s="217"/>
      <c r="LQT31" s="217"/>
      <c r="LQU31" s="217"/>
      <c r="LQV31" s="217"/>
      <c r="LQW31" s="217"/>
      <c r="LQX31" s="217"/>
      <c r="LQY31" s="217"/>
      <c r="LQZ31" s="217"/>
      <c r="LRA31" s="217"/>
      <c r="LRB31" s="217"/>
      <c r="LRC31" s="217"/>
      <c r="LRD31" s="217"/>
      <c r="LRE31" s="217"/>
      <c r="LRF31" s="217"/>
      <c r="LRG31" s="217"/>
      <c r="LRH31" s="217"/>
      <c r="LRI31" s="217"/>
      <c r="LRJ31" s="217"/>
      <c r="LRK31" s="217"/>
      <c r="LRL31" s="217"/>
      <c r="LRM31" s="217"/>
      <c r="LRN31" s="217"/>
      <c r="LRO31" s="217"/>
      <c r="LRP31" s="217"/>
      <c r="LRQ31" s="217"/>
      <c r="LRR31" s="217"/>
      <c r="LRS31" s="217"/>
      <c r="LRT31" s="217"/>
      <c r="LRU31" s="217"/>
      <c r="LRV31" s="217"/>
      <c r="LRW31" s="217"/>
      <c r="LRX31" s="217"/>
      <c r="LRY31" s="217"/>
      <c r="LRZ31" s="217"/>
      <c r="LSA31" s="217"/>
      <c r="LSB31" s="217"/>
      <c r="LSC31" s="217"/>
      <c r="LSD31" s="217"/>
      <c r="LSE31" s="217"/>
      <c r="LSF31" s="217"/>
      <c r="LSG31" s="217"/>
      <c r="LSH31" s="217"/>
      <c r="LSI31" s="217"/>
      <c r="LSJ31" s="217"/>
      <c r="LSK31" s="217"/>
      <c r="LSL31" s="217"/>
      <c r="LSM31" s="217"/>
      <c r="LSN31" s="217"/>
      <c r="LSO31" s="217"/>
      <c r="LSP31" s="217"/>
      <c r="LSQ31" s="217"/>
      <c r="LSR31" s="217"/>
      <c r="LSS31" s="217"/>
      <c r="LST31" s="217"/>
      <c r="LSU31" s="217"/>
      <c r="LSV31" s="217"/>
      <c r="LSW31" s="217"/>
      <c r="LSX31" s="217"/>
      <c r="LSY31" s="217"/>
      <c r="LSZ31" s="217"/>
      <c r="LTA31" s="217"/>
      <c r="LTB31" s="217"/>
      <c r="LTC31" s="217"/>
      <c r="LTD31" s="217"/>
      <c r="LTE31" s="217"/>
      <c r="LTF31" s="217"/>
      <c r="LTG31" s="217"/>
      <c r="LTH31" s="217"/>
      <c r="LTI31" s="217"/>
      <c r="LTJ31" s="217"/>
      <c r="LTK31" s="217"/>
      <c r="LTL31" s="217"/>
      <c r="LTM31" s="217"/>
      <c r="LTN31" s="217"/>
      <c r="LTO31" s="217"/>
      <c r="LTP31" s="217"/>
      <c r="LTQ31" s="217"/>
      <c r="LTR31" s="217"/>
      <c r="LTS31" s="217"/>
      <c r="LTT31" s="217"/>
      <c r="LTU31" s="217"/>
      <c r="LTV31" s="217"/>
      <c r="LTW31" s="217"/>
      <c r="LTX31" s="217"/>
      <c r="LTY31" s="217"/>
      <c r="LTZ31" s="217"/>
      <c r="LUA31" s="217"/>
      <c r="LUB31" s="217"/>
      <c r="LUC31" s="217"/>
      <c r="LUD31" s="217"/>
      <c r="LUE31" s="217"/>
      <c r="LUF31" s="217"/>
      <c r="LUG31" s="217"/>
      <c r="LUH31" s="217"/>
      <c r="LUI31" s="217"/>
      <c r="LUJ31" s="217"/>
      <c r="LUK31" s="217"/>
      <c r="LUL31" s="217"/>
      <c r="LUM31" s="217"/>
      <c r="LUN31" s="217"/>
      <c r="LUO31" s="217"/>
      <c r="LUP31" s="217"/>
      <c r="LUQ31" s="217"/>
      <c r="LUR31" s="217"/>
      <c r="LUS31" s="217"/>
      <c r="LUT31" s="217"/>
      <c r="LUU31" s="217"/>
      <c r="LUV31" s="217"/>
      <c r="LUW31" s="217"/>
      <c r="LUX31" s="217"/>
      <c r="LUY31" s="217"/>
      <c r="LUZ31" s="217"/>
      <c r="LVA31" s="217"/>
      <c r="LVB31" s="217"/>
      <c r="LVC31" s="217"/>
      <c r="LVD31" s="217"/>
      <c r="LVE31" s="217"/>
      <c r="LVF31" s="217"/>
      <c r="LVG31" s="217"/>
      <c r="LVH31" s="217"/>
      <c r="LVI31" s="217"/>
      <c r="LVJ31" s="217"/>
      <c r="LVK31" s="217"/>
      <c r="LVL31" s="217"/>
      <c r="LVM31" s="217"/>
      <c r="LVN31" s="217"/>
      <c r="LVO31" s="217"/>
      <c r="LVP31" s="217"/>
      <c r="LVQ31" s="217"/>
      <c r="LVR31" s="217"/>
      <c r="LVS31" s="217"/>
      <c r="LVT31" s="217"/>
      <c r="LVU31" s="217"/>
      <c r="LVV31" s="217"/>
      <c r="LVW31" s="217"/>
      <c r="LVX31" s="217"/>
      <c r="LVY31" s="217"/>
      <c r="LVZ31" s="217"/>
      <c r="LWA31" s="217"/>
      <c r="LWB31" s="217"/>
      <c r="LWC31" s="217"/>
      <c r="LWD31" s="217"/>
      <c r="LWE31" s="217"/>
      <c r="LWF31" s="217"/>
      <c r="LWG31" s="217"/>
      <c r="LWH31" s="217"/>
      <c r="LWI31" s="217"/>
      <c r="LWJ31" s="217"/>
      <c r="LWK31" s="217"/>
      <c r="LWL31" s="217"/>
      <c r="LWM31" s="217"/>
      <c r="LWN31" s="217"/>
      <c r="LWO31" s="217"/>
      <c r="LWP31" s="217"/>
      <c r="LWQ31" s="217"/>
      <c r="LWR31" s="217"/>
      <c r="LWS31" s="217"/>
      <c r="LWT31" s="217"/>
      <c r="LWU31" s="217"/>
      <c r="LWV31" s="217"/>
      <c r="LWW31" s="217"/>
      <c r="LWX31" s="217"/>
      <c r="LWY31" s="217"/>
      <c r="LWZ31" s="217"/>
      <c r="LXA31" s="217"/>
      <c r="LXB31" s="217"/>
      <c r="LXC31" s="217"/>
      <c r="LXD31" s="217"/>
      <c r="LXE31" s="217"/>
      <c r="LXF31" s="217"/>
      <c r="LXG31" s="217"/>
      <c r="LXH31" s="217"/>
      <c r="LXI31" s="217"/>
      <c r="LXJ31" s="217"/>
      <c r="LXK31" s="217"/>
      <c r="LXL31" s="217"/>
      <c r="LXM31" s="217"/>
      <c r="LXN31" s="217"/>
      <c r="LXO31" s="217"/>
      <c r="LXP31" s="217"/>
      <c r="LXQ31" s="217"/>
      <c r="LXR31" s="217"/>
      <c r="LXS31" s="217"/>
      <c r="LXT31" s="217"/>
      <c r="LXU31" s="217"/>
      <c r="LXV31" s="217"/>
      <c r="LXW31" s="217"/>
      <c r="LXX31" s="217"/>
      <c r="LXY31" s="217"/>
      <c r="LXZ31" s="217"/>
      <c r="LYA31" s="217"/>
      <c r="LYB31" s="217"/>
      <c r="LYC31" s="217"/>
      <c r="LYD31" s="217"/>
      <c r="LYE31" s="217"/>
      <c r="LYF31" s="217"/>
      <c r="LYG31" s="217"/>
      <c r="LYH31" s="217"/>
      <c r="LYI31" s="217"/>
      <c r="LYJ31" s="217"/>
      <c r="LYK31" s="217"/>
      <c r="LYL31" s="217"/>
      <c r="LYM31" s="217"/>
      <c r="LYN31" s="217"/>
      <c r="LYO31" s="217"/>
      <c r="LYP31" s="217"/>
      <c r="LYQ31" s="217"/>
      <c r="LYR31" s="217"/>
      <c r="LYS31" s="217"/>
      <c r="LYT31" s="217"/>
      <c r="LYU31" s="217"/>
      <c r="LYV31" s="217"/>
      <c r="LYW31" s="217"/>
      <c r="LYX31" s="217"/>
      <c r="LYY31" s="217"/>
      <c r="LYZ31" s="217"/>
      <c r="LZA31" s="217"/>
      <c r="LZB31" s="217"/>
      <c r="LZC31" s="217"/>
      <c r="LZD31" s="217"/>
      <c r="LZE31" s="217"/>
      <c r="LZF31" s="217"/>
      <c r="LZG31" s="217"/>
      <c r="LZH31" s="217"/>
      <c r="LZI31" s="217"/>
      <c r="LZJ31" s="217"/>
      <c r="LZK31" s="217"/>
      <c r="LZL31" s="217"/>
      <c r="LZM31" s="217"/>
      <c r="LZN31" s="217"/>
      <c r="LZO31" s="217"/>
      <c r="LZP31" s="217"/>
      <c r="LZQ31" s="217"/>
      <c r="LZR31" s="217"/>
      <c r="LZS31" s="217"/>
      <c r="LZT31" s="217"/>
      <c r="LZU31" s="217"/>
      <c r="LZV31" s="217"/>
      <c r="LZW31" s="217"/>
      <c r="LZX31" s="217"/>
      <c r="LZY31" s="217"/>
      <c r="LZZ31" s="217"/>
      <c r="MAA31" s="217"/>
      <c r="MAB31" s="217"/>
      <c r="MAC31" s="217"/>
      <c r="MAD31" s="217"/>
      <c r="MAE31" s="217"/>
      <c r="MAF31" s="217"/>
      <c r="MAG31" s="217"/>
      <c r="MAH31" s="217"/>
      <c r="MAI31" s="217"/>
      <c r="MAJ31" s="217"/>
      <c r="MAK31" s="217"/>
      <c r="MAL31" s="217"/>
      <c r="MAM31" s="217"/>
      <c r="MAN31" s="217"/>
      <c r="MAO31" s="217"/>
      <c r="MAP31" s="217"/>
      <c r="MAQ31" s="217"/>
      <c r="MAR31" s="217"/>
      <c r="MAS31" s="217"/>
      <c r="MAT31" s="217"/>
      <c r="MAU31" s="217"/>
      <c r="MAV31" s="217"/>
      <c r="MAW31" s="217"/>
      <c r="MAX31" s="217"/>
      <c r="MAY31" s="217"/>
      <c r="MAZ31" s="217"/>
      <c r="MBA31" s="217"/>
      <c r="MBB31" s="217"/>
      <c r="MBC31" s="217"/>
      <c r="MBD31" s="217"/>
      <c r="MBE31" s="217"/>
      <c r="MBF31" s="217"/>
      <c r="MBG31" s="217"/>
      <c r="MBH31" s="217"/>
      <c r="MBI31" s="217"/>
      <c r="MBJ31" s="217"/>
      <c r="MBK31" s="217"/>
      <c r="MBL31" s="217"/>
      <c r="MBM31" s="217"/>
      <c r="MBN31" s="217"/>
      <c r="MBO31" s="217"/>
      <c r="MBP31" s="217"/>
      <c r="MBQ31" s="217"/>
      <c r="MBR31" s="217"/>
      <c r="MBS31" s="217"/>
      <c r="MBT31" s="217"/>
      <c r="MBU31" s="217"/>
      <c r="MBV31" s="217"/>
      <c r="MBW31" s="217"/>
      <c r="MBX31" s="217"/>
      <c r="MBY31" s="217"/>
      <c r="MBZ31" s="217"/>
      <c r="MCA31" s="217"/>
      <c r="MCB31" s="217"/>
      <c r="MCC31" s="217"/>
      <c r="MCD31" s="217"/>
      <c r="MCE31" s="217"/>
      <c r="MCF31" s="217"/>
      <c r="MCG31" s="217"/>
      <c r="MCH31" s="217"/>
      <c r="MCI31" s="217"/>
      <c r="MCJ31" s="217"/>
      <c r="MCK31" s="217"/>
      <c r="MCL31" s="217"/>
      <c r="MCM31" s="217"/>
      <c r="MCN31" s="217"/>
      <c r="MCO31" s="217"/>
      <c r="MCP31" s="217"/>
      <c r="MCQ31" s="217"/>
      <c r="MCR31" s="217"/>
      <c r="MCS31" s="217"/>
      <c r="MCT31" s="217"/>
      <c r="MCU31" s="217"/>
      <c r="MCV31" s="217"/>
      <c r="MCW31" s="217"/>
      <c r="MCX31" s="217"/>
      <c r="MCY31" s="217"/>
      <c r="MCZ31" s="217"/>
      <c r="MDA31" s="217"/>
      <c r="MDB31" s="217"/>
      <c r="MDC31" s="217"/>
      <c r="MDD31" s="217"/>
      <c r="MDE31" s="217"/>
      <c r="MDF31" s="217"/>
      <c r="MDG31" s="217"/>
      <c r="MDH31" s="217"/>
      <c r="MDI31" s="217"/>
      <c r="MDJ31" s="217"/>
      <c r="MDK31" s="217"/>
      <c r="MDL31" s="217"/>
      <c r="MDM31" s="217"/>
      <c r="MDN31" s="217"/>
      <c r="MDO31" s="217"/>
      <c r="MDP31" s="217"/>
      <c r="MDQ31" s="217"/>
      <c r="MDR31" s="217"/>
      <c r="MDS31" s="217"/>
      <c r="MDT31" s="217"/>
      <c r="MDU31" s="217"/>
      <c r="MDV31" s="217"/>
      <c r="MDW31" s="217"/>
      <c r="MDX31" s="217"/>
      <c r="MDY31" s="217"/>
      <c r="MDZ31" s="217"/>
      <c r="MEA31" s="217"/>
      <c r="MEB31" s="217"/>
      <c r="MEC31" s="217"/>
      <c r="MED31" s="217"/>
      <c r="MEE31" s="217"/>
      <c r="MEF31" s="217"/>
      <c r="MEG31" s="217"/>
      <c r="MEH31" s="217"/>
      <c r="MEI31" s="217"/>
      <c r="MEJ31" s="217"/>
      <c r="MEK31" s="217"/>
      <c r="MEL31" s="217"/>
      <c r="MEM31" s="217"/>
      <c r="MEN31" s="217"/>
      <c r="MEO31" s="217"/>
      <c r="MEP31" s="217"/>
      <c r="MEQ31" s="217"/>
      <c r="MER31" s="217"/>
      <c r="MES31" s="217"/>
      <c r="MET31" s="217"/>
      <c r="MEU31" s="217"/>
      <c r="MEV31" s="217"/>
      <c r="MEW31" s="217"/>
      <c r="MEX31" s="217"/>
      <c r="MEY31" s="217"/>
      <c r="MEZ31" s="217"/>
      <c r="MFA31" s="217"/>
      <c r="MFB31" s="217"/>
      <c r="MFC31" s="217"/>
      <c r="MFD31" s="217"/>
      <c r="MFE31" s="217"/>
      <c r="MFF31" s="217"/>
      <c r="MFG31" s="217"/>
      <c r="MFH31" s="217"/>
      <c r="MFI31" s="217"/>
      <c r="MFJ31" s="217"/>
      <c r="MFK31" s="217"/>
      <c r="MFL31" s="217"/>
      <c r="MFM31" s="217"/>
      <c r="MFN31" s="217"/>
      <c r="MFO31" s="217"/>
      <c r="MFP31" s="217"/>
      <c r="MFQ31" s="217"/>
      <c r="MFR31" s="217"/>
      <c r="MFS31" s="217"/>
      <c r="MFT31" s="217"/>
      <c r="MFU31" s="217"/>
      <c r="MFV31" s="217"/>
      <c r="MFW31" s="217"/>
      <c r="MFX31" s="217"/>
      <c r="MFY31" s="217"/>
      <c r="MFZ31" s="217"/>
      <c r="MGA31" s="217"/>
      <c r="MGB31" s="217"/>
      <c r="MGC31" s="217"/>
      <c r="MGD31" s="217"/>
      <c r="MGE31" s="217"/>
      <c r="MGF31" s="217"/>
      <c r="MGG31" s="217"/>
      <c r="MGH31" s="217"/>
      <c r="MGI31" s="217"/>
      <c r="MGJ31" s="217"/>
      <c r="MGK31" s="217"/>
      <c r="MGL31" s="217"/>
      <c r="MGM31" s="217"/>
      <c r="MGN31" s="217"/>
      <c r="MGO31" s="217"/>
      <c r="MGP31" s="217"/>
      <c r="MGQ31" s="217"/>
      <c r="MGR31" s="217"/>
      <c r="MGS31" s="217"/>
      <c r="MGT31" s="217"/>
      <c r="MGU31" s="217"/>
      <c r="MGV31" s="217"/>
      <c r="MGW31" s="217"/>
      <c r="MGX31" s="217"/>
      <c r="MGY31" s="217"/>
      <c r="MGZ31" s="217"/>
      <c r="MHA31" s="217"/>
      <c r="MHB31" s="217"/>
      <c r="MHC31" s="217"/>
      <c r="MHD31" s="217"/>
      <c r="MHE31" s="217"/>
      <c r="MHF31" s="217"/>
      <c r="MHG31" s="217"/>
      <c r="MHH31" s="217"/>
      <c r="MHI31" s="217"/>
      <c r="MHJ31" s="217"/>
      <c r="MHK31" s="217"/>
      <c r="MHL31" s="217"/>
      <c r="MHM31" s="217"/>
      <c r="MHN31" s="217"/>
      <c r="MHO31" s="217"/>
      <c r="MHP31" s="217"/>
      <c r="MHQ31" s="217"/>
      <c r="MHR31" s="217"/>
      <c r="MHS31" s="217"/>
      <c r="MHT31" s="217"/>
      <c r="MHU31" s="217"/>
      <c r="MHV31" s="217"/>
      <c r="MHW31" s="217"/>
      <c r="MHX31" s="217"/>
      <c r="MHY31" s="217"/>
      <c r="MHZ31" s="217"/>
      <c r="MIA31" s="217"/>
      <c r="MIB31" s="217"/>
      <c r="MIC31" s="217"/>
      <c r="MID31" s="217"/>
      <c r="MIE31" s="217"/>
      <c r="MIF31" s="217"/>
      <c r="MIG31" s="217"/>
      <c r="MIH31" s="217"/>
      <c r="MII31" s="217"/>
      <c r="MIJ31" s="217"/>
      <c r="MIK31" s="217"/>
      <c r="MIL31" s="217"/>
      <c r="MIM31" s="217"/>
      <c r="MIN31" s="217"/>
      <c r="MIO31" s="217"/>
      <c r="MIP31" s="217"/>
      <c r="MIQ31" s="217"/>
      <c r="MIR31" s="217"/>
      <c r="MIS31" s="217"/>
      <c r="MIT31" s="217"/>
      <c r="MIU31" s="217"/>
      <c r="MIV31" s="217"/>
      <c r="MIW31" s="217"/>
      <c r="MIX31" s="217"/>
      <c r="MIY31" s="217"/>
      <c r="MIZ31" s="217"/>
      <c r="MJA31" s="217"/>
      <c r="MJB31" s="217"/>
      <c r="MJC31" s="217"/>
      <c r="MJD31" s="217"/>
      <c r="MJE31" s="217"/>
      <c r="MJF31" s="217"/>
      <c r="MJG31" s="217"/>
      <c r="MJH31" s="217"/>
      <c r="MJI31" s="217"/>
      <c r="MJJ31" s="217"/>
      <c r="MJK31" s="217"/>
      <c r="MJL31" s="217"/>
      <c r="MJM31" s="217"/>
      <c r="MJN31" s="217"/>
      <c r="MJO31" s="217"/>
      <c r="MJP31" s="217"/>
      <c r="MJQ31" s="217"/>
      <c r="MJR31" s="217"/>
      <c r="MJS31" s="217"/>
      <c r="MJT31" s="217"/>
      <c r="MJU31" s="217"/>
      <c r="MJV31" s="217"/>
      <c r="MJW31" s="217"/>
      <c r="MJX31" s="217"/>
      <c r="MJY31" s="217"/>
      <c r="MJZ31" s="217"/>
      <c r="MKA31" s="217"/>
      <c r="MKB31" s="217"/>
      <c r="MKC31" s="217"/>
      <c r="MKD31" s="217"/>
      <c r="MKE31" s="217"/>
      <c r="MKF31" s="217"/>
      <c r="MKG31" s="217"/>
      <c r="MKH31" s="217"/>
      <c r="MKI31" s="217"/>
      <c r="MKJ31" s="217"/>
      <c r="MKK31" s="217"/>
      <c r="MKL31" s="217"/>
      <c r="MKM31" s="217"/>
      <c r="MKN31" s="217"/>
      <c r="MKO31" s="217"/>
      <c r="MKP31" s="217"/>
      <c r="MKQ31" s="217"/>
      <c r="MKR31" s="217"/>
      <c r="MKS31" s="217"/>
      <c r="MKT31" s="217"/>
      <c r="MKU31" s="217"/>
      <c r="MKV31" s="217"/>
      <c r="MKW31" s="217"/>
      <c r="MKX31" s="217"/>
      <c r="MKY31" s="217"/>
      <c r="MKZ31" s="217"/>
      <c r="MLA31" s="217"/>
      <c r="MLB31" s="217"/>
      <c r="MLC31" s="217"/>
      <c r="MLD31" s="217"/>
      <c r="MLE31" s="217"/>
      <c r="MLF31" s="217"/>
      <c r="MLG31" s="217"/>
      <c r="MLH31" s="217"/>
      <c r="MLI31" s="217"/>
      <c r="MLJ31" s="217"/>
      <c r="MLK31" s="217"/>
      <c r="MLL31" s="217"/>
      <c r="MLM31" s="217"/>
      <c r="MLN31" s="217"/>
      <c r="MLO31" s="217"/>
      <c r="MLP31" s="217"/>
      <c r="MLQ31" s="217"/>
      <c r="MLR31" s="217"/>
      <c r="MLS31" s="217"/>
      <c r="MLT31" s="217"/>
      <c r="MLU31" s="217"/>
      <c r="MLV31" s="217"/>
      <c r="MLW31" s="217"/>
      <c r="MLX31" s="217"/>
      <c r="MLY31" s="217"/>
      <c r="MLZ31" s="217"/>
      <c r="MMA31" s="217"/>
      <c r="MMB31" s="217"/>
      <c r="MMC31" s="217"/>
      <c r="MMD31" s="217"/>
      <c r="MME31" s="217"/>
      <c r="MMF31" s="217"/>
      <c r="MMG31" s="217"/>
      <c r="MMH31" s="217"/>
      <c r="MMI31" s="217"/>
      <c r="MMJ31" s="217"/>
      <c r="MMK31" s="217"/>
      <c r="MML31" s="217"/>
      <c r="MMM31" s="217"/>
      <c r="MMN31" s="217"/>
      <c r="MMO31" s="217"/>
      <c r="MMP31" s="217"/>
      <c r="MMQ31" s="217"/>
      <c r="MMR31" s="217"/>
      <c r="MMS31" s="217"/>
      <c r="MMT31" s="217"/>
      <c r="MMU31" s="217"/>
      <c r="MMV31" s="217"/>
      <c r="MMW31" s="217"/>
      <c r="MMX31" s="217"/>
      <c r="MMY31" s="217"/>
      <c r="MMZ31" s="217"/>
      <c r="MNA31" s="217"/>
      <c r="MNB31" s="217"/>
      <c r="MNC31" s="217"/>
      <c r="MND31" s="217"/>
      <c r="MNE31" s="217"/>
      <c r="MNF31" s="217"/>
      <c r="MNG31" s="217"/>
      <c r="MNH31" s="217"/>
      <c r="MNI31" s="217"/>
      <c r="MNJ31" s="217"/>
      <c r="MNK31" s="217"/>
      <c r="MNL31" s="217"/>
      <c r="MNM31" s="217"/>
      <c r="MNN31" s="217"/>
      <c r="MNO31" s="217"/>
      <c r="MNP31" s="217"/>
      <c r="MNQ31" s="217"/>
      <c r="MNR31" s="217"/>
      <c r="MNS31" s="217"/>
      <c r="MNT31" s="217"/>
      <c r="MNU31" s="217"/>
      <c r="MNV31" s="217"/>
      <c r="MNW31" s="217"/>
      <c r="MNX31" s="217"/>
      <c r="MNY31" s="217"/>
      <c r="MNZ31" s="217"/>
      <c r="MOA31" s="217"/>
      <c r="MOB31" s="217"/>
      <c r="MOC31" s="217"/>
      <c r="MOD31" s="217"/>
      <c r="MOE31" s="217"/>
      <c r="MOF31" s="217"/>
      <c r="MOG31" s="217"/>
      <c r="MOH31" s="217"/>
      <c r="MOI31" s="217"/>
      <c r="MOJ31" s="217"/>
      <c r="MOK31" s="217"/>
      <c r="MOL31" s="217"/>
      <c r="MOM31" s="217"/>
      <c r="MON31" s="217"/>
      <c r="MOO31" s="217"/>
      <c r="MOP31" s="217"/>
      <c r="MOQ31" s="217"/>
      <c r="MOR31" s="217"/>
      <c r="MOS31" s="217"/>
      <c r="MOT31" s="217"/>
      <c r="MOU31" s="217"/>
      <c r="MOV31" s="217"/>
      <c r="MOW31" s="217"/>
      <c r="MOX31" s="217"/>
      <c r="MOY31" s="217"/>
      <c r="MOZ31" s="217"/>
      <c r="MPA31" s="217"/>
      <c r="MPB31" s="217"/>
      <c r="MPC31" s="217"/>
      <c r="MPD31" s="217"/>
      <c r="MPE31" s="217"/>
      <c r="MPF31" s="217"/>
      <c r="MPG31" s="217"/>
      <c r="MPH31" s="217"/>
      <c r="MPI31" s="217"/>
      <c r="MPJ31" s="217"/>
      <c r="MPK31" s="217"/>
      <c r="MPL31" s="217"/>
      <c r="MPM31" s="217"/>
      <c r="MPN31" s="217"/>
      <c r="MPO31" s="217"/>
      <c r="MPP31" s="217"/>
      <c r="MPQ31" s="217"/>
      <c r="MPR31" s="217"/>
      <c r="MPS31" s="217"/>
      <c r="MPT31" s="217"/>
      <c r="MPU31" s="217"/>
      <c r="MPV31" s="217"/>
      <c r="MPW31" s="217"/>
      <c r="MPX31" s="217"/>
      <c r="MPY31" s="217"/>
      <c r="MPZ31" s="217"/>
      <c r="MQA31" s="217"/>
      <c r="MQB31" s="217"/>
      <c r="MQC31" s="217"/>
      <c r="MQD31" s="217"/>
      <c r="MQE31" s="217"/>
      <c r="MQF31" s="217"/>
      <c r="MQG31" s="217"/>
      <c r="MQH31" s="217"/>
      <c r="MQI31" s="217"/>
      <c r="MQJ31" s="217"/>
      <c r="MQK31" s="217"/>
      <c r="MQL31" s="217"/>
      <c r="MQM31" s="217"/>
      <c r="MQN31" s="217"/>
      <c r="MQO31" s="217"/>
      <c r="MQP31" s="217"/>
      <c r="MQQ31" s="217"/>
      <c r="MQR31" s="217"/>
      <c r="MQS31" s="217"/>
      <c r="MQT31" s="217"/>
      <c r="MQU31" s="217"/>
      <c r="MQV31" s="217"/>
      <c r="MQW31" s="217"/>
      <c r="MQX31" s="217"/>
      <c r="MQY31" s="217"/>
      <c r="MQZ31" s="217"/>
      <c r="MRA31" s="217"/>
      <c r="MRB31" s="217"/>
      <c r="MRC31" s="217"/>
      <c r="MRD31" s="217"/>
      <c r="MRE31" s="217"/>
      <c r="MRF31" s="217"/>
      <c r="MRG31" s="217"/>
      <c r="MRH31" s="217"/>
      <c r="MRI31" s="217"/>
      <c r="MRJ31" s="217"/>
      <c r="MRK31" s="217"/>
      <c r="MRL31" s="217"/>
      <c r="MRM31" s="217"/>
      <c r="MRN31" s="217"/>
      <c r="MRO31" s="217"/>
      <c r="MRP31" s="217"/>
      <c r="MRQ31" s="217"/>
      <c r="MRR31" s="217"/>
      <c r="MRS31" s="217"/>
      <c r="MRT31" s="217"/>
      <c r="MRU31" s="217"/>
      <c r="MRV31" s="217"/>
      <c r="MRW31" s="217"/>
      <c r="MRX31" s="217"/>
      <c r="MRY31" s="217"/>
      <c r="MRZ31" s="217"/>
      <c r="MSA31" s="217"/>
      <c r="MSB31" s="217"/>
      <c r="MSC31" s="217"/>
      <c r="MSD31" s="217"/>
      <c r="MSE31" s="217"/>
      <c r="MSF31" s="217"/>
      <c r="MSG31" s="217"/>
      <c r="MSH31" s="217"/>
      <c r="MSI31" s="217"/>
      <c r="MSJ31" s="217"/>
      <c r="MSK31" s="217"/>
      <c r="MSL31" s="217"/>
      <c r="MSM31" s="217"/>
      <c r="MSN31" s="217"/>
      <c r="MSO31" s="217"/>
      <c r="MSP31" s="217"/>
      <c r="MSQ31" s="217"/>
      <c r="MSR31" s="217"/>
      <c r="MSS31" s="217"/>
      <c r="MST31" s="217"/>
      <c r="MSU31" s="217"/>
      <c r="MSV31" s="217"/>
      <c r="MSW31" s="217"/>
      <c r="MSX31" s="217"/>
      <c r="MSY31" s="217"/>
      <c r="MSZ31" s="217"/>
      <c r="MTA31" s="217"/>
      <c r="MTB31" s="217"/>
      <c r="MTC31" s="217"/>
      <c r="MTD31" s="217"/>
      <c r="MTE31" s="217"/>
      <c r="MTF31" s="217"/>
      <c r="MTG31" s="217"/>
      <c r="MTH31" s="217"/>
      <c r="MTI31" s="217"/>
      <c r="MTJ31" s="217"/>
      <c r="MTK31" s="217"/>
      <c r="MTL31" s="217"/>
      <c r="MTM31" s="217"/>
      <c r="MTN31" s="217"/>
      <c r="MTO31" s="217"/>
      <c r="MTP31" s="217"/>
      <c r="MTQ31" s="217"/>
      <c r="MTR31" s="217"/>
      <c r="MTS31" s="217"/>
      <c r="MTT31" s="217"/>
      <c r="MTU31" s="217"/>
      <c r="MTV31" s="217"/>
      <c r="MTW31" s="217"/>
      <c r="MTX31" s="217"/>
      <c r="MTY31" s="217"/>
      <c r="MTZ31" s="217"/>
      <c r="MUA31" s="217"/>
      <c r="MUB31" s="217"/>
      <c r="MUC31" s="217"/>
      <c r="MUD31" s="217"/>
      <c r="MUE31" s="217"/>
      <c r="MUF31" s="217"/>
      <c r="MUG31" s="217"/>
      <c r="MUH31" s="217"/>
      <c r="MUI31" s="217"/>
      <c r="MUJ31" s="217"/>
      <c r="MUK31" s="217"/>
      <c r="MUL31" s="217"/>
      <c r="MUM31" s="217"/>
      <c r="MUN31" s="217"/>
      <c r="MUO31" s="217"/>
      <c r="MUP31" s="217"/>
      <c r="MUQ31" s="217"/>
      <c r="MUR31" s="217"/>
      <c r="MUS31" s="217"/>
      <c r="MUT31" s="217"/>
      <c r="MUU31" s="217"/>
      <c r="MUV31" s="217"/>
      <c r="MUW31" s="217"/>
      <c r="MUX31" s="217"/>
      <c r="MUY31" s="217"/>
      <c r="MUZ31" s="217"/>
      <c r="MVA31" s="217"/>
      <c r="MVB31" s="217"/>
      <c r="MVC31" s="217"/>
      <c r="MVD31" s="217"/>
      <c r="MVE31" s="217"/>
      <c r="MVF31" s="217"/>
      <c r="MVG31" s="217"/>
      <c r="MVH31" s="217"/>
      <c r="MVI31" s="217"/>
      <c r="MVJ31" s="217"/>
      <c r="MVK31" s="217"/>
      <c r="MVL31" s="217"/>
      <c r="MVM31" s="217"/>
      <c r="MVN31" s="217"/>
      <c r="MVO31" s="217"/>
      <c r="MVP31" s="217"/>
      <c r="MVQ31" s="217"/>
      <c r="MVR31" s="217"/>
      <c r="MVS31" s="217"/>
      <c r="MVT31" s="217"/>
      <c r="MVU31" s="217"/>
      <c r="MVV31" s="217"/>
      <c r="MVW31" s="217"/>
      <c r="MVX31" s="217"/>
      <c r="MVY31" s="217"/>
      <c r="MVZ31" s="217"/>
      <c r="MWA31" s="217"/>
      <c r="MWB31" s="217"/>
      <c r="MWC31" s="217"/>
      <c r="MWD31" s="217"/>
      <c r="MWE31" s="217"/>
      <c r="MWF31" s="217"/>
      <c r="MWG31" s="217"/>
      <c r="MWH31" s="217"/>
      <c r="MWI31" s="217"/>
      <c r="MWJ31" s="217"/>
      <c r="MWK31" s="217"/>
      <c r="MWL31" s="217"/>
      <c r="MWM31" s="217"/>
      <c r="MWN31" s="217"/>
      <c r="MWO31" s="217"/>
      <c r="MWP31" s="217"/>
      <c r="MWQ31" s="217"/>
      <c r="MWR31" s="217"/>
      <c r="MWS31" s="217"/>
      <c r="MWT31" s="217"/>
      <c r="MWU31" s="217"/>
      <c r="MWV31" s="217"/>
      <c r="MWW31" s="217"/>
      <c r="MWX31" s="217"/>
      <c r="MWY31" s="217"/>
      <c r="MWZ31" s="217"/>
      <c r="MXA31" s="217"/>
      <c r="MXB31" s="217"/>
      <c r="MXC31" s="217"/>
      <c r="MXD31" s="217"/>
      <c r="MXE31" s="217"/>
      <c r="MXF31" s="217"/>
      <c r="MXG31" s="217"/>
      <c r="MXH31" s="217"/>
      <c r="MXI31" s="217"/>
      <c r="MXJ31" s="217"/>
      <c r="MXK31" s="217"/>
      <c r="MXL31" s="217"/>
      <c r="MXM31" s="217"/>
      <c r="MXN31" s="217"/>
      <c r="MXO31" s="217"/>
      <c r="MXP31" s="217"/>
      <c r="MXQ31" s="217"/>
      <c r="MXR31" s="217"/>
      <c r="MXS31" s="217"/>
      <c r="MXT31" s="217"/>
      <c r="MXU31" s="217"/>
      <c r="MXV31" s="217"/>
      <c r="MXW31" s="217"/>
      <c r="MXX31" s="217"/>
      <c r="MXY31" s="217"/>
      <c r="MXZ31" s="217"/>
      <c r="MYA31" s="217"/>
      <c r="MYB31" s="217"/>
      <c r="MYC31" s="217"/>
      <c r="MYD31" s="217"/>
      <c r="MYE31" s="217"/>
      <c r="MYF31" s="217"/>
      <c r="MYG31" s="217"/>
      <c r="MYH31" s="217"/>
      <c r="MYI31" s="217"/>
      <c r="MYJ31" s="217"/>
      <c r="MYK31" s="217"/>
      <c r="MYL31" s="217"/>
      <c r="MYM31" s="217"/>
      <c r="MYN31" s="217"/>
      <c r="MYO31" s="217"/>
      <c r="MYP31" s="217"/>
      <c r="MYQ31" s="217"/>
      <c r="MYR31" s="217"/>
      <c r="MYS31" s="217"/>
      <c r="MYT31" s="217"/>
      <c r="MYU31" s="217"/>
      <c r="MYV31" s="217"/>
      <c r="MYW31" s="217"/>
      <c r="MYX31" s="217"/>
      <c r="MYY31" s="217"/>
      <c r="MYZ31" s="217"/>
      <c r="MZA31" s="217"/>
      <c r="MZB31" s="217"/>
      <c r="MZC31" s="217"/>
      <c r="MZD31" s="217"/>
      <c r="MZE31" s="217"/>
      <c r="MZF31" s="217"/>
      <c r="MZG31" s="217"/>
      <c r="MZH31" s="217"/>
      <c r="MZI31" s="217"/>
      <c r="MZJ31" s="217"/>
      <c r="MZK31" s="217"/>
      <c r="MZL31" s="217"/>
      <c r="MZM31" s="217"/>
      <c r="MZN31" s="217"/>
      <c r="MZO31" s="217"/>
      <c r="MZP31" s="217"/>
      <c r="MZQ31" s="217"/>
      <c r="MZR31" s="217"/>
      <c r="MZS31" s="217"/>
      <c r="MZT31" s="217"/>
      <c r="MZU31" s="217"/>
      <c r="MZV31" s="217"/>
      <c r="MZW31" s="217"/>
      <c r="MZX31" s="217"/>
      <c r="MZY31" s="217"/>
      <c r="MZZ31" s="217"/>
      <c r="NAA31" s="217"/>
      <c r="NAB31" s="217"/>
      <c r="NAC31" s="217"/>
      <c r="NAD31" s="217"/>
      <c r="NAE31" s="217"/>
      <c r="NAF31" s="217"/>
      <c r="NAG31" s="217"/>
      <c r="NAH31" s="217"/>
      <c r="NAI31" s="217"/>
      <c r="NAJ31" s="217"/>
      <c r="NAK31" s="217"/>
      <c r="NAL31" s="217"/>
      <c r="NAM31" s="217"/>
      <c r="NAN31" s="217"/>
      <c r="NAO31" s="217"/>
      <c r="NAP31" s="217"/>
      <c r="NAQ31" s="217"/>
      <c r="NAR31" s="217"/>
      <c r="NAS31" s="217"/>
      <c r="NAT31" s="217"/>
      <c r="NAU31" s="217"/>
      <c r="NAV31" s="217"/>
      <c r="NAW31" s="217"/>
      <c r="NAX31" s="217"/>
      <c r="NAY31" s="217"/>
      <c r="NAZ31" s="217"/>
      <c r="NBA31" s="217"/>
      <c r="NBB31" s="217"/>
      <c r="NBC31" s="217"/>
      <c r="NBD31" s="217"/>
      <c r="NBE31" s="217"/>
      <c r="NBF31" s="217"/>
      <c r="NBG31" s="217"/>
      <c r="NBH31" s="217"/>
      <c r="NBI31" s="217"/>
      <c r="NBJ31" s="217"/>
      <c r="NBK31" s="217"/>
      <c r="NBL31" s="217"/>
      <c r="NBM31" s="217"/>
      <c r="NBN31" s="217"/>
      <c r="NBO31" s="217"/>
      <c r="NBP31" s="217"/>
      <c r="NBQ31" s="217"/>
      <c r="NBR31" s="217"/>
      <c r="NBS31" s="217"/>
      <c r="NBT31" s="217"/>
      <c r="NBU31" s="217"/>
      <c r="NBV31" s="217"/>
      <c r="NBW31" s="217"/>
      <c r="NBX31" s="217"/>
      <c r="NBY31" s="217"/>
      <c r="NBZ31" s="217"/>
      <c r="NCA31" s="217"/>
      <c r="NCB31" s="217"/>
      <c r="NCC31" s="217"/>
      <c r="NCD31" s="217"/>
      <c r="NCE31" s="217"/>
      <c r="NCF31" s="217"/>
      <c r="NCG31" s="217"/>
      <c r="NCH31" s="217"/>
      <c r="NCI31" s="217"/>
      <c r="NCJ31" s="217"/>
      <c r="NCK31" s="217"/>
      <c r="NCL31" s="217"/>
      <c r="NCM31" s="217"/>
      <c r="NCN31" s="217"/>
      <c r="NCO31" s="217"/>
      <c r="NCP31" s="217"/>
      <c r="NCQ31" s="217"/>
      <c r="NCR31" s="217"/>
      <c r="NCS31" s="217"/>
      <c r="NCT31" s="217"/>
      <c r="NCU31" s="217"/>
      <c r="NCV31" s="217"/>
      <c r="NCW31" s="217"/>
      <c r="NCX31" s="217"/>
      <c r="NCY31" s="217"/>
      <c r="NCZ31" s="217"/>
      <c r="NDA31" s="217"/>
      <c r="NDB31" s="217"/>
      <c r="NDC31" s="217"/>
      <c r="NDD31" s="217"/>
      <c r="NDE31" s="217"/>
      <c r="NDF31" s="217"/>
      <c r="NDG31" s="217"/>
      <c r="NDH31" s="217"/>
      <c r="NDI31" s="217"/>
      <c r="NDJ31" s="217"/>
      <c r="NDK31" s="217"/>
      <c r="NDL31" s="217"/>
      <c r="NDM31" s="217"/>
      <c r="NDN31" s="217"/>
      <c r="NDO31" s="217"/>
      <c r="NDP31" s="217"/>
      <c r="NDQ31" s="217"/>
      <c r="NDR31" s="217"/>
      <c r="NDS31" s="217"/>
      <c r="NDT31" s="217"/>
      <c r="NDU31" s="217"/>
      <c r="NDV31" s="217"/>
      <c r="NDW31" s="217"/>
      <c r="NDX31" s="217"/>
      <c r="NDY31" s="217"/>
      <c r="NDZ31" s="217"/>
      <c r="NEA31" s="217"/>
      <c r="NEB31" s="217"/>
      <c r="NEC31" s="217"/>
      <c r="NED31" s="217"/>
      <c r="NEE31" s="217"/>
      <c r="NEF31" s="217"/>
      <c r="NEG31" s="217"/>
      <c r="NEH31" s="217"/>
      <c r="NEI31" s="217"/>
      <c r="NEJ31" s="217"/>
      <c r="NEK31" s="217"/>
      <c r="NEL31" s="217"/>
      <c r="NEM31" s="217"/>
      <c r="NEN31" s="217"/>
      <c r="NEO31" s="217"/>
      <c r="NEP31" s="217"/>
      <c r="NEQ31" s="217"/>
      <c r="NER31" s="217"/>
      <c r="NES31" s="217"/>
      <c r="NET31" s="217"/>
      <c r="NEU31" s="217"/>
      <c r="NEV31" s="217"/>
      <c r="NEW31" s="217"/>
      <c r="NEX31" s="217"/>
      <c r="NEY31" s="217"/>
      <c r="NEZ31" s="217"/>
      <c r="NFA31" s="217"/>
      <c r="NFB31" s="217"/>
      <c r="NFC31" s="217"/>
      <c r="NFD31" s="217"/>
      <c r="NFE31" s="217"/>
      <c r="NFF31" s="217"/>
      <c r="NFG31" s="217"/>
      <c r="NFH31" s="217"/>
      <c r="NFI31" s="217"/>
      <c r="NFJ31" s="217"/>
      <c r="NFK31" s="217"/>
      <c r="NFL31" s="217"/>
      <c r="NFM31" s="217"/>
      <c r="NFN31" s="217"/>
      <c r="NFO31" s="217"/>
      <c r="NFP31" s="217"/>
      <c r="NFQ31" s="217"/>
      <c r="NFR31" s="217"/>
      <c r="NFS31" s="217"/>
      <c r="NFT31" s="217"/>
      <c r="NFU31" s="217"/>
      <c r="NFV31" s="217"/>
      <c r="NFW31" s="217"/>
      <c r="NFX31" s="217"/>
      <c r="NFY31" s="217"/>
      <c r="NFZ31" s="217"/>
      <c r="NGA31" s="217"/>
      <c r="NGB31" s="217"/>
      <c r="NGC31" s="217"/>
      <c r="NGD31" s="217"/>
      <c r="NGE31" s="217"/>
      <c r="NGF31" s="217"/>
      <c r="NGG31" s="217"/>
      <c r="NGH31" s="217"/>
      <c r="NGI31" s="217"/>
      <c r="NGJ31" s="217"/>
      <c r="NGK31" s="217"/>
      <c r="NGL31" s="217"/>
      <c r="NGM31" s="217"/>
      <c r="NGN31" s="217"/>
      <c r="NGO31" s="217"/>
      <c r="NGP31" s="217"/>
      <c r="NGQ31" s="217"/>
      <c r="NGR31" s="217"/>
      <c r="NGS31" s="217"/>
      <c r="NGT31" s="217"/>
      <c r="NGU31" s="217"/>
      <c r="NGV31" s="217"/>
      <c r="NGW31" s="217"/>
      <c r="NGX31" s="217"/>
      <c r="NGY31" s="217"/>
      <c r="NGZ31" s="217"/>
      <c r="NHA31" s="217"/>
      <c r="NHB31" s="217"/>
      <c r="NHC31" s="217"/>
      <c r="NHD31" s="217"/>
      <c r="NHE31" s="217"/>
      <c r="NHF31" s="217"/>
      <c r="NHG31" s="217"/>
      <c r="NHH31" s="217"/>
      <c r="NHI31" s="217"/>
      <c r="NHJ31" s="217"/>
      <c r="NHK31" s="217"/>
      <c r="NHL31" s="217"/>
      <c r="NHM31" s="217"/>
      <c r="NHN31" s="217"/>
      <c r="NHO31" s="217"/>
      <c r="NHP31" s="217"/>
      <c r="NHQ31" s="217"/>
      <c r="NHR31" s="217"/>
      <c r="NHS31" s="217"/>
      <c r="NHT31" s="217"/>
      <c r="NHU31" s="217"/>
      <c r="NHV31" s="217"/>
      <c r="NHW31" s="217"/>
      <c r="NHX31" s="217"/>
      <c r="NHY31" s="217"/>
      <c r="NHZ31" s="217"/>
      <c r="NIA31" s="217"/>
      <c r="NIB31" s="217"/>
      <c r="NIC31" s="217"/>
      <c r="NID31" s="217"/>
      <c r="NIE31" s="217"/>
      <c r="NIF31" s="217"/>
      <c r="NIG31" s="217"/>
      <c r="NIH31" s="217"/>
      <c r="NII31" s="217"/>
      <c r="NIJ31" s="217"/>
      <c r="NIK31" s="217"/>
      <c r="NIL31" s="217"/>
      <c r="NIM31" s="217"/>
      <c r="NIN31" s="217"/>
      <c r="NIO31" s="217"/>
      <c r="NIP31" s="217"/>
      <c r="NIQ31" s="217"/>
      <c r="NIR31" s="217"/>
      <c r="NIS31" s="217"/>
      <c r="NIT31" s="217"/>
      <c r="NIU31" s="217"/>
      <c r="NIV31" s="217"/>
      <c r="NIW31" s="217"/>
      <c r="NIX31" s="217"/>
      <c r="NIY31" s="217"/>
      <c r="NIZ31" s="217"/>
      <c r="NJA31" s="217"/>
      <c r="NJB31" s="217"/>
      <c r="NJC31" s="217"/>
      <c r="NJD31" s="217"/>
      <c r="NJE31" s="217"/>
      <c r="NJF31" s="217"/>
      <c r="NJG31" s="217"/>
      <c r="NJH31" s="217"/>
      <c r="NJI31" s="217"/>
      <c r="NJJ31" s="217"/>
      <c r="NJK31" s="217"/>
      <c r="NJL31" s="217"/>
      <c r="NJM31" s="217"/>
      <c r="NJN31" s="217"/>
      <c r="NJO31" s="217"/>
      <c r="NJP31" s="217"/>
      <c r="NJQ31" s="217"/>
      <c r="NJR31" s="217"/>
      <c r="NJS31" s="217"/>
      <c r="NJT31" s="217"/>
      <c r="NJU31" s="217"/>
      <c r="NJV31" s="217"/>
      <c r="NJW31" s="217"/>
      <c r="NJX31" s="217"/>
      <c r="NJY31" s="217"/>
      <c r="NJZ31" s="217"/>
      <c r="NKA31" s="217"/>
      <c r="NKB31" s="217"/>
      <c r="NKC31" s="217"/>
      <c r="NKD31" s="217"/>
      <c r="NKE31" s="217"/>
      <c r="NKF31" s="217"/>
      <c r="NKG31" s="217"/>
      <c r="NKH31" s="217"/>
      <c r="NKI31" s="217"/>
      <c r="NKJ31" s="217"/>
      <c r="NKK31" s="217"/>
      <c r="NKL31" s="217"/>
      <c r="NKM31" s="217"/>
      <c r="NKN31" s="217"/>
      <c r="NKO31" s="217"/>
      <c r="NKP31" s="217"/>
      <c r="NKQ31" s="217"/>
      <c r="NKR31" s="217"/>
      <c r="NKS31" s="217"/>
      <c r="NKT31" s="217"/>
      <c r="NKU31" s="217"/>
      <c r="NKV31" s="217"/>
      <c r="NKW31" s="217"/>
      <c r="NKX31" s="217"/>
      <c r="NKY31" s="217"/>
      <c r="NKZ31" s="217"/>
      <c r="NLA31" s="217"/>
      <c r="NLB31" s="217"/>
      <c r="NLC31" s="217"/>
      <c r="NLD31" s="217"/>
      <c r="NLE31" s="217"/>
      <c r="NLF31" s="217"/>
      <c r="NLG31" s="217"/>
      <c r="NLH31" s="217"/>
      <c r="NLI31" s="217"/>
      <c r="NLJ31" s="217"/>
      <c r="NLK31" s="217"/>
      <c r="NLL31" s="217"/>
      <c r="NLM31" s="217"/>
      <c r="NLN31" s="217"/>
      <c r="NLO31" s="217"/>
      <c r="NLP31" s="217"/>
      <c r="NLQ31" s="217"/>
      <c r="NLR31" s="217"/>
      <c r="NLS31" s="217"/>
      <c r="NLT31" s="217"/>
      <c r="NLU31" s="217"/>
      <c r="NLV31" s="217"/>
      <c r="NLW31" s="217"/>
      <c r="NLX31" s="217"/>
      <c r="NLY31" s="217"/>
      <c r="NLZ31" s="217"/>
      <c r="NMA31" s="217"/>
      <c r="NMB31" s="217"/>
      <c r="NMC31" s="217"/>
      <c r="NMD31" s="217"/>
      <c r="NME31" s="217"/>
      <c r="NMF31" s="217"/>
      <c r="NMG31" s="217"/>
      <c r="NMH31" s="217"/>
      <c r="NMI31" s="217"/>
      <c r="NMJ31" s="217"/>
      <c r="NMK31" s="217"/>
      <c r="NML31" s="217"/>
      <c r="NMM31" s="217"/>
      <c r="NMN31" s="217"/>
      <c r="NMO31" s="217"/>
      <c r="NMP31" s="217"/>
      <c r="NMQ31" s="217"/>
      <c r="NMR31" s="217"/>
      <c r="NMS31" s="217"/>
      <c r="NMT31" s="217"/>
      <c r="NMU31" s="217"/>
      <c r="NMV31" s="217"/>
      <c r="NMW31" s="217"/>
      <c r="NMX31" s="217"/>
      <c r="NMY31" s="217"/>
      <c r="NMZ31" s="217"/>
      <c r="NNA31" s="217"/>
      <c r="NNB31" s="217"/>
      <c r="NNC31" s="217"/>
      <c r="NND31" s="217"/>
      <c r="NNE31" s="217"/>
      <c r="NNF31" s="217"/>
      <c r="NNG31" s="217"/>
      <c r="NNH31" s="217"/>
      <c r="NNI31" s="217"/>
      <c r="NNJ31" s="217"/>
      <c r="NNK31" s="217"/>
      <c r="NNL31" s="217"/>
      <c r="NNM31" s="217"/>
      <c r="NNN31" s="217"/>
      <c r="NNO31" s="217"/>
      <c r="NNP31" s="217"/>
      <c r="NNQ31" s="217"/>
      <c r="NNR31" s="217"/>
      <c r="NNS31" s="217"/>
      <c r="NNT31" s="217"/>
      <c r="NNU31" s="217"/>
      <c r="NNV31" s="217"/>
      <c r="NNW31" s="217"/>
      <c r="NNX31" s="217"/>
      <c r="NNY31" s="217"/>
      <c r="NNZ31" s="217"/>
      <c r="NOA31" s="217"/>
      <c r="NOB31" s="217"/>
      <c r="NOC31" s="217"/>
      <c r="NOD31" s="217"/>
      <c r="NOE31" s="217"/>
      <c r="NOF31" s="217"/>
      <c r="NOG31" s="217"/>
      <c r="NOH31" s="217"/>
      <c r="NOI31" s="217"/>
      <c r="NOJ31" s="217"/>
      <c r="NOK31" s="217"/>
      <c r="NOL31" s="217"/>
      <c r="NOM31" s="217"/>
      <c r="NON31" s="217"/>
      <c r="NOO31" s="217"/>
      <c r="NOP31" s="217"/>
      <c r="NOQ31" s="217"/>
      <c r="NOR31" s="217"/>
      <c r="NOS31" s="217"/>
      <c r="NOT31" s="217"/>
      <c r="NOU31" s="217"/>
      <c r="NOV31" s="217"/>
      <c r="NOW31" s="217"/>
      <c r="NOX31" s="217"/>
      <c r="NOY31" s="217"/>
      <c r="NOZ31" s="217"/>
      <c r="NPA31" s="217"/>
      <c r="NPB31" s="217"/>
      <c r="NPC31" s="217"/>
      <c r="NPD31" s="217"/>
      <c r="NPE31" s="217"/>
      <c r="NPF31" s="217"/>
      <c r="NPG31" s="217"/>
      <c r="NPH31" s="217"/>
      <c r="NPI31" s="217"/>
      <c r="NPJ31" s="217"/>
      <c r="NPK31" s="217"/>
      <c r="NPL31" s="217"/>
      <c r="NPM31" s="217"/>
      <c r="NPN31" s="217"/>
      <c r="NPO31" s="217"/>
      <c r="NPP31" s="217"/>
      <c r="NPQ31" s="217"/>
      <c r="NPR31" s="217"/>
      <c r="NPS31" s="217"/>
      <c r="NPT31" s="217"/>
      <c r="NPU31" s="217"/>
      <c r="NPV31" s="217"/>
      <c r="NPW31" s="217"/>
      <c r="NPX31" s="217"/>
      <c r="NPY31" s="217"/>
      <c r="NPZ31" s="217"/>
      <c r="NQA31" s="217"/>
      <c r="NQB31" s="217"/>
      <c r="NQC31" s="217"/>
      <c r="NQD31" s="217"/>
      <c r="NQE31" s="217"/>
      <c r="NQF31" s="217"/>
      <c r="NQG31" s="217"/>
      <c r="NQH31" s="217"/>
      <c r="NQI31" s="217"/>
      <c r="NQJ31" s="217"/>
      <c r="NQK31" s="217"/>
      <c r="NQL31" s="217"/>
      <c r="NQM31" s="217"/>
      <c r="NQN31" s="217"/>
      <c r="NQO31" s="217"/>
      <c r="NQP31" s="217"/>
      <c r="NQQ31" s="217"/>
      <c r="NQR31" s="217"/>
      <c r="NQS31" s="217"/>
      <c r="NQT31" s="217"/>
      <c r="NQU31" s="217"/>
      <c r="NQV31" s="217"/>
      <c r="NQW31" s="217"/>
      <c r="NQX31" s="217"/>
      <c r="NQY31" s="217"/>
      <c r="NQZ31" s="217"/>
      <c r="NRA31" s="217"/>
      <c r="NRB31" s="217"/>
      <c r="NRC31" s="217"/>
      <c r="NRD31" s="217"/>
      <c r="NRE31" s="217"/>
      <c r="NRF31" s="217"/>
      <c r="NRG31" s="217"/>
      <c r="NRH31" s="217"/>
      <c r="NRI31" s="217"/>
      <c r="NRJ31" s="217"/>
      <c r="NRK31" s="217"/>
      <c r="NRL31" s="217"/>
      <c r="NRM31" s="217"/>
      <c r="NRN31" s="217"/>
      <c r="NRO31" s="217"/>
      <c r="NRP31" s="217"/>
      <c r="NRQ31" s="217"/>
      <c r="NRR31" s="217"/>
      <c r="NRS31" s="217"/>
      <c r="NRT31" s="217"/>
      <c r="NRU31" s="217"/>
      <c r="NRV31" s="217"/>
      <c r="NRW31" s="217"/>
      <c r="NRX31" s="217"/>
      <c r="NRY31" s="217"/>
      <c r="NRZ31" s="217"/>
      <c r="NSA31" s="217"/>
      <c r="NSB31" s="217"/>
      <c r="NSC31" s="217"/>
      <c r="NSD31" s="217"/>
      <c r="NSE31" s="217"/>
      <c r="NSF31" s="217"/>
      <c r="NSG31" s="217"/>
      <c r="NSH31" s="217"/>
      <c r="NSI31" s="217"/>
      <c r="NSJ31" s="217"/>
      <c r="NSK31" s="217"/>
      <c r="NSL31" s="217"/>
      <c r="NSM31" s="217"/>
      <c r="NSN31" s="217"/>
      <c r="NSO31" s="217"/>
      <c r="NSP31" s="217"/>
      <c r="NSQ31" s="217"/>
      <c r="NSR31" s="217"/>
      <c r="NSS31" s="217"/>
      <c r="NST31" s="217"/>
      <c r="NSU31" s="217"/>
      <c r="NSV31" s="217"/>
      <c r="NSW31" s="217"/>
      <c r="NSX31" s="217"/>
      <c r="NSY31" s="217"/>
      <c r="NSZ31" s="217"/>
      <c r="NTA31" s="217"/>
      <c r="NTB31" s="217"/>
      <c r="NTC31" s="217"/>
      <c r="NTD31" s="217"/>
      <c r="NTE31" s="217"/>
      <c r="NTF31" s="217"/>
      <c r="NTG31" s="217"/>
      <c r="NTH31" s="217"/>
      <c r="NTI31" s="217"/>
      <c r="NTJ31" s="217"/>
      <c r="NTK31" s="217"/>
      <c r="NTL31" s="217"/>
      <c r="NTM31" s="217"/>
      <c r="NTN31" s="217"/>
      <c r="NTO31" s="217"/>
      <c r="NTP31" s="217"/>
      <c r="NTQ31" s="217"/>
      <c r="NTR31" s="217"/>
      <c r="NTS31" s="217"/>
      <c r="NTT31" s="217"/>
      <c r="NTU31" s="217"/>
      <c r="NTV31" s="217"/>
      <c r="NTW31" s="217"/>
      <c r="NTX31" s="217"/>
      <c r="NTY31" s="217"/>
      <c r="NTZ31" s="217"/>
      <c r="NUA31" s="217"/>
      <c r="NUB31" s="217"/>
      <c r="NUC31" s="217"/>
      <c r="NUD31" s="217"/>
      <c r="NUE31" s="217"/>
      <c r="NUF31" s="217"/>
      <c r="NUG31" s="217"/>
      <c r="NUH31" s="217"/>
      <c r="NUI31" s="217"/>
      <c r="NUJ31" s="217"/>
      <c r="NUK31" s="217"/>
      <c r="NUL31" s="217"/>
      <c r="NUM31" s="217"/>
      <c r="NUN31" s="217"/>
      <c r="NUO31" s="217"/>
      <c r="NUP31" s="217"/>
      <c r="NUQ31" s="217"/>
      <c r="NUR31" s="217"/>
      <c r="NUS31" s="217"/>
      <c r="NUT31" s="217"/>
      <c r="NUU31" s="217"/>
      <c r="NUV31" s="217"/>
      <c r="NUW31" s="217"/>
      <c r="NUX31" s="217"/>
      <c r="NUY31" s="217"/>
      <c r="NUZ31" s="217"/>
      <c r="NVA31" s="217"/>
      <c r="NVB31" s="217"/>
      <c r="NVC31" s="217"/>
      <c r="NVD31" s="217"/>
      <c r="NVE31" s="217"/>
      <c r="NVF31" s="217"/>
      <c r="NVG31" s="217"/>
      <c r="NVH31" s="217"/>
      <c r="NVI31" s="217"/>
      <c r="NVJ31" s="217"/>
      <c r="NVK31" s="217"/>
      <c r="NVL31" s="217"/>
      <c r="NVM31" s="217"/>
      <c r="NVN31" s="217"/>
      <c r="NVO31" s="217"/>
      <c r="NVP31" s="217"/>
      <c r="NVQ31" s="217"/>
      <c r="NVR31" s="217"/>
      <c r="NVS31" s="217"/>
      <c r="NVT31" s="217"/>
      <c r="NVU31" s="217"/>
      <c r="NVV31" s="217"/>
      <c r="NVW31" s="217"/>
      <c r="NVX31" s="217"/>
      <c r="NVY31" s="217"/>
      <c r="NVZ31" s="217"/>
      <c r="NWA31" s="217"/>
      <c r="NWB31" s="217"/>
      <c r="NWC31" s="217"/>
      <c r="NWD31" s="217"/>
      <c r="NWE31" s="217"/>
      <c r="NWF31" s="217"/>
      <c r="NWG31" s="217"/>
      <c r="NWH31" s="217"/>
      <c r="NWI31" s="217"/>
      <c r="NWJ31" s="217"/>
      <c r="NWK31" s="217"/>
      <c r="NWL31" s="217"/>
      <c r="NWM31" s="217"/>
      <c r="NWN31" s="217"/>
      <c r="NWO31" s="217"/>
      <c r="NWP31" s="217"/>
      <c r="NWQ31" s="217"/>
      <c r="NWR31" s="217"/>
      <c r="NWS31" s="217"/>
      <c r="NWT31" s="217"/>
      <c r="NWU31" s="217"/>
      <c r="NWV31" s="217"/>
      <c r="NWW31" s="217"/>
      <c r="NWX31" s="217"/>
      <c r="NWY31" s="217"/>
      <c r="NWZ31" s="217"/>
      <c r="NXA31" s="217"/>
      <c r="NXB31" s="217"/>
      <c r="NXC31" s="217"/>
      <c r="NXD31" s="217"/>
      <c r="NXE31" s="217"/>
      <c r="NXF31" s="217"/>
      <c r="NXG31" s="217"/>
      <c r="NXH31" s="217"/>
      <c r="NXI31" s="217"/>
      <c r="NXJ31" s="217"/>
      <c r="NXK31" s="217"/>
      <c r="NXL31" s="217"/>
      <c r="NXM31" s="217"/>
      <c r="NXN31" s="217"/>
      <c r="NXO31" s="217"/>
      <c r="NXP31" s="217"/>
      <c r="NXQ31" s="217"/>
      <c r="NXR31" s="217"/>
      <c r="NXS31" s="217"/>
      <c r="NXT31" s="217"/>
      <c r="NXU31" s="217"/>
      <c r="NXV31" s="217"/>
      <c r="NXW31" s="217"/>
      <c r="NXX31" s="217"/>
      <c r="NXY31" s="217"/>
      <c r="NXZ31" s="217"/>
      <c r="NYA31" s="217"/>
      <c r="NYB31" s="217"/>
      <c r="NYC31" s="217"/>
      <c r="NYD31" s="217"/>
      <c r="NYE31" s="217"/>
      <c r="NYF31" s="217"/>
      <c r="NYG31" s="217"/>
      <c r="NYH31" s="217"/>
      <c r="NYI31" s="217"/>
      <c r="NYJ31" s="217"/>
      <c r="NYK31" s="217"/>
      <c r="NYL31" s="217"/>
      <c r="NYM31" s="217"/>
      <c r="NYN31" s="217"/>
      <c r="NYO31" s="217"/>
      <c r="NYP31" s="217"/>
      <c r="NYQ31" s="217"/>
      <c r="NYR31" s="217"/>
      <c r="NYS31" s="217"/>
      <c r="NYT31" s="217"/>
      <c r="NYU31" s="217"/>
      <c r="NYV31" s="217"/>
      <c r="NYW31" s="217"/>
      <c r="NYX31" s="217"/>
      <c r="NYY31" s="217"/>
      <c r="NYZ31" s="217"/>
      <c r="NZA31" s="217"/>
      <c r="NZB31" s="217"/>
      <c r="NZC31" s="217"/>
      <c r="NZD31" s="217"/>
      <c r="NZE31" s="217"/>
      <c r="NZF31" s="217"/>
      <c r="NZG31" s="217"/>
      <c r="NZH31" s="217"/>
      <c r="NZI31" s="217"/>
      <c r="NZJ31" s="217"/>
      <c r="NZK31" s="217"/>
      <c r="NZL31" s="217"/>
      <c r="NZM31" s="217"/>
      <c r="NZN31" s="217"/>
      <c r="NZO31" s="217"/>
      <c r="NZP31" s="217"/>
      <c r="NZQ31" s="217"/>
      <c r="NZR31" s="217"/>
      <c r="NZS31" s="217"/>
      <c r="NZT31" s="217"/>
      <c r="NZU31" s="217"/>
      <c r="NZV31" s="217"/>
      <c r="NZW31" s="217"/>
      <c r="NZX31" s="217"/>
      <c r="NZY31" s="217"/>
      <c r="NZZ31" s="217"/>
      <c r="OAA31" s="217"/>
      <c r="OAB31" s="217"/>
      <c r="OAC31" s="217"/>
      <c r="OAD31" s="217"/>
      <c r="OAE31" s="217"/>
      <c r="OAF31" s="217"/>
      <c r="OAG31" s="217"/>
      <c r="OAH31" s="217"/>
      <c r="OAI31" s="217"/>
      <c r="OAJ31" s="217"/>
      <c r="OAK31" s="217"/>
      <c r="OAL31" s="217"/>
      <c r="OAM31" s="217"/>
      <c r="OAN31" s="217"/>
      <c r="OAO31" s="217"/>
      <c r="OAP31" s="217"/>
      <c r="OAQ31" s="217"/>
      <c r="OAR31" s="217"/>
      <c r="OAS31" s="217"/>
      <c r="OAT31" s="217"/>
      <c r="OAU31" s="217"/>
      <c r="OAV31" s="217"/>
      <c r="OAW31" s="217"/>
      <c r="OAX31" s="217"/>
      <c r="OAY31" s="217"/>
      <c r="OAZ31" s="217"/>
      <c r="OBA31" s="217"/>
      <c r="OBB31" s="217"/>
      <c r="OBC31" s="217"/>
      <c r="OBD31" s="217"/>
      <c r="OBE31" s="217"/>
      <c r="OBF31" s="217"/>
      <c r="OBG31" s="217"/>
      <c r="OBH31" s="217"/>
      <c r="OBI31" s="217"/>
      <c r="OBJ31" s="217"/>
      <c r="OBK31" s="217"/>
      <c r="OBL31" s="217"/>
      <c r="OBM31" s="217"/>
      <c r="OBN31" s="217"/>
      <c r="OBO31" s="217"/>
      <c r="OBP31" s="217"/>
      <c r="OBQ31" s="217"/>
      <c r="OBR31" s="217"/>
      <c r="OBS31" s="217"/>
      <c r="OBT31" s="217"/>
      <c r="OBU31" s="217"/>
      <c r="OBV31" s="217"/>
      <c r="OBW31" s="217"/>
      <c r="OBX31" s="217"/>
      <c r="OBY31" s="217"/>
      <c r="OBZ31" s="217"/>
      <c r="OCA31" s="217"/>
      <c r="OCB31" s="217"/>
      <c r="OCC31" s="217"/>
      <c r="OCD31" s="217"/>
      <c r="OCE31" s="217"/>
      <c r="OCF31" s="217"/>
      <c r="OCG31" s="217"/>
      <c r="OCH31" s="217"/>
      <c r="OCI31" s="217"/>
      <c r="OCJ31" s="217"/>
      <c r="OCK31" s="217"/>
      <c r="OCL31" s="217"/>
      <c r="OCM31" s="217"/>
      <c r="OCN31" s="217"/>
      <c r="OCO31" s="217"/>
      <c r="OCP31" s="217"/>
      <c r="OCQ31" s="217"/>
      <c r="OCR31" s="217"/>
      <c r="OCS31" s="217"/>
      <c r="OCT31" s="217"/>
      <c r="OCU31" s="217"/>
      <c r="OCV31" s="217"/>
      <c r="OCW31" s="217"/>
      <c r="OCX31" s="217"/>
      <c r="OCY31" s="217"/>
      <c r="OCZ31" s="217"/>
      <c r="ODA31" s="217"/>
      <c r="ODB31" s="217"/>
      <c r="ODC31" s="217"/>
      <c r="ODD31" s="217"/>
      <c r="ODE31" s="217"/>
      <c r="ODF31" s="217"/>
      <c r="ODG31" s="217"/>
      <c r="ODH31" s="217"/>
      <c r="ODI31" s="217"/>
      <c r="ODJ31" s="217"/>
      <c r="ODK31" s="217"/>
      <c r="ODL31" s="217"/>
      <c r="ODM31" s="217"/>
      <c r="ODN31" s="217"/>
      <c r="ODO31" s="217"/>
      <c r="ODP31" s="217"/>
      <c r="ODQ31" s="217"/>
      <c r="ODR31" s="217"/>
      <c r="ODS31" s="217"/>
      <c r="ODT31" s="217"/>
      <c r="ODU31" s="217"/>
      <c r="ODV31" s="217"/>
      <c r="ODW31" s="217"/>
      <c r="ODX31" s="217"/>
      <c r="ODY31" s="217"/>
      <c r="ODZ31" s="217"/>
      <c r="OEA31" s="217"/>
      <c r="OEB31" s="217"/>
      <c r="OEC31" s="217"/>
      <c r="OED31" s="217"/>
      <c r="OEE31" s="217"/>
      <c r="OEF31" s="217"/>
      <c r="OEG31" s="217"/>
      <c r="OEH31" s="217"/>
      <c r="OEI31" s="217"/>
      <c r="OEJ31" s="217"/>
      <c r="OEK31" s="217"/>
      <c r="OEL31" s="217"/>
      <c r="OEM31" s="217"/>
      <c r="OEN31" s="217"/>
      <c r="OEO31" s="217"/>
      <c r="OEP31" s="217"/>
      <c r="OEQ31" s="217"/>
      <c r="OER31" s="217"/>
      <c r="OES31" s="217"/>
      <c r="OET31" s="217"/>
      <c r="OEU31" s="217"/>
      <c r="OEV31" s="217"/>
      <c r="OEW31" s="217"/>
      <c r="OEX31" s="217"/>
      <c r="OEY31" s="217"/>
      <c r="OEZ31" s="217"/>
      <c r="OFA31" s="217"/>
      <c r="OFB31" s="217"/>
      <c r="OFC31" s="217"/>
      <c r="OFD31" s="217"/>
      <c r="OFE31" s="217"/>
      <c r="OFF31" s="217"/>
      <c r="OFG31" s="217"/>
      <c r="OFH31" s="217"/>
      <c r="OFI31" s="217"/>
      <c r="OFJ31" s="217"/>
      <c r="OFK31" s="217"/>
      <c r="OFL31" s="217"/>
      <c r="OFM31" s="217"/>
      <c r="OFN31" s="217"/>
      <c r="OFO31" s="217"/>
      <c r="OFP31" s="217"/>
      <c r="OFQ31" s="217"/>
      <c r="OFR31" s="217"/>
      <c r="OFS31" s="217"/>
      <c r="OFT31" s="217"/>
      <c r="OFU31" s="217"/>
      <c r="OFV31" s="217"/>
      <c r="OFW31" s="217"/>
      <c r="OFX31" s="217"/>
      <c r="OFY31" s="217"/>
      <c r="OFZ31" s="217"/>
      <c r="OGA31" s="217"/>
      <c r="OGB31" s="217"/>
      <c r="OGC31" s="217"/>
      <c r="OGD31" s="217"/>
      <c r="OGE31" s="217"/>
      <c r="OGF31" s="217"/>
      <c r="OGG31" s="217"/>
      <c r="OGH31" s="217"/>
      <c r="OGI31" s="217"/>
      <c r="OGJ31" s="217"/>
      <c r="OGK31" s="217"/>
      <c r="OGL31" s="217"/>
      <c r="OGM31" s="217"/>
      <c r="OGN31" s="217"/>
      <c r="OGO31" s="217"/>
      <c r="OGP31" s="217"/>
      <c r="OGQ31" s="217"/>
      <c r="OGR31" s="217"/>
      <c r="OGS31" s="217"/>
      <c r="OGT31" s="217"/>
      <c r="OGU31" s="217"/>
      <c r="OGV31" s="217"/>
      <c r="OGW31" s="217"/>
      <c r="OGX31" s="217"/>
      <c r="OGY31" s="217"/>
      <c r="OGZ31" s="217"/>
      <c r="OHA31" s="217"/>
      <c r="OHB31" s="217"/>
      <c r="OHC31" s="217"/>
      <c r="OHD31" s="217"/>
      <c r="OHE31" s="217"/>
      <c r="OHF31" s="217"/>
      <c r="OHG31" s="217"/>
      <c r="OHH31" s="217"/>
      <c r="OHI31" s="217"/>
      <c r="OHJ31" s="217"/>
      <c r="OHK31" s="217"/>
      <c r="OHL31" s="217"/>
      <c r="OHM31" s="217"/>
      <c r="OHN31" s="217"/>
      <c r="OHO31" s="217"/>
      <c r="OHP31" s="217"/>
      <c r="OHQ31" s="217"/>
      <c r="OHR31" s="217"/>
      <c r="OHS31" s="217"/>
      <c r="OHT31" s="217"/>
      <c r="OHU31" s="217"/>
      <c r="OHV31" s="217"/>
      <c r="OHW31" s="217"/>
      <c r="OHX31" s="217"/>
      <c r="OHY31" s="217"/>
      <c r="OHZ31" s="217"/>
      <c r="OIA31" s="217"/>
      <c r="OIB31" s="217"/>
      <c r="OIC31" s="217"/>
      <c r="OID31" s="217"/>
      <c r="OIE31" s="217"/>
      <c r="OIF31" s="217"/>
      <c r="OIG31" s="217"/>
      <c r="OIH31" s="217"/>
      <c r="OII31" s="217"/>
      <c r="OIJ31" s="217"/>
      <c r="OIK31" s="217"/>
      <c r="OIL31" s="217"/>
      <c r="OIM31" s="217"/>
      <c r="OIN31" s="217"/>
      <c r="OIO31" s="217"/>
      <c r="OIP31" s="217"/>
      <c r="OIQ31" s="217"/>
      <c r="OIR31" s="217"/>
      <c r="OIS31" s="217"/>
      <c r="OIT31" s="217"/>
      <c r="OIU31" s="217"/>
      <c r="OIV31" s="217"/>
      <c r="OIW31" s="217"/>
      <c r="OIX31" s="217"/>
      <c r="OIY31" s="217"/>
      <c r="OIZ31" s="217"/>
      <c r="OJA31" s="217"/>
      <c r="OJB31" s="217"/>
      <c r="OJC31" s="217"/>
      <c r="OJD31" s="217"/>
      <c r="OJE31" s="217"/>
      <c r="OJF31" s="217"/>
      <c r="OJG31" s="217"/>
      <c r="OJH31" s="217"/>
      <c r="OJI31" s="217"/>
      <c r="OJJ31" s="217"/>
      <c r="OJK31" s="217"/>
      <c r="OJL31" s="217"/>
      <c r="OJM31" s="217"/>
      <c r="OJN31" s="217"/>
      <c r="OJO31" s="217"/>
      <c r="OJP31" s="217"/>
      <c r="OJQ31" s="217"/>
      <c r="OJR31" s="217"/>
      <c r="OJS31" s="217"/>
      <c r="OJT31" s="217"/>
      <c r="OJU31" s="217"/>
      <c r="OJV31" s="217"/>
      <c r="OJW31" s="217"/>
      <c r="OJX31" s="217"/>
      <c r="OJY31" s="217"/>
      <c r="OJZ31" s="217"/>
      <c r="OKA31" s="217"/>
      <c r="OKB31" s="217"/>
      <c r="OKC31" s="217"/>
      <c r="OKD31" s="217"/>
      <c r="OKE31" s="217"/>
      <c r="OKF31" s="217"/>
      <c r="OKG31" s="217"/>
      <c r="OKH31" s="217"/>
      <c r="OKI31" s="217"/>
      <c r="OKJ31" s="217"/>
      <c r="OKK31" s="217"/>
      <c r="OKL31" s="217"/>
      <c r="OKM31" s="217"/>
      <c r="OKN31" s="217"/>
      <c r="OKO31" s="217"/>
      <c r="OKP31" s="217"/>
      <c r="OKQ31" s="217"/>
      <c r="OKR31" s="217"/>
      <c r="OKS31" s="217"/>
      <c r="OKT31" s="217"/>
      <c r="OKU31" s="217"/>
      <c r="OKV31" s="217"/>
      <c r="OKW31" s="217"/>
      <c r="OKX31" s="217"/>
      <c r="OKY31" s="217"/>
      <c r="OKZ31" s="217"/>
      <c r="OLA31" s="217"/>
      <c r="OLB31" s="217"/>
      <c r="OLC31" s="217"/>
      <c r="OLD31" s="217"/>
      <c r="OLE31" s="217"/>
      <c r="OLF31" s="217"/>
      <c r="OLG31" s="217"/>
      <c r="OLH31" s="217"/>
      <c r="OLI31" s="217"/>
      <c r="OLJ31" s="217"/>
      <c r="OLK31" s="217"/>
      <c r="OLL31" s="217"/>
      <c r="OLM31" s="217"/>
      <c r="OLN31" s="217"/>
      <c r="OLO31" s="217"/>
      <c r="OLP31" s="217"/>
      <c r="OLQ31" s="217"/>
      <c r="OLR31" s="217"/>
      <c r="OLS31" s="217"/>
      <c r="OLT31" s="217"/>
      <c r="OLU31" s="217"/>
      <c r="OLV31" s="217"/>
      <c r="OLW31" s="217"/>
      <c r="OLX31" s="217"/>
      <c r="OLY31" s="217"/>
      <c r="OLZ31" s="217"/>
      <c r="OMA31" s="217"/>
      <c r="OMB31" s="217"/>
      <c r="OMC31" s="217"/>
      <c r="OMD31" s="217"/>
      <c r="OME31" s="217"/>
      <c r="OMF31" s="217"/>
      <c r="OMG31" s="217"/>
      <c r="OMH31" s="217"/>
      <c r="OMI31" s="217"/>
      <c r="OMJ31" s="217"/>
      <c r="OMK31" s="217"/>
      <c r="OML31" s="217"/>
      <c r="OMM31" s="217"/>
      <c r="OMN31" s="217"/>
      <c r="OMO31" s="217"/>
      <c r="OMP31" s="217"/>
      <c r="OMQ31" s="217"/>
      <c r="OMR31" s="217"/>
      <c r="OMS31" s="217"/>
      <c r="OMT31" s="217"/>
      <c r="OMU31" s="217"/>
      <c r="OMV31" s="217"/>
      <c r="OMW31" s="217"/>
      <c r="OMX31" s="217"/>
      <c r="OMY31" s="217"/>
      <c r="OMZ31" s="217"/>
      <c r="ONA31" s="217"/>
      <c r="ONB31" s="217"/>
      <c r="ONC31" s="217"/>
      <c r="OND31" s="217"/>
      <c r="ONE31" s="217"/>
      <c r="ONF31" s="217"/>
      <c r="ONG31" s="217"/>
      <c r="ONH31" s="217"/>
      <c r="ONI31" s="217"/>
      <c r="ONJ31" s="217"/>
      <c r="ONK31" s="217"/>
      <c r="ONL31" s="217"/>
      <c r="ONM31" s="217"/>
      <c r="ONN31" s="217"/>
      <c r="ONO31" s="217"/>
      <c r="ONP31" s="217"/>
      <c r="ONQ31" s="217"/>
      <c r="ONR31" s="217"/>
      <c r="ONS31" s="217"/>
      <c r="ONT31" s="217"/>
      <c r="ONU31" s="217"/>
      <c r="ONV31" s="217"/>
      <c r="ONW31" s="217"/>
      <c r="ONX31" s="217"/>
      <c r="ONY31" s="217"/>
      <c r="ONZ31" s="217"/>
      <c r="OOA31" s="217"/>
      <c r="OOB31" s="217"/>
      <c r="OOC31" s="217"/>
      <c r="OOD31" s="217"/>
      <c r="OOE31" s="217"/>
      <c r="OOF31" s="217"/>
      <c r="OOG31" s="217"/>
      <c r="OOH31" s="217"/>
      <c r="OOI31" s="217"/>
      <c r="OOJ31" s="217"/>
      <c r="OOK31" s="217"/>
      <c r="OOL31" s="217"/>
      <c r="OOM31" s="217"/>
      <c r="OON31" s="217"/>
      <c r="OOO31" s="217"/>
      <c r="OOP31" s="217"/>
      <c r="OOQ31" s="217"/>
      <c r="OOR31" s="217"/>
      <c r="OOS31" s="217"/>
      <c r="OOT31" s="217"/>
      <c r="OOU31" s="217"/>
      <c r="OOV31" s="217"/>
      <c r="OOW31" s="217"/>
      <c r="OOX31" s="217"/>
      <c r="OOY31" s="217"/>
      <c r="OOZ31" s="217"/>
      <c r="OPA31" s="217"/>
      <c r="OPB31" s="217"/>
      <c r="OPC31" s="217"/>
      <c r="OPD31" s="217"/>
      <c r="OPE31" s="217"/>
      <c r="OPF31" s="217"/>
      <c r="OPG31" s="217"/>
      <c r="OPH31" s="217"/>
      <c r="OPI31" s="217"/>
      <c r="OPJ31" s="217"/>
      <c r="OPK31" s="217"/>
      <c r="OPL31" s="217"/>
      <c r="OPM31" s="217"/>
      <c r="OPN31" s="217"/>
      <c r="OPO31" s="217"/>
      <c r="OPP31" s="217"/>
      <c r="OPQ31" s="217"/>
      <c r="OPR31" s="217"/>
      <c r="OPS31" s="217"/>
      <c r="OPT31" s="217"/>
      <c r="OPU31" s="217"/>
      <c r="OPV31" s="217"/>
      <c r="OPW31" s="217"/>
      <c r="OPX31" s="217"/>
      <c r="OPY31" s="217"/>
      <c r="OPZ31" s="217"/>
      <c r="OQA31" s="217"/>
      <c r="OQB31" s="217"/>
      <c r="OQC31" s="217"/>
      <c r="OQD31" s="217"/>
      <c r="OQE31" s="217"/>
      <c r="OQF31" s="217"/>
      <c r="OQG31" s="217"/>
      <c r="OQH31" s="217"/>
      <c r="OQI31" s="217"/>
      <c r="OQJ31" s="217"/>
      <c r="OQK31" s="217"/>
      <c r="OQL31" s="217"/>
      <c r="OQM31" s="217"/>
      <c r="OQN31" s="217"/>
      <c r="OQO31" s="217"/>
      <c r="OQP31" s="217"/>
      <c r="OQQ31" s="217"/>
      <c r="OQR31" s="217"/>
      <c r="OQS31" s="217"/>
      <c r="OQT31" s="217"/>
      <c r="OQU31" s="217"/>
      <c r="OQV31" s="217"/>
      <c r="OQW31" s="217"/>
      <c r="OQX31" s="217"/>
      <c r="OQY31" s="217"/>
      <c r="OQZ31" s="217"/>
      <c r="ORA31" s="217"/>
      <c r="ORB31" s="217"/>
      <c r="ORC31" s="217"/>
      <c r="ORD31" s="217"/>
      <c r="ORE31" s="217"/>
      <c r="ORF31" s="217"/>
      <c r="ORG31" s="217"/>
      <c r="ORH31" s="217"/>
      <c r="ORI31" s="217"/>
      <c r="ORJ31" s="217"/>
      <c r="ORK31" s="217"/>
      <c r="ORL31" s="217"/>
      <c r="ORM31" s="217"/>
      <c r="ORN31" s="217"/>
      <c r="ORO31" s="217"/>
      <c r="ORP31" s="217"/>
      <c r="ORQ31" s="217"/>
      <c r="ORR31" s="217"/>
      <c r="ORS31" s="217"/>
      <c r="ORT31" s="217"/>
      <c r="ORU31" s="217"/>
      <c r="ORV31" s="217"/>
      <c r="ORW31" s="217"/>
      <c r="ORX31" s="217"/>
      <c r="ORY31" s="217"/>
      <c r="ORZ31" s="217"/>
      <c r="OSA31" s="217"/>
      <c r="OSB31" s="217"/>
      <c r="OSC31" s="217"/>
      <c r="OSD31" s="217"/>
      <c r="OSE31" s="217"/>
      <c r="OSF31" s="217"/>
      <c r="OSG31" s="217"/>
      <c r="OSH31" s="217"/>
      <c r="OSI31" s="217"/>
      <c r="OSJ31" s="217"/>
      <c r="OSK31" s="217"/>
      <c r="OSL31" s="217"/>
      <c r="OSM31" s="217"/>
      <c r="OSN31" s="217"/>
      <c r="OSO31" s="217"/>
      <c r="OSP31" s="217"/>
      <c r="OSQ31" s="217"/>
      <c r="OSR31" s="217"/>
      <c r="OSS31" s="217"/>
      <c r="OST31" s="217"/>
      <c r="OSU31" s="217"/>
      <c r="OSV31" s="217"/>
      <c r="OSW31" s="217"/>
      <c r="OSX31" s="217"/>
      <c r="OSY31" s="217"/>
      <c r="OSZ31" s="217"/>
      <c r="OTA31" s="217"/>
      <c r="OTB31" s="217"/>
      <c r="OTC31" s="217"/>
      <c r="OTD31" s="217"/>
      <c r="OTE31" s="217"/>
      <c r="OTF31" s="217"/>
      <c r="OTG31" s="217"/>
      <c r="OTH31" s="217"/>
      <c r="OTI31" s="217"/>
      <c r="OTJ31" s="217"/>
      <c r="OTK31" s="217"/>
      <c r="OTL31" s="217"/>
      <c r="OTM31" s="217"/>
      <c r="OTN31" s="217"/>
      <c r="OTO31" s="217"/>
      <c r="OTP31" s="217"/>
      <c r="OTQ31" s="217"/>
      <c r="OTR31" s="217"/>
      <c r="OTS31" s="217"/>
      <c r="OTT31" s="217"/>
      <c r="OTU31" s="217"/>
      <c r="OTV31" s="217"/>
      <c r="OTW31" s="217"/>
      <c r="OTX31" s="217"/>
      <c r="OTY31" s="217"/>
      <c r="OTZ31" s="217"/>
      <c r="OUA31" s="217"/>
      <c r="OUB31" s="217"/>
      <c r="OUC31" s="217"/>
      <c r="OUD31" s="217"/>
      <c r="OUE31" s="217"/>
      <c r="OUF31" s="217"/>
      <c r="OUG31" s="217"/>
      <c r="OUH31" s="217"/>
      <c r="OUI31" s="217"/>
      <c r="OUJ31" s="217"/>
      <c r="OUK31" s="217"/>
      <c r="OUL31" s="217"/>
      <c r="OUM31" s="217"/>
      <c r="OUN31" s="217"/>
      <c r="OUO31" s="217"/>
      <c r="OUP31" s="217"/>
      <c r="OUQ31" s="217"/>
      <c r="OUR31" s="217"/>
      <c r="OUS31" s="217"/>
      <c r="OUT31" s="217"/>
      <c r="OUU31" s="217"/>
      <c r="OUV31" s="217"/>
      <c r="OUW31" s="217"/>
      <c r="OUX31" s="217"/>
      <c r="OUY31" s="217"/>
      <c r="OUZ31" s="217"/>
      <c r="OVA31" s="217"/>
      <c r="OVB31" s="217"/>
      <c r="OVC31" s="217"/>
      <c r="OVD31" s="217"/>
      <c r="OVE31" s="217"/>
      <c r="OVF31" s="217"/>
      <c r="OVG31" s="217"/>
      <c r="OVH31" s="217"/>
      <c r="OVI31" s="217"/>
      <c r="OVJ31" s="217"/>
      <c r="OVK31" s="217"/>
      <c r="OVL31" s="217"/>
      <c r="OVM31" s="217"/>
      <c r="OVN31" s="217"/>
      <c r="OVO31" s="217"/>
      <c r="OVP31" s="217"/>
      <c r="OVQ31" s="217"/>
      <c r="OVR31" s="217"/>
      <c r="OVS31" s="217"/>
      <c r="OVT31" s="217"/>
      <c r="OVU31" s="217"/>
      <c r="OVV31" s="217"/>
      <c r="OVW31" s="217"/>
      <c r="OVX31" s="217"/>
      <c r="OVY31" s="217"/>
      <c r="OVZ31" s="217"/>
      <c r="OWA31" s="217"/>
      <c r="OWB31" s="217"/>
      <c r="OWC31" s="217"/>
      <c r="OWD31" s="217"/>
      <c r="OWE31" s="217"/>
      <c r="OWF31" s="217"/>
      <c r="OWG31" s="217"/>
      <c r="OWH31" s="217"/>
      <c r="OWI31" s="217"/>
      <c r="OWJ31" s="217"/>
      <c r="OWK31" s="217"/>
      <c r="OWL31" s="217"/>
      <c r="OWM31" s="217"/>
      <c r="OWN31" s="217"/>
      <c r="OWO31" s="217"/>
      <c r="OWP31" s="217"/>
      <c r="OWQ31" s="217"/>
      <c r="OWR31" s="217"/>
      <c r="OWS31" s="217"/>
      <c r="OWT31" s="217"/>
      <c r="OWU31" s="217"/>
      <c r="OWV31" s="217"/>
      <c r="OWW31" s="217"/>
      <c r="OWX31" s="217"/>
      <c r="OWY31" s="217"/>
      <c r="OWZ31" s="217"/>
      <c r="OXA31" s="217"/>
      <c r="OXB31" s="217"/>
      <c r="OXC31" s="217"/>
      <c r="OXD31" s="217"/>
      <c r="OXE31" s="217"/>
      <c r="OXF31" s="217"/>
      <c r="OXG31" s="217"/>
      <c r="OXH31" s="217"/>
      <c r="OXI31" s="217"/>
      <c r="OXJ31" s="217"/>
      <c r="OXK31" s="217"/>
      <c r="OXL31" s="217"/>
      <c r="OXM31" s="217"/>
      <c r="OXN31" s="217"/>
      <c r="OXO31" s="217"/>
      <c r="OXP31" s="217"/>
      <c r="OXQ31" s="217"/>
      <c r="OXR31" s="217"/>
      <c r="OXS31" s="217"/>
      <c r="OXT31" s="217"/>
      <c r="OXU31" s="217"/>
      <c r="OXV31" s="217"/>
      <c r="OXW31" s="217"/>
      <c r="OXX31" s="217"/>
      <c r="OXY31" s="217"/>
      <c r="OXZ31" s="217"/>
      <c r="OYA31" s="217"/>
      <c r="OYB31" s="217"/>
      <c r="OYC31" s="217"/>
      <c r="OYD31" s="217"/>
      <c r="OYE31" s="217"/>
      <c r="OYF31" s="217"/>
      <c r="OYG31" s="217"/>
      <c r="OYH31" s="217"/>
      <c r="OYI31" s="217"/>
      <c r="OYJ31" s="217"/>
      <c r="OYK31" s="217"/>
      <c r="OYL31" s="217"/>
      <c r="OYM31" s="217"/>
      <c r="OYN31" s="217"/>
      <c r="OYO31" s="217"/>
      <c r="OYP31" s="217"/>
      <c r="OYQ31" s="217"/>
      <c r="OYR31" s="217"/>
      <c r="OYS31" s="217"/>
      <c r="OYT31" s="217"/>
      <c r="OYU31" s="217"/>
      <c r="OYV31" s="217"/>
      <c r="OYW31" s="217"/>
      <c r="OYX31" s="217"/>
      <c r="OYY31" s="217"/>
      <c r="OYZ31" s="217"/>
      <c r="OZA31" s="217"/>
      <c r="OZB31" s="217"/>
      <c r="OZC31" s="217"/>
      <c r="OZD31" s="217"/>
      <c r="OZE31" s="217"/>
      <c r="OZF31" s="217"/>
      <c r="OZG31" s="217"/>
      <c r="OZH31" s="217"/>
      <c r="OZI31" s="217"/>
      <c r="OZJ31" s="217"/>
      <c r="OZK31" s="217"/>
      <c r="OZL31" s="217"/>
      <c r="OZM31" s="217"/>
      <c r="OZN31" s="217"/>
      <c r="OZO31" s="217"/>
      <c r="OZP31" s="217"/>
      <c r="OZQ31" s="217"/>
      <c r="OZR31" s="217"/>
      <c r="OZS31" s="217"/>
      <c r="OZT31" s="217"/>
      <c r="OZU31" s="217"/>
      <c r="OZV31" s="217"/>
      <c r="OZW31" s="217"/>
      <c r="OZX31" s="217"/>
      <c r="OZY31" s="217"/>
      <c r="OZZ31" s="217"/>
      <c r="PAA31" s="217"/>
      <c r="PAB31" s="217"/>
      <c r="PAC31" s="217"/>
      <c r="PAD31" s="217"/>
      <c r="PAE31" s="217"/>
      <c r="PAF31" s="217"/>
      <c r="PAG31" s="217"/>
      <c r="PAH31" s="217"/>
      <c r="PAI31" s="217"/>
      <c r="PAJ31" s="217"/>
      <c r="PAK31" s="217"/>
      <c r="PAL31" s="217"/>
      <c r="PAM31" s="217"/>
      <c r="PAN31" s="217"/>
      <c r="PAO31" s="217"/>
      <c r="PAP31" s="217"/>
      <c r="PAQ31" s="217"/>
      <c r="PAR31" s="217"/>
      <c r="PAS31" s="217"/>
      <c r="PAT31" s="217"/>
      <c r="PAU31" s="217"/>
      <c r="PAV31" s="217"/>
      <c r="PAW31" s="217"/>
      <c r="PAX31" s="217"/>
      <c r="PAY31" s="217"/>
      <c r="PAZ31" s="217"/>
      <c r="PBA31" s="217"/>
      <c r="PBB31" s="217"/>
      <c r="PBC31" s="217"/>
      <c r="PBD31" s="217"/>
      <c r="PBE31" s="217"/>
      <c r="PBF31" s="217"/>
      <c r="PBG31" s="217"/>
      <c r="PBH31" s="217"/>
      <c r="PBI31" s="217"/>
      <c r="PBJ31" s="217"/>
      <c r="PBK31" s="217"/>
      <c r="PBL31" s="217"/>
      <c r="PBM31" s="217"/>
      <c r="PBN31" s="217"/>
      <c r="PBO31" s="217"/>
      <c r="PBP31" s="217"/>
      <c r="PBQ31" s="217"/>
      <c r="PBR31" s="217"/>
      <c r="PBS31" s="217"/>
      <c r="PBT31" s="217"/>
      <c r="PBU31" s="217"/>
      <c r="PBV31" s="217"/>
      <c r="PBW31" s="217"/>
      <c r="PBX31" s="217"/>
      <c r="PBY31" s="217"/>
      <c r="PBZ31" s="217"/>
      <c r="PCA31" s="217"/>
      <c r="PCB31" s="217"/>
      <c r="PCC31" s="217"/>
      <c r="PCD31" s="217"/>
      <c r="PCE31" s="217"/>
      <c r="PCF31" s="217"/>
      <c r="PCG31" s="217"/>
      <c r="PCH31" s="217"/>
      <c r="PCI31" s="217"/>
      <c r="PCJ31" s="217"/>
      <c r="PCK31" s="217"/>
      <c r="PCL31" s="217"/>
      <c r="PCM31" s="217"/>
      <c r="PCN31" s="217"/>
      <c r="PCO31" s="217"/>
      <c r="PCP31" s="217"/>
      <c r="PCQ31" s="217"/>
      <c r="PCR31" s="217"/>
      <c r="PCS31" s="217"/>
      <c r="PCT31" s="217"/>
      <c r="PCU31" s="217"/>
      <c r="PCV31" s="217"/>
      <c r="PCW31" s="217"/>
      <c r="PCX31" s="217"/>
      <c r="PCY31" s="217"/>
      <c r="PCZ31" s="217"/>
      <c r="PDA31" s="217"/>
      <c r="PDB31" s="217"/>
      <c r="PDC31" s="217"/>
      <c r="PDD31" s="217"/>
      <c r="PDE31" s="217"/>
      <c r="PDF31" s="217"/>
      <c r="PDG31" s="217"/>
      <c r="PDH31" s="217"/>
      <c r="PDI31" s="217"/>
      <c r="PDJ31" s="217"/>
      <c r="PDK31" s="217"/>
      <c r="PDL31" s="217"/>
      <c r="PDM31" s="217"/>
      <c r="PDN31" s="217"/>
      <c r="PDO31" s="217"/>
      <c r="PDP31" s="217"/>
      <c r="PDQ31" s="217"/>
      <c r="PDR31" s="217"/>
      <c r="PDS31" s="217"/>
      <c r="PDT31" s="217"/>
      <c r="PDU31" s="217"/>
      <c r="PDV31" s="217"/>
      <c r="PDW31" s="217"/>
      <c r="PDX31" s="217"/>
      <c r="PDY31" s="217"/>
      <c r="PDZ31" s="217"/>
      <c r="PEA31" s="217"/>
      <c r="PEB31" s="217"/>
      <c r="PEC31" s="217"/>
      <c r="PED31" s="217"/>
      <c r="PEE31" s="217"/>
      <c r="PEF31" s="217"/>
      <c r="PEG31" s="217"/>
      <c r="PEH31" s="217"/>
      <c r="PEI31" s="217"/>
      <c r="PEJ31" s="217"/>
      <c r="PEK31" s="217"/>
      <c r="PEL31" s="217"/>
      <c r="PEM31" s="217"/>
      <c r="PEN31" s="217"/>
      <c r="PEO31" s="217"/>
      <c r="PEP31" s="217"/>
      <c r="PEQ31" s="217"/>
      <c r="PER31" s="217"/>
      <c r="PES31" s="217"/>
      <c r="PET31" s="217"/>
      <c r="PEU31" s="217"/>
      <c r="PEV31" s="217"/>
      <c r="PEW31" s="217"/>
      <c r="PEX31" s="217"/>
      <c r="PEY31" s="217"/>
      <c r="PEZ31" s="217"/>
      <c r="PFA31" s="217"/>
      <c r="PFB31" s="217"/>
      <c r="PFC31" s="217"/>
      <c r="PFD31" s="217"/>
      <c r="PFE31" s="217"/>
      <c r="PFF31" s="217"/>
      <c r="PFG31" s="217"/>
      <c r="PFH31" s="217"/>
      <c r="PFI31" s="217"/>
      <c r="PFJ31" s="217"/>
      <c r="PFK31" s="217"/>
      <c r="PFL31" s="217"/>
      <c r="PFM31" s="217"/>
      <c r="PFN31" s="217"/>
      <c r="PFO31" s="217"/>
      <c r="PFP31" s="217"/>
      <c r="PFQ31" s="217"/>
      <c r="PFR31" s="217"/>
      <c r="PFS31" s="217"/>
      <c r="PFT31" s="217"/>
      <c r="PFU31" s="217"/>
      <c r="PFV31" s="217"/>
      <c r="PFW31" s="217"/>
      <c r="PFX31" s="217"/>
      <c r="PFY31" s="217"/>
      <c r="PFZ31" s="217"/>
      <c r="PGA31" s="217"/>
      <c r="PGB31" s="217"/>
      <c r="PGC31" s="217"/>
      <c r="PGD31" s="217"/>
      <c r="PGE31" s="217"/>
      <c r="PGF31" s="217"/>
      <c r="PGG31" s="217"/>
      <c r="PGH31" s="217"/>
      <c r="PGI31" s="217"/>
      <c r="PGJ31" s="217"/>
      <c r="PGK31" s="217"/>
      <c r="PGL31" s="217"/>
      <c r="PGM31" s="217"/>
      <c r="PGN31" s="217"/>
      <c r="PGO31" s="217"/>
      <c r="PGP31" s="217"/>
      <c r="PGQ31" s="217"/>
      <c r="PGR31" s="217"/>
      <c r="PGS31" s="217"/>
      <c r="PGT31" s="217"/>
      <c r="PGU31" s="217"/>
      <c r="PGV31" s="217"/>
      <c r="PGW31" s="217"/>
      <c r="PGX31" s="217"/>
      <c r="PGY31" s="217"/>
      <c r="PGZ31" s="217"/>
      <c r="PHA31" s="217"/>
      <c r="PHB31" s="217"/>
      <c r="PHC31" s="217"/>
      <c r="PHD31" s="217"/>
      <c r="PHE31" s="217"/>
      <c r="PHF31" s="217"/>
      <c r="PHG31" s="217"/>
      <c r="PHH31" s="217"/>
      <c r="PHI31" s="217"/>
      <c r="PHJ31" s="217"/>
      <c r="PHK31" s="217"/>
      <c r="PHL31" s="217"/>
      <c r="PHM31" s="217"/>
      <c r="PHN31" s="217"/>
      <c r="PHO31" s="217"/>
      <c r="PHP31" s="217"/>
      <c r="PHQ31" s="217"/>
      <c r="PHR31" s="217"/>
      <c r="PHS31" s="217"/>
      <c r="PHT31" s="217"/>
      <c r="PHU31" s="217"/>
      <c r="PHV31" s="217"/>
      <c r="PHW31" s="217"/>
      <c r="PHX31" s="217"/>
      <c r="PHY31" s="217"/>
      <c r="PHZ31" s="217"/>
      <c r="PIA31" s="217"/>
      <c r="PIB31" s="217"/>
      <c r="PIC31" s="217"/>
      <c r="PID31" s="217"/>
      <c r="PIE31" s="217"/>
      <c r="PIF31" s="217"/>
      <c r="PIG31" s="217"/>
      <c r="PIH31" s="217"/>
      <c r="PII31" s="217"/>
      <c r="PIJ31" s="217"/>
      <c r="PIK31" s="217"/>
      <c r="PIL31" s="217"/>
      <c r="PIM31" s="217"/>
      <c r="PIN31" s="217"/>
      <c r="PIO31" s="217"/>
      <c r="PIP31" s="217"/>
      <c r="PIQ31" s="217"/>
      <c r="PIR31" s="217"/>
      <c r="PIS31" s="217"/>
      <c r="PIT31" s="217"/>
      <c r="PIU31" s="217"/>
      <c r="PIV31" s="217"/>
      <c r="PIW31" s="217"/>
      <c r="PIX31" s="217"/>
      <c r="PIY31" s="217"/>
      <c r="PIZ31" s="217"/>
      <c r="PJA31" s="217"/>
      <c r="PJB31" s="217"/>
      <c r="PJC31" s="217"/>
      <c r="PJD31" s="217"/>
      <c r="PJE31" s="217"/>
      <c r="PJF31" s="217"/>
      <c r="PJG31" s="217"/>
      <c r="PJH31" s="217"/>
      <c r="PJI31" s="217"/>
      <c r="PJJ31" s="217"/>
      <c r="PJK31" s="217"/>
      <c r="PJL31" s="217"/>
      <c r="PJM31" s="217"/>
      <c r="PJN31" s="217"/>
      <c r="PJO31" s="217"/>
      <c r="PJP31" s="217"/>
      <c r="PJQ31" s="217"/>
      <c r="PJR31" s="217"/>
      <c r="PJS31" s="217"/>
      <c r="PJT31" s="217"/>
      <c r="PJU31" s="217"/>
      <c r="PJV31" s="217"/>
      <c r="PJW31" s="217"/>
      <c r="PJX31" s="217"/>
      <c r="PJY31" s="217"/>
      <c r="PJZ31" s="217"/>
      <c r="PKA31" s="217"/>
      <c r="PKB31" s="217"/>
      <c r="PKC31" s="217"/>
      <c r="PKD31" s="217"/>
      <c r="PKE31" s="217"/>
      <c r="PKF31" s="217"/>
      <c r="PKG31" s="217"/>
      <c r="PKH31" s="217"/>
      <c r="PKI31" s="217"/>
      <c r="PKJ31" s="217"/>
      <c r="PKK31" s="217"/>
      <c r="PKL31" s="217"/>
      <c r="PKM31" s="217"/>
      <c r="PKN31" s="217"/>
      <c r="PKO31" s="217"/>
      <c r="PKP31" s="217"/>
      <c r="PKQ31" s="217"/>
      <c r="PKR31" s="217"/>
      <c r="PKS31" s="217"/>
      <c r="PKT31" s="217"/>
      <c r="PKU31" s="217"/>
      <c r="PKV31" s="217"/>
      <c r="PKW31" s="217"/>
      <c r="PKX31" s="217"/>
      <c r="PKY31" s="217"/>
      <c r="PKZ31" s="217"/>
      <c r="PLA31" s="217"/>
      <c r="PLB31" s="217"/>
      <c r="PLC31" s="217"/>
      <c r="PLD31" s="217"/>
      <c r="PLE31" s="217"/>
      <c r="PLF31" s="217"/>
      <c r="PLG31" s="217"/>
      <c r="PLH31" s="217"/>
      <c r="PLI31" s="217"/>
      <c r="PLJ31" s="217"/>
      <c r="PLK31" s="217"/>
      <c r="PLL31" s="217"/>
      <c r="PLM31" s="217"/>
      <c r="PLN31" s="217"/>
      <c r="PLO31" s="217"/>
      <c r="PLP31" s="217"/>
      <c r="PLQ31" s="217"/>
      <c r="PLR31" s="217"/>
      <c r="PLS31" s="217"/>
      <c r="PLT31" s="217"/>
      <c r="PLU31" s="217"/>
      <c r="PLV31" s="217"/>
      <c r="PLW31" s="217"/>
      <c r="PLX31" s="217"/>
      <c r="PLY31" s="217"/>
      <c r="PLZ31" s="217"/>
      <c r="PMA31" s="217"/>
      <c r="PMB31" s="217"/>
      <c r="PMC31" s="217"/>
      <c r="PMD31" s="217"/>
      <c r="PME31" s="217"/>
      <c r="PMF31" s="217"/>
      <c r="PMG31" s="217"/>
      <c r="PMH31" s="217"/>
      <c r="PMI31" s="217"/>
      <c r="PMJ31" s="217"/>
      <c r="PMK31" s="217"/>
      <c r="PML31" s="217"/>
      <c r="PMM31" s="217"/>
      <c r="PMN31" s="217"/>
      <c r="PMO31" s="217"/>
      <c r="PMP31" s="217"/>
      <c r="PMQ31" s="217"/>
      <c r="PMR31" s="217"/>
      <c r="PMS31" s="217"/>
      <c r="PMT31" s="217"/>
      <c r="PMU31" s="217"/>
      <c r="PMV31" s="217"/>
      <c r="PMW31" s="217"/>
      <c r="PMX31" s="217"/>
      <c r="PMY31" s="217"/>
      <c r="PMZ31" s="217"/>
      <c r="PNA31" s="217"/>
      <c r="PNB31" s="217"/>
      <c r="PNC31" s="217"/>
      <c r="PND31" s="217"/>
      <c r="PNE31" s="217"/>
      <c r="PNF31" s="217"/>
      <c r="PNG31" s="217"/>
      <c r="PNH31" s="217"/>
      <c r="PNI31" s="217"/>
      <c r="PNJ31" s="217"/>
      <c r="PNK31" s="217"/>
      <c r="PNL31" s="217"/>
      <c r="PNM31" s="217"/>
      <c r="PNN31" s="217"/>
      <c r="PNO31" s="217"/>
      <c r="PNP31" s="217"/>
      <c r="PNQ31" s="217"/>
      <c r="PNR31" s="217"/>
      <c r="PNS31" s="217"/>
      <c r="PNT31" s="217"/>
      <c r="PNU31" s="217"/>
      <c r="PNV31" s="217"/>
      <c r="PNW31" s="217"/>
      <c r="PNX31" s="217"/>
      <c r="PNY31" s="217"/>
      <c r="PNZ31" s="217"/>
      <c r="POA31" s="217"/>
      <c r="POB31" s="217"/>
      <c r="POC31" s="217"/>
      <c r="POD31" s="217"/>
      <c r="POE31" s="217"/>
      <c r="POF31" s="217"/>
      <c r="POG31" s="217"/>
      <c r="POH31" s="217"/>
      <c r="POI31" s="217"/>
      <c r="POJ31" s="217"/>
      <c r="POK31" s="217"/>
      <c r="POL31" s="217"/>
      <c r="POM31" s="217"/>
      <c r="PON31" s="217"/>
      <c r="POO31" s="217"/>
      <c r="POP31" s="217"/>
      <c r="POQ31" s="217"/>
      <c r="POR31" s="217"/>
      <c r="POS31" s="217"/>
      <c r="POT31" s="217"/>
      <c r="POU31" s="217"/>
      <c r="POV31" s="217"/>
      <c r="POW31" s="217"/>
      <c r="POX31" s="217"/>
      <c r="POY31" s="217"/>
      <c r="POZ31" s="217"/>
      <c r="PPA31" s="217"/>
      <c r="PPB31" s="217"/>
      <c r="PPC31" s="217"/>
      <c r="PPD31" s="217"/>
      <c r="PPE31" s="217"/>
      <c r="PPF31" s="217"/>
      <c r="PPG31" s="217"/>
      <c r="PPH31" s="217"/>
      <c r="PPI31" s="217"/>
      <c r="PPJ31" s="217"/>
      <c r="PPK31" s="217"/>
      <c r="PPL31" s="217"/>
      <c r="PPM31" s="217"/>
      <c r="PPN31" s="217"/>
      <c r="PPO31" s="217"/>
      <c r="PPP31" s="217"/>
      <c r="PPQ31" s="217"/>
      <c r="PPR31" s="217"/>
      <c r="PPS31" s="217"/>
      <c r="PPT31" s="217"/>
      <c r="PPU31" s="217"/>
      <c r="PPV31" s="217"/>
      <c r="PPW31" s="217"/>
      <c r="PPX31" s="217"/>
      <c r="PPY31" s="217"/>
      <c r="PPZ31" s="217"/>
      <c r="PQA31" s="217"/>
      <c r="PQB31" s="217"/>
      <c r="PQC31" s="217"/>
      <c r="PQD31" s="217"/>
      <c r="PQE31" s="217"/>
      <c r="PQF31" s="217"/>
      <c r="PQG31" s="217"/>
      <c r="PQH31" s="217"/>
      <c r="PQI31" s="217"/>
      <c r="PQJ31" s="217"/>
      <c r="PQK31" s="217"/>
      <c r="PQL31" s="217"/>
      <c r="PQM31" s="217"/>
      <c r="PQN31" s="217"/>
      <c r="PQO31" s="217"/>
      <c r="PQP31" s="217"/>
      <c r="PQQ31" s="217"/>
      <c r="PQR31" s="217"/>
      <c r="PQS31" s="217"/>
      <c r="PQT31" s="217"/>
      <c r="PQU31" s="217"/>
      <c r="PQV31" s="217"/>
      <c r="PQW31" s="217"/>
      <c r="PQX31" s="217"/>
      <c r="PQY31" s="217"/>
      <c r="PQZ31" s="217"/>
      <c r="PRA31" s="217"/>
      <c r="PRB31" s="217"/>
      <c r="PRC31" s="217"/>
      <c r="PRD31" s="217"/>
      <c r="PRE31" s="217"/>
      <c r="PRF31" s="217"/>
      <c r="PRG31" s="217"/>
      <c r="PRH31" s="217"/>
      <c r="PRI31" s="217"/>
      <c r="PRJ31" s="217"/>
      <c r="PRK31" s="217"/>
      <c r="PRL31" s="217"/>
      <c r="PRM31" s="217"/>
      <c r="PRN31" s="217"/>
      <c r="PRO31" s="217"/>
      <c r="PRP31" s="217"/>
      <c r="PRQ31" s="217"/>
      <c r="PRR31" s="217"/>
      <c r="PRS31" s="217"/>
      <c r="PRT31" s="217"/>
      <c r="PRU31" s="217"/>
      <c r="PRV31" s="217"/>
      <c r="PRW31" s="217"/>
      <c r="PRX31" s="217"/>
      <c r="PRY31" s="217"/>
      <c r="PRZ31" s="217"/>
      <c r="PSA31" s="217"/>
      <c r="PSB31" s="217"/>
      <c r="PSC31" s="217"/>
      <c r="PSD31" s="217"/>
      <c r="PSE31" s="217"/>
      <c r="PSF31" s="217"/>
      <c r="PSG31" s="217"/>
      <c r="PSH31" s="217"/>
      <c r="PSI31" s="217"/>
      <c r="PSJ31" s="217"/>
      <c r="PSK31" s="217"/>
      <c r="PSL31" s="217"/>
      <c r="PSM31" s="217"/>
      <c r="PSN31" s="217"/>
      <c r="PSO31" s="217"/>
      <c r="PSP31" s="217"/>
      <c r="PSQ31" s="217"/>
      <c r="PSR31" s="217"/>
      <c r="PSS31" s="217"/>
      <c r="PST31" s="217"/>
      <c r="PSU31" s="217"/>
      <c r="PSV31" s="217"/>
      <c r="PSW31" s="217"/>
      <c r="PSX31" s="217"/>
      <c r="PSY31" s="217"/>
      <c r="PSZ31" s="217"/>
      <c r="PTA31" s="217"/>
      <c r="PTB31" s="217"/>
      <c r="PTC31" s="217"/>
      <c r="PTD31" s="217"/>
      <c r="PTE31" s="217"/>
      <c r="PTF31" s="217"/>
      <c r="PTG31" s="217"/>
      <c r="PTH31" s="217"/>
      <c r="PTI31" s="217"/>
      <c r="PTJ31" s="217"/>
      <c r="PTK31" s="217"/>
      <c r="PTL31" s="217"/>
      <c r="PTM31" s="217"/>
      <c r="PTN31" s="217"/>
      <c r="PTO31" s="217"/>
      <c r="PTP31" s="217"/>
      <c r="PTQ31" s="217"/>
      <c r="PTR31" s="217"/>
      <c r="PTS31" s="217"/>
      <c r="PTT31" s="217"/>
      <c r="PTU31" s="217"/>
      <c r="PTV31" s="217"/>
      <c r="PTW31" s="217"/>
      <c r="PTX31" s="217"/>
      <c r="PTY31" s="217"/>
      <c r="PTZ31" s="217"/>
      <c r="PUA31" s="217"/>
      <c r="PUB31" s="217"/>
      <c r="PUC31" s="217"/>
      <c r="PUD31" s="217"/>
      <c r="PUE31" s="217"/>
      <c r="PUF31" s="217"/>
      <c r="PUG31" s="217"/>
      <c r="PUH31" s="217"/>
      <c r="PUI31" s="217"/>
      <c r="PUJ31" s="217"/>
      <c r="PUK31" s="217"/>
      <c r="PUL31" s="217"/>
      <c r="PUM31" s="217"/>
      <c r="PUN31" s="217"/>
      <c r="PUO31" s="217"/>
      <c r="PUP31" s="217"/>
      <c r="PUQ31" s="217"/>
      <c r="PUR31" s="217"/>
      <c r="PUS31" s="217"/>
      <c r="PUT31" s="217"/>
      <c r="PUU31" s="217"/>
      <c r="PUV31" s="217"/>
      <c r="PUW31" s="217"/>
      <c r="PUX31" s="217"/>
      <c r="PUY31" s="217"/>
      <c r="PUZ31" s="217"/>
      <c r="PVA31" s="217"/>
      <c r="PVB31" s="217"/>
      <c r="PVC31" s="217"/>
      <c r="PVD31" s="217"/>
      <c r="PVE31" s="217"/>
      <c r="PVF31" s="217"/>
      <c r="PVG31" s="217"/>
      <c r="PVH31" s="217"/>
      <c r="PVI31" s="217"/>
      <c r="PVJ31" s="217"/>
      <c r="PVK31" s="217"/>
      <c r="PVL31" s="217"/>
      <c r="PVM31" s="217"/>
      <c r="PVN31" s="217"/>
      <c r="PVO31" s="217"/>
      <c r="PVP31" s="217"/>
      <c r="PVQ31" s="217"/>
      <c r="PVR31" s="217"/>
      <c r="PVS31" s="217"/>
      <c r="PVT31" s="217"/>
      <c r="PVU31" s="217"/>
      <c r="PVV31" s="217"/>
      <c r="PVW31" s="217"/>
      <c r="PVX31" s="217"/>
      <c r="PVY31" s="217"/>
      <c r="PVZ31" s="217"/>
      <c r="PWA31" s="217"/>
      <c r="PWB31" s="217"/>
      <c r="PWC31" s="217"/>
      <c r="PWD31" s="217"/>
      <c r="PWE31" s="217"/>
      <c r="PWF31" s="217"/>
      <c r="PWG31" s="217"/>
      <c r="PWH31" s="217"/>
      <c r="PWI31" s="217"/>
      <c r="PWJ31" s="217"/>
      <c r="PWK31" s="217"/>
      <c r="PWL31" s="217"/>
      <c r="PWM31" s="217"/>
      <c r="PWN31" s="217"/>
      <c r="PWO31" s="217"/>
      <c r="PWP31" s="217"/>
      <c r="PWQ31" s="217"/>
      <c r="PWR31" s="217"/>
      <c r="PWS31" s="217"/>
      <c r="PWT31" s="217"/>
      <c r="PWU31" s="217"/>
      <c r="PWV31" s="217"/>
      <c r="PWW31" s="217"/>
      <c r="PWX31" s="217"/>
      <c r="PWY31" s="217"/>
      <c r="PWZ31" s="217"/>
      <c r="PXA31" s="217"/>
      <c r="PXB31" s="217"/>
      <c r="PXC31" s="217"/>
      <c r="PXD31" s="217"/>
      <c r="PXE31" s="217"/>
      <c r="PXF31" s="217"/>
      <c r="PXG31" s="217"/>
      <c r="PXH31" s="217"/>
      <c r="PXI31" s="217"/>
      <c r="PXJ31" s="217"/>
      <c r="PXK31" s="217"/>
      <c r="PXL31" s="217"/>
      <c r="PXM31" s="217"/>
      <c r="PXN31" s="217"/>
      <c r="PXO31" s="217"/>
      <c r="PXP31" s="217"/>
      <c r="PXQ31" s="217"/>
      <c r="PXR31" s="217"/>
      <c r="PXS31" s="217"/>
      <c r="PXT31" s="217"/>
      <c r="PXU31" s="217"/>
      <c r="PXV31" s="217"/>
      <c r="PXW31" s="217"/>
      <c r="PXX31" s="217"/>
      <c r="PXY31" s="217"/>
      <c r="PXZ31" s="217"/>
      <c r="PYA31" s="217"/>
      <c r="PYB31" s="217"/>
      <c r="PYC31" s="217"/>
      <c r="PYD31" s="217"/>
      <c r="PYE31" s="217"/>
      <c r="PYF31" s="217"/>
      <c r="PYG31" s="217"/>
      <c r="PYH31" s="217"/>
      <c r="PYI31" s="217"/>
      <c r="PYJ31" s="217"/>
      <c r="PYK31" s="217"/>
      <c r="PYL31" s="217"/>
      <c r="PYM31" s="217"/>
      <c r="PYN31" s="217"/>
      <c r="PYO31" s="217"/>
      <c r="PYP31" s="217"/>
      <c r="PYQ31" s="217"/>
      <c r="PYR31" s="217"/>
      <c r="PYS31" s="217"/>
      <c r="PYT31" s="217"/>
      <c r="PYU31" s="217"/>
      <c r="PYV31" s="217"/>
      <c r="PYW31" s="217"/>
      <c r="PYX31" s="217"/>
      <c r="PYY31" s="217"/>
      <c r="PYZ31" s="217"/>
      <c r="PZA31" s="217"/>
      <c r="PZB31" s="217"/>
      <c r="PZC31" s="217"/>
      <c r="PZD31" s="217"/>
      <c r="PZE31" s="217"/>
      <c r="PZF31" s="217"/>
      <c r="PZG31" s="217"/>
      <c r="PZH31" s="217"/>
      <c r="PZI31" s="217"/>
      <c r="PZJ31" s="217"/>
      <c r="PZK31" s="217"/>
      <c r="PZL31" s="217"/>
      <c r="PZM31" s="217"/>
      <c r="PZN31" s="217"/>
      <c r="PZO31" s="217"/>
      <c r="PZP31" s="217"/>
      <c r="PZQ31" s="217"/>
      <c r="PZR31" s="217"/>
      <c r="PZS31" s="217"/>
      <c r="PZT31" s="217"/>
      <c r="PZU31" s="217"/>
      <c r="PZV31" s="217"/>
      <c r="PZW31" s="217"/>
      <c r="PZX31" s="217"/>
      <c r="PZY31" s="217"/>
      <c r="PZZ31" s="217"/>
      <c r="QAA31" s="217"/>
      <c r="QAB31" s="217"/>
      <c r="QAC31" s="217"/>
      <c r="QAD31" s="217"/>
      <c r="QAE31" s="217"/>
      <c r="QAF31" s="217"/>
      <c r="QAG31" s="217"/>
      <c r="QAH31" s="217"/>
      <c r="QAI31" s="217"/>
      <c r="QAJ31" s="217"/>
      <c r="QAK31" s="217"/>
      <c r="QAL31" s="217"/>
      <c r="QAM31" s="217"/>
      <c r="QAN31" s="217"/>
      <c r="QAO31" s="217"/>
      <c r="QAP31" s="217"/>
      <c r="QAQ31" s="217"/>
      <c r="QAR31" s="217"/>
      <c r="QAS31" s="217"/>
      <c r="QAT31" s="217"/>
      <c r="QAU31" s="217"/>
      <c r="QAV31" s="217"/>
      <c r="QAW31" s="217"/>
      <c r="QAX31" s="217"/>
      <c r="QAY31" s="217"/>
      <c r="QAZ31" s="217"/>
      <c r="QBA31" s="217"/>
      <c r="QBB31" s="217"/>
      <c r="QBC31" s="217"/>
      <c r="QBD31" s="217"/>
      <c r="QBE31" s="217"/>
      <c r="QBF31" s="217"/>
      <c r="QBG31" s="217"/>
      <c r="QBH31" s="217"/>
      <c r="QBI31" s="217"/>
      <c r="QBJ31" s="217"/>
      <c r="QBK31" s="217"/>
      <c r="QBL31" s="217"/>
      <c r="QBM31" s="217"/>
      <c r="QBN31" s="217"/>
      <c r="QBO31" s="217"/>
      <c r="QBP31" s="217"/>
      <c r="QBQ31" s="217"/>
      <c r="QBR31" s="217"/>
      <c r="QBS31" s="217"/>
      <c r="QBT31" s="217"/>
      <c r="QBU31" s="217"/>
      <c r="QBV31" s="217"/>
      <c r="QBW31" s="217"/>
      <c r="QBX31" s="217"/>
      <c r="QBY31" s="217"/>
      <c r="QBZ31" s="217"/>
      <c r="QCA31" s="217"/>
      <c r="QCB31" s="217"/>
      <c r="QCC31" s="217"/>
      <c r="QCD31" s="217"/>
      <c r="QCE31" s="217"/>
      <c r="QCF31" s="217"/>
      <c r="QCG31" s="217"/>
      <c r="QCH31" s="217"/>
      <c r="QCI31" s="217"/>
      <c r="QCJ31" s="217"/>
      <c r="QCK31" s="217"/>
      <c r="QCL31" s="217"/>
      <c r="QCM31" s="217"/>
      <c r="QCN31" s="217"/>
      <c r="QCO31" s="217"/>
      <c r="QCP31" s="217"/>
      <c r="QCQ31" s="217"/>
      <c r="QCR31" s="217"/>
      <c r="QCS31" s="217"/>
      <c r="QCT31" s="217"/>
      <c r="QCU31" s="217"/>
      <c r="QCV31" s="217"/>
      <c r="QCW31" s="217"/>
      <c r="QCX31" s="217"/>
      <c r="QCY31" s="217"/>
      <c r="QCZ31" s="217"/>
      <c r="QDA31" s="217"/>
      <c r="QDB31" s="217"/>
      <c r="QDC31" s="217"/>
      <c r="QDD31" s="217"/>
      <c r="QDE31" s="217"/>
      <c r="QDF31" s="217"/>
      <c r="QDG31" s="217"/>
      <c r="QDH31" s="217"/>
      <c r="QDI31" s="217"/>
      <c r="QDJ31" s="217"/>
      <c r="QDK31" s="217"/>
      <c r="QDL31" s="217"/>
      <c r="QDM31" s="217"/>
      <c r="QDN31" s="217"/>
      <c r="QDO31" s="217"/>
      <c r="QDP31" s="217"/>
      <c r="QDQ31" s="217"/>
      <c r="QDR31" s="217"/>
      <c r="QDS31" s="217"/>
      <c r="QDT31" s="217"/>
      <c r="QDU31" s="217"/>
      <c r="QDV31" s="217"/>
      <c r="QDW31" s="217"/>
      <c r="QDX31" s="217"/>
      <c r="QDY31" s="217"/>
      <c r="QDZ31" s="217"/>
      <c r="QEA31" s="217"/>
      <c r="QEB31" s="217"/>
      <c r="QEC31" s="217"/>
      <c r="QED31" s="217"/>
      <c r="QEE31" s="217"/>
      <c r="QEF31" s="217"/>
      <c r="QEG31" s="217"/>
      <c r="QEH31" s="217"/>
      <c r="QEI31" s="217"/>
      <c r="QEJ31" s="217"/>
      <c r="QEK31" s="217"/>
      <c r="QEL31" s="217"/>
      <c r="QEM31" s="217"/>
      <c r="QEN31" s="217"/>
      <c r="QEO31" s="217"/>
      <c r="QEP31" s="217"/>
      <c r="QEQ31" s="217"/>
      <c r="QER31" s="217"/>
      <c r="QES31" s="217"/>
      <c r="QET31" s="217"/>
      <c r="QEU31" s="217"/>
      <c r="QEV31" s="217"/>
      <c r="QEW31" s="217"/>
      <c r="QEX31" s="217"/>
      <c r="QEY31" s="217"/>
      <c r="QEZ31" s="217"/>
      <c r="QFA31" s="217"/>
      <c r="QFB31" s="217"/>
      <c r="QFC31" s="217"/>
      <c r="QFD31" s="217"/>
      <c r="QFE31" s="217"/>
      <c r="QFF31" s="217"/>
      <c r="QFG31" s="217"/>
      <c r="QFH31" s="217"/>
      <c r="QFI31" s="217"/>
      <c r="QFJ31" s="217"/>
      <c r="QFK31" s="217"/>
      <c r="QFL31" s="217"/>
      <c r="QFM31" s="217"/>
      <c r="QFN31" s="217"/>
      <c r="QFO31" s="217"/>
      <c r="QFP31" s="217"/>
      <c r="QFQ31" s="217"/>
      <c r="QFR31" s="217"/>
      <c r="QFS31" s="217"/>
      <c r="QFT31" s="217"/>
      <c r="QFU31" s="217"/>
      <c r="QFV31" s="217"/>
      <c r="QFW31" s="217"/>
      <c r="QFX31" s="217"/>
      <c r="QFY31" s="217"/>
      <c r="QFZ31" s="217"/>
      <c r="QGA31" s="217"/>
      <c r="QGB31" s="217"/>
      <c r="QGC31" s="217"/>
      <c r="QGD31" s="217"/>
      <c r="QGE31" s="217"/>
      <c r="QGF31" s="217"/>
      <c r="QGG31" s="217"/>
      <c r="QGH31" s="217"/>
      <c r="QGI31" s="217"/>
      <c r="QGJ31" s="217"/>
      <c r="QGK31" s="217"/>
      <c r="QGL31" s="217"/>
      <c r="QGM31" s="217"/>
      <c r="QGN31" s="217"/>
      <c r="QGO31" s="217"/>
      <c r="QGP31" s="217"/>
      <c r="QGQ31" s="217"/>
      <c r="QGR31" s="217"/>
      <c r="QGS31" s="217"/>
      <c r="QGT31" s="217"/>
      <c r="QGU31" s="217"/>
      <c r="QGV31" s="217"/>
      <c r="QGW31" s="217"/>
      <c r="QGX31" s="217"/>
      <c r="QGY31" s="217"/>
      <c r="QGZ31" s="217"/>
      <c r="QHA31" s="217"/>
      <c r="QHB31" s="217"/>
      <c r="QHC31" s="217"/>
      <c r="QHD31" s="217"/>
      <c r="QHE31" s="217"/>
      <c r="QHF31" s="217"/>
      <c r="QHG31" s="217"/>
      <c r="QHH31" s="217"/>
      <c r="QHI31" s="217"/>
      <c r="QHJ31" s="217"/>
      <c r="QHK31" s="217"/>
      <c r="QHL31" s="217"/>
      <c r="QHM31" s="217"/>
      <c r="QHN31" s="217"/>
      <c r="QHO31" s="217"/>
      <c r="QHP31" s="217"/>
      <c r="QHQ31" s="217"/>
      <c r="QHR31" s="217"/>
      <c r="QHS31" s="217"/>
      <c r="QHT31" s="217"/>
      <c r="QHU31" s="217"/>
      <c r="QHV31" s="217"/>
      <c r="QHW31" s="217"/>
      <c r="QHX31" s="217"/>
      <c r="QHY31" s="217"/>
      <c r="QHZ31" s="217"/>
      <c r="QIA31" s="217"/>
      <c r="QIB31" s="217"/>
      <c r="QIC31" s="217"/>
      <c r="QID31" s="217"/>
      <c r="QIE31" s="217"/>
      <c r="QIF31" s="217"/>
      <c r="QIG31" s="217"/>
      <c r="QIH31" s="217"/>
      <c r="QII31" s="217"/>
      <c r="QIJ31" s="217"/>
      <c r="QIK31" s="217"/>
      <c r="QIL31" s="217"/>
      <c r="QIM31" s="217"/>
      <c r="QIN31" s="217"/>
      <c r="QIO31" s="217"/>
      <c r="QIP31" s="217"/>
      <c r="QIQ31" s="217"/>
      <c r="QIR31" s="217"/>
      <c r="QIS31" s="217"/>
      <c r="QIT31" s="217"/>
      <c r="QIU31" s="217"/>
      <c r="QIV31" s="217"/>
      <c r="QIW31" s="217"/>
      <c r="QIX31" s="217"/>
      <c r="QIY31" s="217"/>
      <c r="QIZ31" s="217"/>
      <c r="QJA31" s="217"/>
      <c r="QJB31" s="217"/>
      <c r="QJC31" s="217"/>
      <c r="QJD31" s="217"/>
      <c r="QJE31" s="217"/>
      <c r="QJF31" s="217"/>
      <c r="QJG31" s="217"/>
      <c r="QJH31" s="217"/>
      <c r="QJI31" s="217"/>
      <c r="QJJ31" s="217"/>
      <c r="QJK31" s="217"/>
      <c r="QJL31" s="217"/>
      <c r="QJM31" s="217"/>
      <c r="QJN31" s="217"/>
      <c r="QJO31" s="217"/>
      <c r="QJP31" s="217"/>
      <c r="QJQ31" s="217"/>
      <c r="QJR31" s="217"/>
      <c r="QJS31" s="217"/>
      <c r="QJT31" s="217"/>
      <c r="QJU31" s="217"/>
      <c r="QJV31" s="217"/>
      <c r="QJW31" s="217"/>
      <c r="QJX31" s="217"/>
      <c r="QJY31" s="217"/>
      <c r="QJZ31" s="217"/>
      <c r="QKA31" s="217"/>
      <c r="QKB31" s="217"/>
      <c r="QKC31" s="217"/>
      <c r="QKD31" s="217"/>
      <c r="QKE31" s="217"/>
      <c r="QKF31" s="217"/>
      <c r="QKG31" s="217"/>
      <c r="QKH31" s="217"/>
      <c r="QKI31" s="217"/>
      <c r="QKJ31" s="217"/>
      <c r="QKK31" s="217"/>
      <c r="QKL31" s="217"/>
      <c r="QKM31" s="217"/>
      <c r="QKN31" s="217"/>
      <c r="QKO31" s="217"/>
      <c r="QKP31" s="217"/>
      <c r="QKQ31" s="217"/>
      <c r="QKR31" s="217"/>
      <c r="QKS31" s="217"/>
      <c r="QKT31" s="217"/>
      <c r="QKU31" s="217"/>
      <c r="QKV31" s="217"/>
      <c r="QKW31" s="217"/>
      <c r="QKX31" s="217"/>
      <c r="QKY31" s="217"/>
      <c r="QKZ31" s="217"/>
      <c r="QLA31" s="217"/>
      <c r="QLB31" s="217"/>
      <c r="QLC31" s="217"/>
      <c r="QLD31" s="217"/>
      <c r="QLE31" s="217"/>
      <c r="QLF31" s="217"/>
      <c r="QLG31" s="217"/>
      <c r="QLH31" s="217"/>
      <c r="QLI31" s="217"/>
      <c r="QLJ31" s="217"/>
      <c r="QLK31" s="217"/>
      <c r="QLL31" s="217"/>
      <c r="QLM31" s="217"/>
      <c r="QLN31" s="217"/>
      <c r="QLO31" s="217"/>
      <c r="QLP31" s="217"/>
      <c r="QLQ31" s="217"/>
      <c r="QLR31" s="217"/>
      <c r="QLS31" s="217"/>
      <c r="QLT31" s="217"/>
      <c r="QLU31" s="217"/>
      <c r="QLV31" s="217"/>
      <c r="QLW31" s="217"/>
      <c r="QLX31" s="217"/>
      <c r="QLY31" s="217"/>
      <c r="QLZ31" s="217"/>
      <c r="QMA31" s="217"/>
      <c r="QMB31" s="217"/>
      <c r="QMC31" s="217"/>
      <c r="QMD31" s="217"/>
      <c r="QME31" s="217"/>
      <c r="QMF31" s="217"/>
      <c r="QMG31" s="217"/>
      <c r="QMH31" s="217"/>
      <c r="QMI31" s="217"/>
      <c r="QMJ31" s="217"/>
      <c r="QMK31" s="217"/>
      <c r="QML31" s="217"/>
      <c r="QMM31" s="217"/>
      <c r="QMN31" s="217"/>
      <c r="QMO31" s="217"/>
      <c r="QMP31" s="217"/>
      <c r="QMQ31" s="217"/>
      <c r="QMR31" s="217"/>
      <c r="QMS31" s="217"/>
      <c r="QMT31" s="217"/>
      <c r="QMU31" s="217"/>
      <c r="QMV31" s="217"/>
      <c r="QMW31" s="217"/>
      <c r="QMX31" s="217"/>
      <c r="QMY31" s="217"/>
      <c r="QMZ31" s="217"/>
      <c r="QNA31" s="217"/>
      <c r="QNB31" s="217"/>
      <c r="QNC31" s="217"/>
      <c r="QND31" s="217"/>
      <c r="QNE31" s="217"/>
      <c r="QNF31" s="217"/>
      <c r="QNG31" s="217"/>
      <c r="QNH31" s="217"/>
      <c r="QNI31" s="217"/>
      <c r="QNJ31" s="217"/>
      <c r="QNK31" s="217"/>
      <c r="QNL31" s="217"/>
      <c r="QNM31" s="217"/>
      <c r="QNN31" s="217"/>
      <c r="QNO31" s="217"/>
      <c r="QNP31" s="217"/>
      <c r="QNQ31" s="217"/>
      <c r="QNR31" s="217"/>
      <c r="QNS31" s="217"/>
      <c r="QNT31" s="217"/>
      <c r="QNU31" s="217"/>
      <c r="QNV31" s="217"/>
      <c r="QNW31" s="217"/>
      <c r="QNX31" s="217"/>
      <c r="QNY31" s="217"/>
      <c r="QNZ31" s="217"/>
      <c r="QOA31" s="217"/>
      <c r="QOB31" s="217"/>
      <c r="QOC31" s="217"/>
      <c r="QOD31" s="217"/>
      <c r="QOE31" s="217"/>
      <c r="QOF31" s="217"/>
      <c r="QOG31" s="217"/>
      <c r="QOH31" s="217"/>
      <c r="QOI31" s="217"/>
      <c r="QOJ31" s="217"/>
      <c r="QOK31" s="217"/>
      <c r="QOL31" s="217"/>
      <c r="QOM31" s="217"/>
      <c r="QON31" s="217"/>
      <c r="QOO31" s="217"/>
      <c r="QOP31" s="217"/>
      <c r="QOQ31" s="217"/>
      <c r="QOR31" s="217"/>
      <c r="QOS31" s="217"/>
      <c r="QOT31" s="217"/>
      <c r="QOU31" s="217"/>
      <c r="QOV31" s="217"/>
      <c r="QOW31" s="217"/>
      <c r="QOX31" s="217"/>
      <c r="QOY31" s="217"/>
      <c r="QOZ31" s="217"/>
      <c r="QPA31" s="217"/>
      <c r="QPB31" s="217"/>
      <c r="QPC31" s="217"/>
      <c r="QPD31" s="217"/>
      <c r="QPE31" s="217"/>
      <c r="QPF31" s="217"/>
      <c r="QPG31" s="217"/>
      <c r="QPH31" s="217"/>
      <c r="QPI31" s="217"/>
      <c r="QPJ31" s="217"/>
      <c r="QPK31" s="217"/>
      <c r="QPL31" s="217"/>
      <c r="QPM31" s="217"/>
      <c r="QPN31" s="217"/>
      <c r="QPO31" s="217"/>
      <c r="QPP31" s="217"/>
      <c r="QPQ31" s="217"/>
      <c r="QPR31" s="217"/>
      <c r="QPS31" s="217"/>
      <c r="QPT31" s="217"/>
      <c r="QPU31" s="217"/>
      <c r="QPV31" s="217"/>
      <c r="QPW31" s="217"/>
      <c r="QPX31" s="217"/>
      <c r="QPY31" s="217"/>
      <c r="QPZ31" s="217"/>
      <c r="QQA31" s="217"/>
      <c r="QQB31" s="217"/>
      <c r="QQC31" s="217"/>
      <c r="QQD31" s="217"/>
      <c r="QQE31" s="217"/>
      <c r="QQF31" s="217"/>
      <c r="QQG31" s="217"/>
      <c r="QQH31" s="217"/>
      <c r="QQI31" s="217"/>
      <c r="QQJ31" s="217"/>
      <c r="QQK31" s="217"/>
      <c r="QQL31" s="217"/>
      <c r="QQM31" s="217"/>
      <c r="QQN31" s="217"/>
      <c r="QQO31" s="217"/>
      <c r="QQP31" s="217"/>
      <c r="QQQ31" s="217"/>
      <c r="QQR31" s="217"/>
      <c r="QQS31" s="217"/>
      <c r="QQT31" s="217"/>
      <c r="QQU31" s="217"/>
      <c r="QQV31" s="217"/>
      <c r="QQW31" s="217"/>
      <c r="QQX31" s="217"/>
      <c r="QQY31" s="217"/>
      <c r="QQZ31" s="217"/>
      <c r="QRA31" s="217"/>
      <c r="QRB31" s="217"/>
      <c r="QRC31" s="217"/>
      <c r="QRD31" s="217"/>
      <c r="QRE31" s="217"/>
      <c r="QRF31" s="217"/>
      <c r="QRG31" s="217"/>
      <c r="QRH31" s="217"/>
      <c r="QRI31" s="217"/>
      <c r="QRJ31" s="217"/>
      <c r="QRK31" s="217"/>
      <c r="QRL31" s="217"/>
      <c r="QRM31" s="217"/>
      <c r="QRN31" s="217"/>
      <c r="QRO31" s="217"/>
      <c r="QRP31" s="217"/>
      <c r="QRQ31" s="217"/>
      <c r="QRR31" s="217"/>
      <c r="QRS31" s="217"/>
      <c r="QRT31" s="217"/>
      <c r="QRU31" s="217"/>
      <c r="QRV31" s="217"/>
      <c r="QRW31" s="217"/>
      <c r="QRX31" s="217"/>
      <c r="QRY31" s="217"/>
      <c r="QRZ31" s="217"/>
      <c r="QSA31" s="217"/>
      <c r="QSB31" s="217"/>
      <c r="QSC31" s="217"/>
      <c r="QSD31" s="217"/>
      <c r="QSE31" s="217"/>
      <c r="QSF31" s="217"/>
      <c r="QSG31" s="217"/>
      <c r="QSH31" s="217"/>
      <c r="QSI31" s="217"/>
      <c r="QSJ31" s="217"/>
      <c r="QSK31" s="217"/>
      <c r="QSL31" s="217"/>
      <c r="QSM31" s="217"/>
      <c r="QSN31" s="217"/>
      <c r="QSO31" s="217"/>
      <c r="QSP31" s="217"/>
      <c r="QSQ31" s="217"/>
      <c r="QSR31" s="217"/>
      <c r="QSS31" s="217"/>
      <c r="QST31" s="217"/>
      <c r="QSU31" s="217"/>
      <c r="QSV31" s="217"/>
      <c r="QSW31" s="217"/>
      <c r="QSX31" s="217"/>
      <c r="QSY31" s="217"/>
      <c r="QSZ31" s="217"/>
      <c r="QTA31" s="217"/>
      <c r="QTB31" s="217"/>
      <c r="QTC31" s="217"/>
      <c r="QTD31" s="217"/>
      <c r="QTE31" s="217"/>
      <c r="QTF31" s="217"/>
      <c r="QTG31" s="217"/>
      <c r="QTH31" s="217"/>
      <c r="QTI31" s="217"/>
      <c r="QTJ31" s="217"/>
      <c r="QTK31" s="217"/>
      <c r="QTL31" s="217"/>
      <c r="QTM31" s="217"/>
      <c r="QTN31" s="217"/>
      <c r="QTO31" s="217"/>
      <c r="QTP31" s="217"/>
      <c r="QTQ31" s="217"/>
      <c r="QTR31" s="217"/>
      <c r="QTS31" s="217"/>
      <c r="QTT31" s="217"/>
      <c r="QTU31" s="217"/>
      <c r="QTV31" s="217"/>
      <c r="QTW31" s="217"/>
      <c r="QTX31" s="217"/>
      <c r="QTY31" s="217"/>
      <c r="QTZ31" s="217"/>
      <c r="QUA31" s="217"/>
      <c r="QUB31" s="217"/>
      <c r="QUC31" s="217"/>
      <c r="QUD31" s="217"/>
      <c r="QUE31" s="217"/>
      <c r="QUF31" s="217"/>
      <c r="QUG31" s="217"/>
      <c r="QUH31" s="217"/>
      <c r="QUI31" s="217"/>
      <c r="QUJ31" s="217"/>
      <c r="QUK31" s="217"/>
      <c r="QUL31" s="217"/>
      <c r="QUM31" s="217"/>
      <c r="QUN31" s="217"/>
      <c r="QUO31" s="217"/>
      <c r="QUP31" s="217"/>
      <c r="QUQ31" s="217"/>
      <c r="QUR31" s="217"/>
      <c r="QUS31" s="217"/>
      <c r="QUT31" s="217"/>
      <c r="QUU31" s="217"/>
      <c r="QUV31" s="217"/>
      <c r="QUW31" s="217"/>
      <c r="QUX31" s="217"/>
      <c r="QUY31" s="217"/>
      <c r="QUZ31" s="217"/>
      <c r="QVA31" s="217"/>
      <c r="QVB31" s="217"/>
      <c r="QVC31" s="217"/>
      <c r="QVD31" s="217"/>
      <c r="QVE31" s="217"/>
      <c r="QVF31" s="217"/>
      <c r="QVG31" s="217"/>
      <c r="QVH31" s="217"/>
      <c r="QVI31" s="217"/>
      <c r="QVJ31" s="217"/>
      <c r="QVK31" s="217"/>
      <c r="QVL31" s="217"/>
      <c r="QVM31" s="217"/>
      <c r="QVN31" s="217"/>
      <c r="QVO31" s="217"/>
      <c r="QVP31" s="217"/>
      <c r="QVQ31" s="217"/>
      <c r="QVR31" s="217"/>
      <c r="QVS31" s="217"/>
      <c r="QVT31" s="217"/>
      <c r="QVU31" s="217"/>
      <c r="QVV31" s="217"/>
      <c r="QVW31" s="217"/>
      <c r="QVX31" s="217"/>
      <c r="QVY31" s="217"/>
      <c r="QVZ31" s="217"/>
      <c r="QWA31" s="217"/>
      <c r="QWB31" s="217"/>
      <c r="QWC31" s="217"/>
      <c r="QWD31" s="217"/>
      <c r="QWE31" s="217"/>
      <c r="QWF31" s="217"/>
      <c r="QWG31" s="217"/>
      <c r="QWH31" s="217"/>
      <c r="QWI31" s="217"/>
      <c r="QWJ31" s="217"/>
      <c r="QWK31" s="217"/>
      <c r="QWL31" s="217"/>
      <c r="QWM31" s="217"/>
      <c r="QWN31" s="217"/>
      <c r="QWO31" s="217"/>
      <c r="QWP31" s="217"/>
      <c r="QWQ31" s="217"/>
      <c r="QWR31" s="217"/>
      <c r="QWS31" s="217"/>
      <c r="QWT31" s="217"/>
      <c r="QWU31" s="217"/>
      <c r="QWV31" s="217"/>
      <c r="QWW31" s="217"/>
      <c r="QWX31" s="217"/>
      <c r="QWY31" s="217"/>
      <c r="QWZ31" s="217"/>
      <c r="QXA31" s="217"/>
      <c r="QXB31" s="217"/>
      <c r="QXC31" s="217"/>
      <c r="QXD31" s="217"/>
      <c r="QXE31" s="217"/>
      <c r="QXF31" s="217"/>
      <c r="QXG31" s="217"/>
      <c r="QXH31" s="217"/>
      <c r="QXI31" s="217"/>
      <c r="QXJ31" s="217"/>
      <c r="QXK31" s="217"/>
      <c r="QXL31" s="217"/>
      <c r="QXM31" s="217"/>
      <c r="QXN31" s="217"/>
      <c r="QXO31" s="217"/>
      <c r="QXP31" s="217"/>
      <c r="QXQ31" s="217"/>
      <c r="QXR31" s="217"/>
      <c r="QXS31" s="217"/>
      <c r="QXT31" s="217"/>
      <c r="QXU31" s="217"/>
      <c r="QXV31" s="217"/>
      <c r="QXW31" s="217"/>
      <c r="QXX31" s="217"/>
      <c r="QXY31" s="217"/>
      <c r="QXZ31" s="217"/>
      <c r="QYA31" s="217"/>
      <c r="QYB31" s="217"/>
      <c r="QYC31" s="217"/>
      <c r="QYD31" s="217"/>
      <c r="QYE31" s="217"/>
      <c r="QYF31" s="217"/>
      <c r="QYG31" s="217"/>
      <c r="QYH31" s="217"/>
      <c r="QYI31" s="217"/>
      <c r="QYJ31" s="217"/>
      <c r="QYK31" s="217"/>
      <c r="QYL31" s="217"/>
      <c r="QYM31" s="217"/>
      <c r="QYN31" s="217"/>
      <c r="QYO31" s="217"/>
      <c r="QYP31" s="217"/>
      <c r="QYQ31" s="217"/>
      <c r="QYR31" s="217"/>
      <c r="QYS31" s="217"/>
      <c r="QYT31" s="217"/>
      <c r="QYU31" s="217"/>
      <c r="QYV31" s="217"/>
      <c r="QYW31" s="217"/>
      <c r="QYX31" s="217"/>
      <c r="QYY31" s="217"/>
      <c r="QYZ31" s="217"/>
      <c r="QZA31" s="217"/>
      <c r="QZB31" s="217"/>
      <c r="QZC31" s="217"/>
      <c r="QZD31" s="217"/>
      <c r="QZE31" s="217"/>
      <c r="QZF31" s="217"/>
      <c r="QZG31" s="217"/>
      <c r="QZH31" s="217"/>
      <c r="QZI31" s="217"/>
      <c r="QZJ31" s="217"/>
      <c r="QZK31" s="217"/>
      <c r="QZL31" s="217"/>
      <c r="QZM31" s="217"/>
      <c r="QZN31" s="217"/>
      <c r="QZO31" s="217"/>
      <c r="QZP31" s="217"/>
      <c r="QZQ31" s="217"/>
      <c r="QZR31" s="217"/>
      <c r="QZS31" s="217"/>
      <c r="QZT31" s="217"/>
      <c r="QZU31" s="217"/>
      <c r="QZV31" s="217"/>
      <c r="QZW31" s="217"/>
      <c r="QZX31" s="217"/>
      <c r="QZY31" s="217"/>
      <c r="QZZ31" s="217"/>
      <c r="RAA31" s="217"/>
      <c r="RAB31" s="217"/>
      <c r="RAC31" s="217"/>
      <c r="RAD31" s="217"/>
      <c r="RAE31" s="217"/>
      <c r="RAF31" s="217"/>
      <c r="RAG31" s="217"/>
      <c r="RAH31" s="217"/>
      <c r="RAI31" s="217"/>
      <c r="RAJ31" s="217"/>
      <c r="RAK31" s="217"/>
      <c r="RAL31" s="217"/>
      <c r="RAM31" s="217"/>
      <c r="RAN31" s="217"/>
      <c r="RAO31" s="217"/>
      <c r="RAP31" s="217"/>
      <c r="RAQ31" s="217"/>
      <c r="RAR31" s="217"/>
      <c r="RAS31" s="217"/>
      <c r="RAT31" s="217"/>
      <c r="RAU31" s="217"/>
      <c r="RAV31" s="217"/>
      <c r="RAW31" s="217"/>
      <c r="RAX31" s="217"/>
      <c r="RAY31" s="217"/>
      <c r="RAZ31" s="217"/>
      <c r="RBA31" s="217"/>
      <c r="RBB31" s="217"/>
      <c r="RBC31" s="217"/>
      <c r="RBD31" s="217"/>
      <c r="RBE31" s="217"/>
      <c r="RBF31" s="217"/>
      <c r="RBG31" s="217"/>
      <c r="RBH31" s="217"/>
      <c r="RBI31" s="217"/>
      <c r="RBJ31" s="217"/>
      <c r="RBK31" s="217"/>
      <c r="RBL31" s="217"/>
      <c r="RBM31" s="217"/>
      <c r="RBN31" s="217"/>
      <c r="RBO31" s="217"/>
      <c r="RBP31" s="217"/>
      <c r="RBQ31" s="217"/>
      <c r="RBR31" s="217"/>
      <c r="RBS31" s="217"/>
      <c r="RBT31" s="217"/>
      <c r="RBU31" s="217"/>
      <c r="RBV31" s="217"/>
      <c r="RBW31" s="217"/>
      <c r="RBX31" s="217"/>
      <c r="RBY31" s="217"/>
      <c r="RBZ31" s="217"/>
      <c r="RCA31" s="217"/>
      <c r="RCB31" s="217"/>
      <c r="RCC31" s="217"/>
      <c r="RCD31" s="217"/>
      <c r="RCE31" s="217"/>
      <c r="RCF31" s="217"/>
      <c r="RCG31" s="217"/>
      <c r="RCH31" s="217"/>
      <c r="RCI31" s="217"/>
      <c r="RCJ31" s="217"/>
      <c r="RCK31" s="217"/>
      <c r="RCL31" s="217"/>
      <c r="RCM31" s="217"/>
      <c r="RCN31" s="217"/>
      <c r="RCO31" s="217"/>
      <c r="RCP31" s="217"/>
      <c r="RCQ31" s="217"/>
      <c r="RCR31" s="217"/>
      <c r="RCS31" s="217"/>
      <c r="RCT31" s="217"/>
      <c r="RCU31" s="217"/>
      <c r="RCV31" s="217"/>
      <c r="RCW31" s="217"/>
      <c r="RCX31" s="217"/>
      <c r="RCY31" s="217"/>
      <c r="RCZ31" s="217"/>
      <c r="RDA31" s="217"/>
      <c r="RDB31" s="217"/>
      <c r="RDC31" s="217"/>
      <c r="RDD31" s="217"/>
      <c r="RDE31" s="217"/>
      <c r="RDF31" s="217"/>
      <c r="RDG31" s="217"/>
      <c r="RDH31" s="217"/>
      <c r="RDI31" s="217"/>
      <c r="RDJ31" s="217"/>
      <c r="RDK31" s="217"/>
      <c r="RDL31" s="217"/>
      <c r="RDM31" s="217"/>
      <c r="RDN31" s="217"/>
      <c r="RDO31" s="217"/>
      <c r="RDP31" s="217"/>
      <c r="RDQ31" s="217"/>
      <c r="RDR31" s="217"/>
      <c r="RDS31" s="217"/>
      <c r="RDT31" s="217"/>
      <c r="RDU31" s="217"/>
      <c r="RDV31" s="217"/>
      <c r="RDW31" s="217"/>
      <c r="RDX31" s="217"/>
      <c r="RDY31" s="217"/>
      <c r="RDZ31" s="217"/>
      <c r="REA31" s="217"/>
      <c r="REB31" s="217"/>
      <c r="REC31" s="217"/>
      <c r="RED31" s="217"/>
      <c r="REE31" s="217"/>
      <c r="REF31" s="217"/>
      <c r="REG31" s="217"/>
      <c r="REH31" s="217"/>
      <c r="REI31" s="217"/>
      <c r="REJ31" s="217"/>
      <c r="REK31" s="217"/>
      <c r="REL31" s="217"/>
      <c r="REM31" s="217"/>
      <c r="REN31" s="217"/>
      <c r="REO31" s="217"/>
      <c r="REP31" s="217"/>
      <c r="REQ31" s="217"/>
      <c r="RER31" s="217"/>
      <c r="RES31" s="217"/>
      <c r="RET31" s="217"/>
      <c r="REU31" s="217"/>
      <c r="REV31" s="217"/>
      <c r="REW31" s="217"/>
      <c r="REX31" s="217"/>
      <c r="REY31" s="217"/>
      <c r="REZ31" s="217"/>
      <c r="RFA31" s="217"/>
      <c r="RFB31" s="217"/>
      <c r="RFC31" s="217"/>
      <c r="RFD31" s="217"/>
      <c r="RFE31" s="217"/>
      <c r="RFF31" s="217"/>
      <c r="RFG31" s="217"/>
      <c r="RFH31" s="217"/>
      <c r="RFI31" s="217"/>
      <c r="RFJ31" s="217"/>
      <c r="RFK31" s="217"/>
      <c r="RFL31" s="217"/>
      <c r="RFM31" s="217"/>
      <c r="RFN31" s="217"/>
      <c r="RFO31" s="217"/>
      <c r="RFP31" s="217"/>
      <c r="RFQ31" s="217"/>
      <c r="RFR31" s="217"/>
      <c r="RFS31" s="217"/>
      <c r="RFT31" s="217"/>
      <c r="RFU31" s="217"/>
      <c r="RFV31" s="217"/>
      <c r="RFW31" s="217"/>
      <c r="RFX31" s="217"/>
      <c r="RFY31" s="217"/>
      <c r="RFZ31" s="217"/>
      <c r="RGA31" s="217"/>
      <c r="RGB31" s="217"/>
      <c r="RGC31" s="217"/>
      <c r="RGD31" s="217"/>
      <c r="RGE31" s="217"/>
      <c r="RGF31" s="217"/>
      <c r="RGG31" s="217"/>
      <c r="RGH31" s="217"/>
      <c r="RGI31" s="217"/>
      <c r="RGJ31" s="217"/>
      <c r="RGK31" s="217"/>
      <c r="RGL31" s="217"/>
      <c r="RGM31" s="217"/>
      <c r="RGN31" s="217"/>
      <c r="RGO31" s="217"/>
      <c r="RGP31" s="217"/>
      <c r="RGQ31" s="217"/>
      <c r="RGR31" s="217"/>
      <c r="RGS31" s="217"/>
      <c r="RGT31" s="217"/>
      <c r="RGU31" s="217"/>
      <c r="RGV31" s="217"/>
      <c r="RGW31" s="217"/>
      <c r="RGX31" s="217"/>
      <c r="RGY31" s="217"/>
      <c r="RGZ31" s="217"/>
      <c r="RHA31" s="217"/>
      <c r="RHB31" s="217"/>
      <c r="RHC31" s="217"/>
      <c r="RHD31" s="217"/>
      <c r="RHE31" s="217"/>
      <c r="RHF31" s="217"/>
      <c r="RHG31" s="217"/>
      <c r="RHH31" s="217"/>
      <c r="RHI31" s="217"/>
      <c r="RHJ31" s="217"/>
      <c r="RHK31" s="217"/>
      <c r="RHL31" s="217"/>
      <c r="RHM31" s="217"/>
      <c r="RHN31" s="217"/>
      <c r="RHO31" s="217"/>
      <c r="RHP31" s="217"/>
      <c r="RHQ31" s="217"/>
      <c r="RHR31" s="217"/>
      <c r="RHS31" s="217"/>
      <c r="RHT31" s="217"/>
      <c r="RHU31" s="217"/>
      <c r="RHV31" s="217"/>
      <c r="RHW31" s="217"/>
      <c r="RHX31" s="217"/>
      <c r="RHY31" s="217"/>
      <c r="RHZ31" s="217"/>
      <c r="RIA31" s="217"/>
      <c r="RIB31" s="217"/>
      <c r="RIC31" s="217"/>
      <c r="RID31" s="217"/>
      <c r="RIE31" s="217"/>
      <c r="RIF31" s="217"/>
      <c r="RIG31" s="217"/>
      <c r="RIH31" s="217"/>
      <c r="RII31" s="217"/>
      <c r="RIJ31" s="217"/>
      <c r="RIK31" s="217"/>
      <c r="RIL31" s="217"/>
      <c r="RIM31" s="217"/>
      <c r="RIN31" s="217"/>
      <c r="RIO31" s="217"/>
      <c r="RIP31" s="217"/>
      <c r="RIQ31" s="217"/>
      <c r="RIR31" s="217"/>
      <c r="RIS31" s="217"/>
      <c r="RIT31" s="217"/>
      <c r="RIU31" s="217"/>
      <c r="RIV31" s="217"/>
      <c r="RIW31" s="217"/>
      <c r="RIX31" s="217"/>
      <c r="RIY31" s="217"/>
      <c r="RIZ31" s="217"/>
      <c r="RJA31" s="217"/>
      <c r="RJB31" s="217"/>
      <c r="RJC31" s="217"/>
      <c r="RJD31" s="217"/>
      <c r="RJE31" s="217"/>
      <c r="RJF31" s="217"/>
      <c r="RJG31" s="217"/>
      <c r="RJH31" s="217"/>
      <c r="RJI31" s="217"/>
      <c r="RJJ31" s="217"/>
      <c r="RJK31" s="217"/>
      <c r="RJL31" s="217"/>
      <c r="RJM31" s="217"/>
      <c r="RJN31" s="217"/>
      <c r="RJO31" s="217"/>
      <c r="RJP31" s="217"/>
      <c r="RJQ31" s="217"/>
      <c r="RJR31" s="217"/>
      <c r="RJS31" s="217"/>
      <c r="RJT31" s="217"/>
      <c r="RJU31" s="217"/>
      <c r="RJV31" s="217"/>
      <c r="RJW31" s="217"/>
      <c r="RJX31" s="217"/>
      <c r="RJY31" s="217"/>
      <c r="RJZ31" s="217"/>
      <c r="RKA31" s="217"/>
      <c r="RKB31" s="217"/>
      <c r="RKC31" s="217"/>
      <c r="RKD31" s="217"/>
      <c r="RKE31" s="217"/>
      <c r="RKF31" s="217"/>
      <c r="RKG31" s="217"/>
      <c r="RKH31" s="217"/>
      <c r="RKI31" s="217"/>
      <c r="RKJ31" s="217"/>
      <c r="RKK31" s="217"/>
      <c r="RKL31" s="217"/>
      <c r="RKM31" s="217"/>
      <c r="RKN31" s="217"/>
      <c r="RKO31" s="217"/>
      <c r="RKP31" s="217"/>
      <c r="RKQ31" s="217"/>
      <c r="RKR31" s="217"/>
      <c r="RKS31" s="217"/>
      <c r="RKT31" s="217"/>
      <c r="RKU31" s="217"/>
      <c r="RKV31" s="217"/>
      <c r="RKW31" s="217"/>
      <c r="RKX31" s="217"/>
      <c r="RKY31" s="217"/>
      <c r="RKZ31" s="217"/>
      <c r="RLA31" s="217"/>
      <c r="RLB31" s="217"/>
      <c r="RLC31" s="217"/>
      <c r="RLD31" s="217"/>
      <c r="RLE31" s="217"/>
      <c r="RLF31" s="217"/>
      <c r="RLG31" s="217"/>
      <c r="RLH31" s="217"/>
      <c r="RLI31" s="217"/>
      <c r="RLJ31" s="217"/>
      <c r="RLK31" s="217"/>
      <c r="RLL31" s="217"/>
      <c r="RLM31" s="217"/>
      <c r="RLN31" s="217"/>
      <c r="RLO31" s="217"/>
      <c r="RLP31" s="217"/>
      <c r="RLQ31" s="217"/>
      <c r="RLR31" s="217"/>
      <c r="RLS31" s="217"/>
      <c r="RLT31" s="217"/>
      <c r="RLU31" s="217"/>
      <c r="RLV31" s="217"/>
      <c r="RLW31" s="217"/>
      <c r="RLX31" s="217"/>
      <c r="RLY31" s="217"/>
      <c r="RLZ31" s="217"/>
      <c r="RMA31" s="217"/>
      <c r="RMB31" s="217"/>
      <c r="RMC31" s="217"/>
      <c r="RMD31" s="217"/>
      <c r="RME31" s="217"/>
      <c r="RMF31" s="217"/>
      <c r="RMG31" s="217"/>
      <c r="RMH31" s="217"/>
      <c r="RMI31" s="217"/>
      <c r="RMJ31" s="217"/>
      <c r="RMK31" s="217"/>
      <c r="RML31" s="217"/>
      <c r="RMM31" s="217"/>
      <c r="RMN31" s="217"/>
      <c r="RMO31" s="217"/>
      <c r="RMP31" s="217"/>
      <c r="RMQ31" s="217"/>
      <c r="RMR31" s="217"/>
      <c r="RMS31" s="217"/>
      <c r="RMT31" s="217"/>
      <c r="RMU31" s="217"/>
      <c r="RMV31" s="217"/>
      <c r="RMW31" s="217"/>
      <c r="RMX31" s="217"/>
      <c r="RMY31" s="217"/>
      <c r="RMZ31" s="217"/>
      <c r="RNA31" s="217"/>
      <c r="RNB31" s="217"/>
      <c r="RNC31" s="217"/>
      <c r="RND31" s="217"/>
      <c r="RNE31" s="217"/>
      <c r="RNF31" s="217"/>
      <c r="RNG31" s="217"/>
      <c r="RNH31" s="217"/>
      <c r="RNI31" s="217"/>
      <c r="RNJ31" s="217"/>
      <c r="RNK31" s="217"/>
      <c r="RNL31" s="217"/>
      <c r="RNM31" s="217"/>
      <c r="RNN31" s="217"/>
      <c r="RNO31" s="217"/>
      <c r="RNP31" s="217"/>
      <c r="RNQ31" s="217"/>
      <c r="RNR31" s="217"/>
      <c r="RNS31" s="217"/>
      <c r="RNT31" s="217"/>
      <c r="RNU31" s="217"/>
      <c r="RNV31" s="217"/>
      <c r="RNW31" s="217"/>
      <c r="RNX31" s="217"/>
      <c r="RNY31" s="217"/>
      <c r="RNZ31" s="217"/>
      <c r="ROA31" s="217"/>
      <c r="ROB31" s="217"/>
      <c r="ROC31" s="217"/>
      <c r="ROD31" s="217"/>
      <c r="ROE31" s="217"/>
      <c r="ROF31" s="217"/>
      <c r="ROG31" s="217"/>
      <c r="ROH31" s="217"/>
      <c r="ROI31" s="217"/>
      <c r="ROJ31" s="217"/>
      <c r="ROK31" s="217"/>
      <c r="ROL31" s="217"/>
      <c r="ROM31" s="217"/>
      <c r="RON31" s="217"/>
      <c r="ROO31" s="217"/>
      <c r="ROP31" s="217"/>
      <c r="ROQ31" s="217"/>
      <c r="ROR31" s="217"/>
      <c r="ROS31" s="217"/>
      <c r="ROT31" s="217"/>
      <c r="ROU31" s="217"/>
      <c r="ROV31" s="217"/>
      <c r="ROW31" s="217"/>
      <c r="ROX31" s="217"/>
      <c r="ROY31" s="217"/>
      <c r="ROZ31" s="217"/>
      <c r="RPA31" s="217"/>
      <c r="RPB31" s="217"/>
      <c r="RPC31" s="217"/>
      <c r="RPD31" s="217"/>
      <c r="RPE31" s="217"/>
      <c r="RPF31" s="217"/>
      <c r="RPG31" s="217"/>
      <c r="RPH31" s="217"/>
      <c r="RPI31" s="217"/>
      <c r="RPJ31" s="217"/>
      <c r="RPK31" s="217"/>
      <c r="RPL31" s="217"/>
      <c r="RPM31" s="217"/>
      <c r="RPN31" s="217"/>
      <c r="RPO31" s="217"/>
      <c r="RPP31" s="217"/>
      <c r="RPQ31" s="217"/>
      <c r="RPR31" s="217"/>
      <c r="RPS31" s="217"/>
      <c r="RPT31" s="217"/>
      <c r="RPU31" s="217"/>
      <c r="RPV31" s="217"/>
      <c r="RPW31" s="217"/>
      <c r="RPX31" s="217"/>
      <c r="RPY31" s="217"/>
      <c r="RPZ31" s="217"/>
      <c r="RQA31" s="217"/>
      <c r="RQB31" s="217"/>
      <c r="RQC31" s="217"/>
      <c r="RQD31" s="217"/>
      <c r="RQE31" s="217"/>
      <c r="RQF31" s="217"/>
      <c r="RQG31" s="217"/>
      <c r="RQH31" s="217"/>
      <c r="RQI31" s="217"/>
      <c r="RQJ31" s="217"/>
      <c r="RQK31" s="217"/>
      <c r="RQL31" s="217"/>
      <c r="RQM31" s="217"/>
      <c r="RQN31" s="217"/>
      <c r="RQO31" s="217"/>
      <c r="RQP31" s="217"/>
      <c r="RQQ31" s="217"/>
      <c r="RQR31" s="217"/>
      <c r="RQS31" s="217"/>
      <c r="RQT31" s="217"/>
      <c r="RQU31" s="217"/>
      <c r="RQV31" s="217"/>
      <c r="RQW31" s="217"/>
      <c r="RQX31" s="217"/>
      <c r="RQY31" s="217"/>
      <c r="RQZ31" s="217"/>
      <c r="RRA31" s="217"/>
      <c r="RRB31" s="217"/>
      <c r="RRC31" s="217"/>
      <c r="RRD31" s="217"/>
      <c r="RRE31" s="217"/>
      <c r="RRF31" s="217"/>
      <c r="RRG31" s="217"/>
      <c r="RRH31" s="217"/>
      <c r="RRI31" s="217"/>
      <c r="RRJ31" s="217"/>
      <c r="RRK31" s="217"/>
      <c r="RRL31" s="217"/>
      <c r="RRM31" s="217"/>
      <c r="RRN31" s="217"/>
      <c r="RRO31" s="217"/>
      <c r="RRP31" s="217"/>
      <c r="RRQ31" s="217"/>
      <c r="RRR31" s="217"/>
      <c r="RRS31" s="217"/>
      <c r="RRT31" s="217"/>
      <c r="RRU31" s="217"/>
      <c r="RRV31" s="217"/>
      <c r="RRW31" s="217"/>
      <c r="RRX31" s="217"/>
      <c r="RRY31" s="217"/>
      <c r="RRZ31" s="217"/>
      <c r="RSA31" s="217"/>
      <c r="RSB31" s="217"/>
      <c r="RSC31" s="217"/>
      <c r="RSD31" s="217"/>
      <c r="RSE31" s="217"/>
      <c r="RSF31" s="217"/>
      <c r="RSG31" s="217"/>
      <c r="RSH31" s="217"/>
      <c r="RSI31" s="217"/>
      <c r="RSJ31" s="217"/>
      <c r="RSK31" s="217"/>
      <c r="RSL31" s="217"/>
      <c r="RSM31" s="217"/>
      <c r="RSN31" s="217"/>
      <c r="RSO31" s="217"/>
      <c r="RSP31" s="217"/>
      <c r="RSQ31" s="217"/>
      <c r="RSR31" s="217"/>
      <c r="RSS31" s="217"/>
      <c r="RST31" s="217"/>
      <c r="RSU31" s="217"/>
      <c r="RSV31" s="217"/>
      <c r="RSW31" s="217"/>
      <c r="RSX31" s="217"/>
      <c r="RSY31" s="217"/>
      <c r="RSZ31" s="217"/>
      <c r="RTA31" s="217"/>
      <c r="RTB31" s="217"/>
      <c r="RTC31" s="217"/>
      <c r="RTD31" s="217"/>
      <c r="RTE31" s="217"/>
      <c r="RTF31" s="217"/>
      <c r="RTG31" s="217"/>
      <c r="RTH31" s="217"/>
      <c r="RTI31" s="217"/>
      <c r="RTJ31" s="217"/>
      <c r="RTK31" s="217"/>
      <c r="RTL31" s="217"/>
      <c r="RTM31" s="217"/>
      <c r="RTN31" s="217"/>
      <c r="RTO31" s="217"/>
      <c r="RTP31" s="217"/>
      <c r="RTQ31" s="217"/>
      <c r="RTR31" s="217"/>
      <c r="RTS31" s="217"/>
      <c r="RTT31" s="217"/>
      <c r="RTU31" s="217"/>
      <c r="RTV31" s="217"/>
      <c r="RTW31" s="217"/>
      <c r="RTX31" s="217"/>
      <c r="RTY31" s="217"/>
      <c r="RTZ31" s="217"/>
      <c r="RUA31" s="217"/>
      <c r="RUB31" s="217"/>
      <c r="RUC31" s="217"/>
      <c r="RUD31" s="217"/>
      <c r="RUE31" s="217"/>
      <c r="RUF31" s="217"/>
      <c r="RUG31" s="217"/>
      <c r="RUH31" s="217"/>
      <c r="RUI31" s="217"/>
      <c r="RUJ31" s="217"/>
      <c r="RUK31" s="217"/>
      <c r="RUL31" s="217"/>
      <c r="RUM31" s="217"/>
      <c r="RUN31" s="217"/>
      <c r="RUO31" s="217"/>
      <c r="RUP31" s="217"/>
      <c r="RUQ31" s="217"/>
      <c r="RUR31" s="217"/>
      <c r="RUS31" s="217"/>
      <c r="RUT31" s="217"/>
      <c r="RUU31" s="217"/>
      <c r="RUV31" s="217"/>
      <c r="RUW31" s="217"/>
      <c r="RUX31" s="217"/>
      <c r="RUY31" s="217"/>
      <c r="RUZ31" s="217"/>
      <c r="RVA31" s="217"/>
      <c r="RVB31" s="217"/>
      <c r="RVC31" s="217"/>
      <c r="RVD31" s="217"/>
      <c r="RVE31" s="217"/>
      <c r="RVF31" s="217"/>
      <c r="RVG31" s="217"/>
      <c r="RVH31" s="217"/>
      <c r="RVI31" s="217"/>
      <c r="RVJ31" s="217"/>
      <c r="RVK31" s="217"/>
      <c r="RVL31" s="217"/>
      <c r="RVM31" s="217"/>
      <c r="RVN31" s="217"/>
      <c r="RVO31" s="217"/>
      <c r="RVP31" s="217"/>
      <c r="RVQ31" s="217"/>
      <c r="RVR31" s="217"/>
      <c r="RVS31" s="217"/>
      <c r="RVT31" s="217"/>
      <c r="RVU31" s="217"/>
      <c r="RVV31" s="217"/>
      <c r="RVW31" s="217"/>
      <c r="RVX31" s="217"/>
      <c r="RVY31" s="217"/>
      <c r="RVZ31" s="217"/>
      <c r="RWA31" s="217"/>
      <c r="RWB31" s="217"/>
      <c r="RWC31" s="217"/>
      <c r="RWD31" s="217"/>
      <c r="RWE31" s="217"/>
      <c r="RWF31" s="217"/>
      <c r="RWG31" s="217"/>
      <c r="RWH31" s="217"/>
      <c r="RWI31" s="217"/>
      <c r="RWJ31" s="217"/>
      <c r="RWK31" s="217"/>
      <c r="RWL31" s="217"/>
      <c r="RWM31" s="217"/>
      <c r="RWN31" s="217"/>
      <c r="RWO31" s="217"/>
      <c r="RWP31" s="217"/>
      <c r="RWQ31" s="217"/>
      <c r="RWR31" s="217"/>
      <c r="RWS31" s="217"/>
      <c r="RWT31" s="217"/>
      <c r="RWU31" s="217"/>
      <c r="RWV31" s="217"/>
      <c r="RWW31" s="217"/>
      <c r="RWX31" s="217"/>
      <c r="RWY31" s="217"/>
      <c r="RWZ31" s="217"/>
      <c r="RXA31" s="217"/>
      <c r="RXB31" s="217"/>
      <c r="RXC31" s="217"/>
      <c r="RXD31" s="217"/>
      <c r="RXE31" s="217"/>
      <c r="RXF31" s="217"/>
      <c r="RXG31" s="217"/>
      <c r="RXH31" s="217"/>
      <c r="RXI31" s="217"/>
      <c r="RXJ31" s="217"/>
      <c r="RXK31" s="217"/>
      <c r="RXL31" s="217"/>
      <c r="RXM31" s="217"/>
      <c r="RXN31" s="217"/>
      <c r="RXO31" s="217"/>
      <c r="RXP31" s="217"/>
      <c r="RXQ31" s="217"/>
      <c r="RXR31" s="217"/>
      <c r="RXS31" s="217"/>
      <c r="RXT31" s="217"/>
      <c r="RXU31" s="217"/>
      <c r="RXV31" s="217"/>
      <c r="RXW31" s="217"/>
      <c r="RXX31" s="217"/>
      <c r="RXY31" s="217"/>
      <c r="RXZ31" s="217"/>
      <c r="RYA31" s="217"/>
      <c r="RYB31" s="217"/>
      <c r="RYC31" s="217"/>
      <c r="RYD31" s="217"/>
      <c r="RYE31" s="217"/>
      <c r="RYF31" s="217"/>
      <c r="RYG31" s="217"/>
      <c r="RYH31" s="217"/>
      <c r="RYI31" s="217"/>
      <c r="RYJ31" s="217"/>
      <c r="RYK31" s="217"/>
      <c r="RYL31" s="217"/>
      <c r="RYM31" s="217"/>
      <c r="RYN31" s="217"/>
      <c r="RYO31" s="217"/>
      <c r="RYP31" s="217"/>
      <c r="RYQ31" s="217"/>
      <c r="RYR31" s="217"/>
      <c r="RYS31" s="217"/>
      <c r="RYT31" s="217"/>
      <c r="RYU31" s="217"/>
      <c r="RYV31" s="217"/>
      <c r="RYW31" s="217"/>
      <c r="RYX31" s="217"/>
      <c r="RYY31" s="217"/>
      <c r="RYZ31" s="217"/>
      <c r="RZA31" s="217"/>
      <c r="RZB31" s="217"/>
      <c r="RZC31" s="217"/>
      <c r="RZD31" s="217"/>
      <c r="RZE31" s="217"/>
      <c r="RZF31" s="217"/>
      <c r="RZG31" s="217"/>
      <c r="RZH31" s="217"/>
      <c r="RZI31" s="217"/>
      <c r="RZJ31" s="217"/>
      <c r="RZK31" s="217"/>
      <c r="RZL31" s="217"/>
      <c r="RZM31" s="217"/>
      <c r="RZN31" s="217"/>
      <c r="RZO31" s="217"/>
      <c r="RZP31" s="217"/>
      <c r="RZQ31" s="217"/>
      <c r="RZR31" s="217"/>
      <c r="RZS31" s="217"/>
      <c r="RZT31" s="217"/>
      <c r="RZU31" s="217"/>
      <c r="RZV31" s="217"/>
      <c r="RZW31" s="217"/>
      <c r="RZX31" s="217"/>
      <c r="RZY31" s="217"/>
      <c r="RZZ31" s="217"/>
      <c r="SAA31" s="217"/>
      <c r="SAB31" s="217"/>
      <c r="SAC31" s="217"/>
      <c r="SAD31" s="217"/>
      <c r="SAE31" s="217"/>
      <c r="SAF31" s="217"/>
      <c r="SAG31" s="217"/>
      <c r="SAH31" s="217"/>
      <c r="SAI31" s="217"/>
      <c r="SAJ31" s="217"/>
      <c r="SAK31" s="217"/>
      <c r="SAL31" s="217"/>
      <c r="SAM31" s="217"/>
      <c r="SAN31" s="217"/>
      <c r="SAO31" s="217"/>
      <c r="SAP31" s="217"/>
      <c r="SAQ31" s="217"/>
      <c r="SAR31" s="217"/>
      <c r="SAS31" s="217"/>
      <c r="SAT31" s="217"/>
      <c r="SAU31" s="217"/>
      <c r="SAV31" s="217"/>
      <c r="SAW31" s="217"/>
      <c r="SAX31" s="217"/>
      <c r="SAY31" s="217"/>
      <c r="SAZ31" s="217"/>
      <c r="SBA31" s="217"/>
      <c r="SBB31" s="217"/>
      <c r="SBC31" s="217"/>
      <c r="SBD31" s="217"/>
      <c r="SBE31" s="217"/>
      <c r="SBF31" s="217"/>
      <c r="SBG31" s="217"/>
      <c r="SBH31" s="217"/>
      <c r="SBI31" s="217"/>
      <c r="SBJ31" s="217"/>
      <c r="SBK31" s="217"/>
      <c r="SBL31" s="217"/>
      <c r="SBM31" s="217"/>
      <c r="SBN31" s="217"/>
      <c r="SBO31" s="217"/>
      <c r="SBP31" s="217"/>
      <c r="SBQ31" s="217"/>
      <c r="SBR31" s="217"/>
      <c r="SBS31" s="217"/>
      <c r="SBT31" s="217"/>
      <c r="SBU31" s="217"/>
      <c r="SBV31" s="217"/>
      <c r="SBW31" s="217"/>
      <c r="SBX31" s="217"/>
      <c r="SBY31" s="217"/>
      <c r="SBZ31" s="217"/>
      <c r="SCA31" s="217"/>
      <c r="SCB31" s="217"/>
      <c r="SCC31" s="217"/>
      <c r="SCD31" s="217"/>
      <c r="SCE31" s="217"/>
      <c r="SCF31" s="217"/>
      <c r="SCG31" s="217"/>
      <c r="SCH31" s="217"/>
      <c r="SCI31" s="217"/>
      <c r="SCJ31" s="217"/>
      <c r="SCK31" s="217"/>
      <c r="SCL31" s="217"/>
      <c r="SCM31" s="217"/>
      <c r="SCN31" s="217"/>
      <c r="SCO31" s="217"/>
      <c r="SCP31" s="217"/>
      <c r="SCQ31" s="217"/>
      <c r="SCR31" s="217"/>
      <c r="SCS31" s="217"/>
      <c r="SCT31" s="217"/>
      <c r="SCU31" s="217"/>
      <c r="SCV31" s="217"/>
      <c r="SCW31" s="217"/>
      <c r="SCX31" s="217"/>
      <c r="SCY31" s="217"/>
      <c r="SCZ31" s="217"/>
      <c r="SDA31" s="217"/>
      <c r="SDB31" s="217"/>
      <c r="SDC31" s="217"/>
      <c r="SDD31" s="217"/>
      <c r="SDE31" s="217"/>
      <c r="SDF31" s="217"/>
      <c r="SDG31" s="217"/>
      <c r="SDH31" s="217"/>
      <c r="SDI31" s="217"/>
      <c r="SDJ31" s="217"/>
      <c r="SDK31" s="217"/>
      <c r="SDL31" s="217"/>
      <c r="SDM31" s="217"/>
      <c r="SDN31" s="217"/>
      <c r="SDO31" s="217"/>
      <c r="SDP31" s="217"/>
      <c r="SDQ31" s="217"/>
      <c r="SDR31" s="217"/>
      <c r="SDS31" s="217"/>
      <c r="SDT31" s="217"/>
      <c r="SDU31" s="217"/>
      <c r="SDV31" s="217"/>
      <c r="SDW31" s="217"/>
      <c r="SDX31" s="217"/>
      <c r="SDY31" s="217"/>
      <c r="SDZ31" s="217"/>
      <c r="SEA31" s="217"/>
      <c r="SEB31" s="217"/>
      <c r="SEC31" s="217"/>
      <c r="SED31" s="217"/>
      <c r="SEE31" s="217"/>
      <c r="SEF31" s="217"/>
      <c r="SEG31" s="217"/>
      <c r="SEH31" s="217"/>
      <c r="SEI31" s="217"/>
      <c r="SEJ31" s="217"/>
      <c r="SEK31" s="217"/>
      <c r="SEL31" s="217"/>
      <c r="SEM31" s="217"/>
      <c r="SEN31" s="217"/>
      <c r="SEO31" s="217"/>
      <c r="SEP31" s="217"/>
      <c r="SEQ31" s="217"/>
      <c r="SER31" s="217"/>
      <c r="SES31" s="217"/>
      <c r="SET31" s="217"/>
      <c r="SEU31" s="217"/>
      <c r="SEV31" s="217"/>
      <c r="SEW31" s="217"/>
      <c r="SEX31" s="217"/>
      <c r="SEY31" s="217"/>
      <c r="SEZ31" s="217"/>
      <c r="SFA31" s="217"/>
      <c r="SFB31" s="217"/>
      <c r="SFC31" s="217"/>
      <c r="SFD31" s="217"/>
      <c r="SFE31" s="217"/>
      <c r="SFF31" s="217"/>
      <c r="SFG31" s="217"/>
      <c r="SFH31" s="217"/>
      <c r="SFI31" s="217"/>
      <c r="SFJ31" s="217"/>
      <c r="SFK31" s="217"/>
      <c r="SFL31" s="217"/>
      <c r="SFM31" s="217"/>
      <c r="SFN31" s="217"/>
      <c r="SFO31" s="217"/>
      <c r="SFP31" s="217"/>
      <c r="SFQ31" s="217"/>
      <c r="SFR31" s="217"/>
      <c r="SFS31" s="217"/>
      <c r="SFT31" s="217"/>
      <c r="SFU31" s="217"/>
      <c r="SFV31" s="217"/>
      <c r="SFW31" s="217"/>
      <c r="SFX31" s="217"/>
      <c r="SFY31" s="217"/>
      <c r="SFZ31" s="217"/>
      <c r="SGA31" s="217"/>
      <c r="SGB31" s="217"/>
      <c r="SGC31" s="217"/>
      <c r="SGD31" s="217"/>
      <c r="SGE31" s="217"/>
      <c r="SGF31" s="217"/>
      <c r="SGG31" s="217"/>
      <c r="SGH31" s="217"/>
      <c r="SGI31" s="217"/>
      <c r="SGJ31" s="217"/>
      <c r="SGK31" s="217"/>
      <c r="SGL31" s="217"/>
      <c r="SGM31" s="217"/>
      <c r="SGN31" s="217"/>
      <c r="SGO31" s="217"/>
      <c r="SGP31" s="217"/>
      <c r="SGQ31" s="217"/>
      <c r="SGR31" s="217"/>
      <c r="SGS31" s="217"/>
      <c r="SGT31" s="217"/>
      <c r="SGU31" s="217"/>
      <c r="SGV31" s="217"/>
      <c r="SGW31" s="217"/>
      <c r="SGX31" s="217"/>
      <c r="SGY31" s="217"/>
      <c r="SGZ31" s="217"/>
      <c r="SHA31" s="217"/>
      <c r="SHB31" s="217"/>
      <c r="SHC31" s="217"/>
      <c r="SHD31" s="217"/>
      <c r="SHE31" s="217"/>
      <c r="SHF31" s="217"/>
      <c r="SHG31" s="217"/>
      <c r="SHH31" s="217"/>
      <c r="SHI31" s="217"/>
      <c r="SHJ31" s="217"/>
      <c r="SHK31" s="217"/>
      <c r="SHL31" s="217"/>
      <c r="SHM31" s="217"/>
      <c r="SHN31" s="217"/>
      <c r="SHO31" s="217"/>
      <c r="SHP31" s="217"/>
      <c r="SHQ31" s="217"/>
      <c r="SHR31" s="217"/>
      <c r="SHS31" s="217"/>
      <c r="SHT31" s="217"/>
      <c r="SHU31" s="217"/>
      <c r="SHV31" s="217"/>
      <c r="SHW31" s="217"/>
      <c r="SHX31" s="217"/>
      <c r="SHY31" s="217"/>
      <c r="SHZ31" s="217"/>
      <c r="SIA31" s="217"/>
      <c r="SIB31" s="217"/>
      <c r="SIC31" s="217"/>
      <c r="SID31" s="217"/>
      <c r="SIE31" s="217"/>
      <c r="SIF31" s="217"/>
      <c r="SIG31" s="217"/>
      <c r="SIH31" s="217"/>
      <c r="SII31" s="217"/>
      <c r="SIJ31" s="217"/>
      <c r="SIK31" s="217"/>
      <c r="SIL31" s="217"/>
      <c r="SIM31" s="217"/>
      <c r="SIN31" s="217"/>
      <c r="SIO31" s="217"/>
      <c r="SIP31" s="217"/>
      <c r="SIQ31" s="217"/>
      <c r="SIR31" s="217"/>
      <c r="SIS31" s="217"/>
      <c r="SIT31" s="217"/>
      <c r="SIU31" s="217"/>
      <c r="SIV31" s="217"/>
      <c r="SIW31" s="217"/>
      <c r="SIX31" s="217"/>
      <c r="SIY31" s="217"/>
      <c r="SIZ31" s="217"/>
      <c r="SJA31" s="217"/>
      <c r="SJB31" s="217"/>
      <c r="SJC31" s="217"/>
      <c r="SJD31" s="217"/>
      <c r="SJE31" s="217"/>
      <c r="SJF31" s="217"/>
      <c r="SJG31" s="217"/>
      <c r="SJH31" s="217"/>
      <c r="SJI31" s="217"/>
      <c r="SJJ31" s="217"/>
      <c r="SJK31" s="217"/>
      <c r="SJL31" s="217"/>
      <c r="SJM31" s="217"/>
      <c r="SJN31" s="217"/>
      <c r="SJO31" s="217"/>
      <c r="SJP31" s="217"/>
      <c r="SJQ31" s="217"/>
      <c r="SJR31" s="217"/>
      <c r="SJS31" s="217"/>
      <c r="SJT31" s="217"/>
      <c r="SJU31" s="217"/>
      <c r="SJV31" s="217"/>
      <c r="SJW31" s="217"/>
      <c r="SJX31" s="217"/>
      <c r="SJY31" s="217"/>
      <c r="SJZ31" s="217"/>
      <c r="SKA31" s="217"/>
      <c r="SKB31" s="217"/>
      <c r="SKC31" s="217"/>
      <c r="SKD31" s="217"/>
      <c r="SKE31" s="217"/>
      <c r="SKF31" s="217"/>
      <c r="SKG31" s="217"/>
      <c r="SKH31" s="217"/>
      <c r="SKI31" s="217"/>
      <c r="SKJ31" s="217"/>
      <c r="SKK31" s="217"/>
      <c r="SKL31" s="217"/>
      <c r="SKM31" s="217"/>
      <c r="SKN31" s="217"/>
      <c r="SKO31" s="217"/>
      <c r="SKP31" s="217"/>
      <c r="SKQ31" s="217"/>
      <c r="SKR31" s="217"/>
      <c r="SKS31" s="217"/>
      <c r="SKT31" s="217"/>
      <c r="SKU31" s="217"/>
      <c r="SKV31" s="217"/>
      <c r="SKW31" s="217"/>
      <c r="SKX31" s="217"/>
      <c r="SKY31" s="217"/>
      <c r="SKZ31" s="217"/>
      <c r="SLA31" s="217"/>
      <c r="SLB31" s="217"/>
      <c r="SLC31" s="217"/>
      <c r="SLD31" s="217"/>
      <c r="SLE31" s="217"/>
      <c r="SLF31" s="217"/>
      <c r="SLG31" s="217"/>
      <c r="SLH31" s="217"/>
      <c r="SLI31" s="217"/>
      <c r="SLJ31" s="217"/>
      <c r="SLK31" s="217"/>
      <c r="SLL31" s="217"/>
      <c r="SLM31" s="217"/>
      <c r="SLN31" s="217"/>
      <c r="SLO31" s="217"/>
      <c r="SLP31" s="217"/>
      <c r="SLQ31" s="217"/>
      <c r="SLR31" s="217"/>
      <c r="SLS31" s="217"/>
      <c r="SLT31" s="217"/>
      <c r="SLU31" s="217"/>
      <c r="SLV31" s="217"/>
      <c r="SLW31" s="217"/>
      <c r="SLX31" s="217"/>
      <c r="SLY31" s="217"/>
      <c r="SLZ31" s="217"/>
      <c r="SMA31" s="217"/>
      <c r="SMB31" s="217"/>
      <c r="SMC31" s="217"/>
      <c r="SMD31" s="217"/>
      <c r="SME31" s="217"/>
      <c r="SMF31" s="217"/>
      <c r="SMG31" s="217"/>
      <c r="SMH31" s="217"/>
      <c r="SMI31" s="217"/>
      <c r="SMJ31" s="217"/>
      <c r="SMK31" s="217"/>
      <c r="SML31" s="217"/>
      <c r="SMM31" s="217"/>
      <c r="SMN31" s="217"/>
      <c r="SMO31" s="217"/>
      <c r="SMP31" s="217"/>
      <c r="SMQ31" s="217"/>
      <c r="SMR31" s="217"/>
      <c r="SMS31" s="217"/>
      <c r="SMT31" s="217"/>
      <c r="SMU31" s="217"/>
      <c r="SMV31" s="217"/>
      <c r="SMW31" s="217"/>
      <c r="SMX31" s="217"/>
      <c r="SMY31" s="217"/>
      <c r="SMZ31" s="217"/>
      <c r="SNA31" s="217"/>
      <c r="SNB31" s="217"/>
      <c r="SNC31" s="217"/>
      <c r="SND31" s="217"/>
      <c r="SNE31" s="217"/>
      <c r="SNF31" s="217"/>
      <c r="SNG31" s="217"/>
      <c r="SNH31" s="217"/>
      <c r="SNI31" s="217"/>
      <c r="SNJ31" s="217"/>
      <c r="SNK31" s="217"/>
      <c r="SNL31" s="217"/>
      <c r="SNM31" s="217"/>
      <c r="SNN31" s="217"/>
      <c r="SNO31" s="217"/>
      <c r="SNP31" s="217"/>
      <c r="SNQ31" s="217"/>
      <c r="SNR31" s="217"/>
      <c r="SNS31" s="217"/>
      <c r="SNT31" s="217"/>
      <c r="SNU31" s="217"/>
      <c r="SNV31" s="217"/>
      <c r="SNW31" s="217"/>
      <c r="SNX31" s="217"/>
      <c r="SNY31" s="217"/>
      <c r="SNZ31" s="217"/>
      <c r="SOA31" s="217"/>
      <c r="SOB31" s="217"/>
      <c r="SOC31" s="217"/>
      <c r="SOD31" s="217"/>
      <c r="SOE31" s="217"/>
      <c r="SOF31" s="217"/>
      <c r="SOG31" s="217"/>
      <c r="SOH31" s="217"/>
      <c r="SOI31" s="217"/>
      <c r="SOJ31" s="217"/>
      <c r="SOK31" s="217"/>
      <c r="SOL31" s="217"/>
      <c r="SOM31" s="217"/>
      <c r="SON31" s="217"/>
      <c r="SOO31" s="217"/>
      <c r="SOP31" s="217"/>
      <c r="SOQ31" s="217"/>
      <c r="SOR31" s="217"/>
      <c r="SOS31" s="217"/>
      <c r="SOT31" s="217"/>
      <c r="SOU31" s="217"/>
      <c r="SOV31" s="217"/>
      <c r="SOW31" s="217"/>
      <c r="SOX31" s="217"/>
      <c r="SOY31" s="217"/>
      <c r="SOZ31" s="217"/>
      <c r="SPA31" s="217"/>
      <c r="SPB31" s="217"/>
      <c r="SPC31" s="217"/>
      <c r="SPD31" s="217"/>
      <c r="SPE31" s="217"/>
      <c r="SPF31" s="217"/>
      <c r="SPG31" s="217"/>
      <c r="SPH31" s="217"/>
      <c r="SPI31" s="217"/>
      <c r="SPJ31" s="217"/>
      <c r="SPK31" s="217"/>
      <c r="SPL31" s="217"/>
      <c r="SPM31" s="217"/>
      <c r="SPN31" s="217"/>
      <c r="SPO31" s="217"/>
      <c r="SPP31" s="217"/>
      <c r="SPQ31" s="217"/>
      <c r="SPR31" s="217"/>
      <c r="SPS31" s="217"/>
      <c r="SPT31" s="217"/>
      <c r="SPU31" s="217"/>
      <c r="SPV31" s="217"/>
      <c r="SPW31" s="217"/>
      <c r="SPX31" s="217"/>
      <c r="SPY31" s="217"/>
      <c r="SPZ31" s="217"/>
      <c r="SQA31" s="217"/>
      <c r="SQB31" s="217"/>
      <c r="SQC31" s="217"/>
      <c r="SQD31" s="217"/>
      <c r="SQE31" s="217"/>
      <c r="SQF31" s="217"/>
      <c r="SQG31" s="217"/>
      <c r="SQH31" s="217"/>
      <c r="SQI31" s="217"/>
      <c r="SQJ31" s="217"/>
      <c r="SQK31" s="217"/>
      <c r="SQL31" s="217"/>
      <c r="SQM31" s="217"/>
      <c r="SQN31" s="217"/>
      <c r="SQO31" s="217"/>
      <c r="SQP31" s="217"/>
      <c r="SQQ31" s="217"/>
      <c r="SQR31" s="217"/>
      <c r="SQS31" s="217"/>
      <c r="SQT31" s="217"/>
      <c r="SQU31" s="217"/>
      <c r="SQV31" s="217"/>
      <c r="SQW31" s="217"/>
      <c r="SQX31" s="217"/>
      <c r="SQY31" s="217"/>
      <c r="SQZ31" s="217"/>
      <c r="SRA31" s="217"/>
      <c r="SRB31" s="217"/>
      <c r="SRC31" s="217"/>
      <c r="SRD31" s="217"/>
      <c r="SRE31" s="217"/>
      <c r="SRF31" s="217"/>
      <c r="SRG31" s="217"/>
      <c r="SRH31" s="217"/>
      <c r="SRI31" s="217"/>
      <c r="SRJ31" s="217"/>
      <c r="SRK31" s="217"/>
      <c r="SRL31" s="217"/>
      <c r="SRM31" s="217"/>
      <c r="SRN31" s="217"/>
      <c r="SRO31" s="217"/>
      <c r="SRP31" s="217"/>
      <c r="SRQ31" s="217"/>
      <c r="SRR31" s="217"/>
      <c r="SRS31" s="217"/>
      <c r="SRT31" s="217"/>
      <c r="SRU31" s="217"/>
      <c r="SRV31" s="217"/>
      <c r="SRW31" s="217"/>
      <c r="SRX31" s="217"/>
      <c r="SRY31" s="217"/>
      <c r="SRZ31" s="217"/>
      <c r="SSA31" s="217"/>
      <c r="SSB31" s="217"/>
      <c r="SSC31" s="217"/>
      <c r="SSD31" s="217"/>
      <c r="SSE31" s="217"/>
      <c r="SSF31" s="217"/>
      <c r="SSG31" s="217"/>
      <c r="SSH31" s="217"/>
      <c r="SSI31" s="217"/>
      <c r="SSJ31" s="217"/>
      <c r="SSK31" s="217"/>
      <c r="SSL31" s="217"/>
      <c r="SSM31" s="217"/>
      <c r="SSN31" s="217"/>
      <c r="SSO31" s="217"/>
      <c r="SSP31" s="217"/>
      <c r="SSQ31" s="217"/>
      <c r="SSR31" s="217"/>
      <c r="SSS31" s="217"/>
      <c r="SST31" s="217"/>
      <c r="SSU31" s="217"/>
      <c r="SSV31" s="217"/>
      <c r="SSW31" s="217"/>
      <c r="SSX31" s="217"/>
      <c r="SSY31" s="217"/>
      <c r="SSZ31" s="217"/>
      <c r="STA31" s="217"/>
      <c r="STB31" s="217"/>
      <c r="STC31" s="217"/>
      <c r="STD31" s="217"/>
      <c r="STE31" s="217"/>
      <c r="STF31" s="217"/>
      <c r="STG31" s="217"/>
      <c r="STH31" s="217"/>
      <c r="STI31" s="217"/>
      <c r="STJ31" s="217"/>
      <c r="STK31" s="217"/>
      <c r="STL31" s="217"/>
      <c r="STM31" s="217"/>
      <c r="STN31" s="217"/>
      <c r="STO31" s="217"/>
      <c r="STP31" s="217"/>
      <c r="STQ31" s="217"/>
      <c r="STR31" s="217"/>
      <c r="STS31" s="217"/>
      <c r="STT31" s="217"/>
      <c r="STU31" s="217"/>
      <c r="STV31" s="217"/>
      <c r="STW31" s="217"/>
      <c r="STX31" s="217"/>
      <c r="STY31" s="217"/>
      <c r="STZ31" s="217"/>
      <c r="SUA31" s="217"/>
      <c r="SUB31" s="217"/>
      <c r="SUC31" s="217"/>
      <c r="SUD31" s="217"/>
      <c r="SUE31" s="217"/>
      <c r="SUF31" s="217"/>
      <c r="SUG31" s="217"/>
      <c r="SUH31" s="217"/>
      <c r="SUI31" s="217"/>
      <c r="SUJ31" s="217"/>
      <c r="SUK31" s="217"/>
      <c r="SUL31" s="217"/>
      <c r="SUM31" s="217"/>
      <c r="SUN31" s="217"/>
      <c r="SUO31" s="217"/>
      <c r="SUP31" s="217"/>
      <c r="SUQ31" s="217"/>
      <c r="SUR31" s="217"/>
      <c r="SUS31" s="217"/>
      <c r="SUT31" s="217"/>
      <c r="SUU31" s="217"/>
      <c r="SUV31" s="217"/>
      <c r="SUW31" s="217"/>
      <c r="SUX31" s="217"/>
      <c r="SUY31" s="217"/>
      <c r="SUZ31" s="217"/>
      <c r="SVA31" s="217"/>
      <c r="SVB31" s="217"/>
      <c r="SVC31" s="217"/>
      <c r="SVD31" s="217"/>
      <c r="SVE31" s="217"/>
      <c r="SVF31" s="217"/>
      <c r="SVG31" s="217"/>
      <c r="SVH31" s="217"/>
      <c r="SVI31" s="217"/>
      <c r="SVJ31" s="217"/>
      <c r="SVK31" s="217"/>
      <c r="SVL31" s="217"/>
      <c r="SVM31" s="217"/>
      <c r="SVN31" s="217"/>
      <c r="SVO31" s="217"/>
      <c r="SVP31" s="217"/>
      <c r="SVQ31" s="217"/>
      <c r="SVR31" s="217"/>
      <c r="SVS31" s="217"/>
      <c r="SVT31" s="217"/>
      <c r="SVU31" s="217"/>
      <c r="SVV31" s="217"/>
      <c r="SVW31" s="217"/>
      <c r="SVX31" s="217"/>
      <c r="SVY31" s="217"/>
      <c r="SVZ31" s="217"/>
      <c r="SWA31" s="217"/>
      <c r="SWB31" s="217"/>
      <c r="SWC31" s="217"/>
      <c r="SWD31" s="217"/>
      <c r="SWE31" s="217"/>
      <c r="SWF31" s="217"/>
      <c r="SWG31" s="217"/>
      <c r="SWH31" s="217"/>
      <c r="SWI31" s="217"/>
      <c r="SWJ31" s="217"/>
      <c r="SWK31" s="217"/>
      <c r="SWL31" s="217"/>
      <c r="SWM31" s="217"/>
      <c r="SWN31" s="217"/>
      <c r="SWO31" s="217"/>
      <c r="SWP31" s="217"/>
      <c r="SWQ31" s="217"/>
      <c r="SWR31" s="217"/>
      <c r="SWS31" s="217"/>
      <c r="SWT31" s="217"/>
      <c r="SWU31" s="217"/>
      <c r="SWV31" s="217"/>
      <c r="SWW31" s="217"/>
      <c r="SWX31" s="217"/>
      <c r="SWY31" s="217"/>
      <c r="SWZ31" s="217"/>
      <c r="SXA31" s="217"/>
      <c r="SXB31" s="217"/>
      <c r="SXC31" s="217"/>
      <c r="SXD31" s="217"/>
      <c r="SXE31" s="217"/>
      <c r="SXF31" s="217"/>
      <c r="SXG31" s="217"/>
      <c r="SXH31" s="217"/>
      <c r="SXI31" s="217"/>
      <c r="SXJ31" s="217"/>
      <c r="SXK31" s="217"/>
      <c r="SXL31" s="217"/>
      <c r="SXM31" s="217"/>
      <c r="SXN31" s="217"/>
      <c r="SXO31" s="217"/>
      <c r="SXP31" s="217"/>
      <c r="SXQ31" s="217"/>
      <c r="SXR31" s="217"/>
      <c r="SXS31" s="217"/>
      <c r="SXT31" s="217"/>
      <c r="SXU31" s="217"/>
      <c r="SXV31" s="217"/>
      <c r="SXW31" s="217"/>
      <c r="SXX31" s="217"/>
      <c r="SXY31" s="217"/>
      <c r="SXZ31" s="217"/>
      <c r="SYA31" s="217"/>
      <c r="SYB31" s="217"/>
      <c r="SYC31" s="217"/>
      <c r="SYD31" s="217"/>
      <c r="SYE31" s="217"/>
      <c r="SYF31" s="217"/>
      <c r="SYG31" s="217"/>
      <c r="SYH31" s="217"/>
      <c r="SYI31" s="217"/>
      <c r="SYJ31" s="217"/>
      <c r="SYK31" s="217"/>
      <c r="SYL31" s="217"/>
      <c r="SYM31" s="217"/>
      <c r="SYN31" s="217"/>
      <c r="SYO31" s="217"/>
      <c r="SYP31" s="217"/>
      <c r="SYQ31" s="217"/>
      <c r="SYR31" s="217"/>
      <c r="SYS31" s="217"/>
      <c r="SYT31" s="217"/>
      <c r="SYU31" s="217"/>
      <c r="SYV31" s="217"/>
      <c r="SYW31" s="217"/>
      <c r="SYX31" s="217"/>
      <c r="SYY31" s="217"/>
      <c r="SYZ31" s="217"/>
      <c r="SZA31" s="217"/>
      <c r="SZB31" s="217"/>
      <c r="SZC31" s="217"/>
      <c r="SZD31" s="217"/>
      <c r="SZE31" s="217"/>
      <c r="SZF31" s="217"/>
      <c r="SZG31" s="217"/>
      <c r="SZH31" s="217"/>
      <c r="SZI31" s="217"/>
      <c r="SZJ31" s="217"/>
      <c r="SZK31" s="217"/>
      <c r="SZL31" s="217"/>
      <c r="SZM31" s="217"/>
      <c r="SZN31" s="217"/>
      <c r="SZO31" s="217"/>
      <c r="SZP31" s="217"/>
      <c r="SZQ31" s="217"/>
      <c r="SZR31" s="217"/>
      <c r="SZS31" s="217"/>
      <c r="SZT31" s="217"/>
      <c r="SZU31" s="217"/>
      <c r="SZV31" s="217"/>
      <c r="SZW31" s="217"/>
      <c r="SZX31" s="217"/>
      <c r="SZY31" s="217"/>
      <c r="SZZ31" s="217"/>
      <c r="TAA31" s="217"/>
      <c r="TAB31" s="217"/>
      <c r="TAC31" s="217"/>
      <c r="TAD31" s="217"/>
      <c r="TAE31" s="217"/>
      <c r="TAF31" s="217"/>
      <c r="TAG31" s="217"/>
      <c r="TAH31" s="217"/>
      <c r="TAI31" s="217"/>
      <c r="TAJ31" s="217"/>
      <c r="TAK31" s="217"/>
      <c r="TAL31" s="217"/>
      <c r="TAM31" s="217"/>
      <c r="TAN31" s="217"/>
      <c r="TAO31" s="217"/>
      <c r="TAP31" s="217"/>
      <c r="TAQ31" s="217"/>
      <c r="TAR31" s="217"/>
      <c r="TAS31" s="217"/>
      <c r="TAT31" s="217"/>
      <c r="TAU31" s="217"/>
      <c r="TAV31" s="217"/>
      <c r="TAW31" s="217"/>
      <c r="TAX31" s="217"/>
      <c r="TAY31" s="217"/>
      <c r="TAZ31" s="217"/>
      <c r="TBA31" s="217"/>
      <c r="TBB31" s="217"/>
      <c r="TBC31" s="217"/>
      <c r="TBD31" s="217"/>
      <c r="TBE31" s="217"/>
      <c r="TBF31" s="217"/>
      <c r="TBG31" s="217"/>
      <c r="TBH31" s="217"/>
      <c r="TBI31" s="217"/>
      <c r="TBJ31" s="217"/>
      <c r="TBK31" s="217"/>
      <c r="TBL31" s="217"/>
      <c r="TBM31" s="217"/>
      <c r="TBN31" s="217"/>
      <c r="TBO31" s="217"/>
      <c r="TBP31" s="217"/>
      <c r="TBQ31" s="217"/>
      <c r="TBR31" s="217"/>
      <c r="TBS31" s="217"/>
      <c r="TBT31" s="217"/>
      <c r="TBU31" s="217"/>
      <c r="TBV31" s="217"/>
      <c r="TBW31" s="217"/>
      <c r="TBX31" s="217"/>
      <c r="TBY31" s="217"/>
      <c r="TBZ31" s="217"/>
      <c r="TCA31" s="217"/>
      <c r="TCB31" s="217"/>
      <c r="TCC31" s="217"/>
      <c r="TCD31" s="217"/>
      <c r="TCE31" s="217"/>
      <c r="TCF31" s="217"/>
      <c r="TCG31" s="217"/>
      <c r="TCH31" s="217"/>
      <c r="TCI31" s="217"/>
      <c r="TCJ31" s="217"/>
      <c r="TCK31" s="217"/>
      <c r="TCL31" s="217"/>
      <c r="TCM31" s="217"/>
      <c r="TCN31" s="217"/>
      <c r="TCO31" s="217"/>
      <c r="TCP31" s="217"/>
      <c r="TCQ31" s="217"/>
      <c r="TCR31" s="217"/>
      <c r="TCS31" s="217"/>
      <c r="TCT31" s="217"/>
      <c r="TCU31" s="217"/>
      <c r="TCV31" s="217"/>
      <c r="TCW31" s="217"/>
      <c r="TCX31" s="217"/>
      <c r="TCY31" s="217"/>
      <c r="TCZ31" s="217"/>
      <c r="TDA31" s="217"/>
      <c r="TDB31" s="217"/>
      <c r="TDC31" s="217"/>
      <c r="TDD31" s="217"/>
      <c r="TDE31" s="217"/>
      <c r="TDF31" s="217"/>
      <c r="TDG31" s="217"/>
      <c r="TDH31" s="217"/>
      <c r="TDI31" s="217"/>
      <c r="TDJ31" s="217"/>
      <c r="TDK31" s="217"/>
      <c r="TDL31" s="217"/>
      <c r="TDM31" s="217"/>
      <c r="TDN31" s="217"/>
      <c r="TDO31" s="217"/>
      <c r="TDP31" s="217"/>
      <c r="TDQ31" s="217"/>
      <c r="TDR31" s="217"/>
      <c r="TDS31" s="217"/>
      <c r="TDT31" s="217"/>
      <c r="TDU31" s="217"/>
      <c r="TDV31" s="217"/>
      <c r="TDW31" s="217"/>
      <c r="TDX31" s="217"/>
      <c r="TDY31" s="217"/>
      <c r="TDZ31" s="217"/>
      <c r="TEA31" s="217"/>
      <c r="TEB31" s="217"/>
      <c r="TEC31" s="217"/>
      <c r="TED31" s="217"/>
      <c r="TEE31" s="217"/>
      <c r="TEF31" s="217"/>
      <c r="TEG31" s="217"/>
      <c r="TEH31" s="217"/>
      <c r="TEI31" s="217"/>
      <c r="TEJ31" s="217"/>
      <c r="TEK31" s="217"/>
      <c r="TEL31" s="217"/>
      <c r="TEM31" s="217"/>
      <c r="TEN31" s="217"/>
      <c r="TEO31" s="217"/>
      <c r="TEP31" s="217"/>
      <c r="TEQ31" s="217"/>
      <c r="TER31" s="217"/>
      <c r="TES31" s="217"/>
      <c r="TET31" s="217"/>
      <c r="TEU31" s="217"/>
      <c r="TEV31" s="217"/>
      <c r="TEW31" s="217"/>
      <c r="TEX31" s="217"/>
      <c r="TEY31" s="217"/>
      <c r="TEZ31" s="217"/>
      <c r="TFA31" s="217"/>
      <c r="TFB31" s="217"/>
      <c r="TFC31" s="217"/>
      <c r="TFD31" s="217"/>
      <c r="TFE31" s="217"/>
      <c r="TFF31" s="217"/>
      <c r="TFG31" s="217"/>
      <c r="TFH31" s="217"/>
      <c r="TFI31" s="217"/>
      <c r="TFJ31" s="217"/>
      <c r="TFK31" s="217"/>
      <c r="TFL31" s="217"/>
      <c r="TFM31" s="217"/>
      <c r="TFN31" s="217"/>
      <c r="TFO31" s="217"/>
      <c r="TFP31" s="217"/>
      <c r="TFQ31" s="217"/>
      <c r="TFR31" s="217"/>
      <c r="TFS31" s="217"/>
      <c r="TFT31" s="217"/>
      <c r="TFU31" s="217"/>
      <c r="TFV31" s="217"/>
      <c r="TFW31" s="217"/>
      <c r="TFX31" s="217"/>
      <c r="TFY31" s="217"/>
      <c r="TFZ31" s="217"/>
      <c r="TGA31" s="217"/>
      <c r="TGB31" s="217"/>
      <c r="TGC31" s="217"/>
      <c r="TGD31" s="217"/>
      <c r="TGE31" s="217"/>
      <c r="TGF31" s="217"/>
      <c r="TGG31" s="217"/>
      <c r="TGH31" s="217"/>
      <c r="TGI31" s="217"/>
      <c r="TGJ31" s="217"/>
      <c r="TGK31" s="217"/>
      <c r="TGL31" s="217"/>
      <c r="TGM31" s="217"/>
      <c r="TGN31" s="217"/>
      <c r="TGO31" s="217"/>
      <c r="TGP31" s="217"/>
      <c r="TGQ31" s="217"/>
      <c r="TGR31" s="217"/>
      <c r="TGS31" s="217"/>
      <c r="TGT31" s="217"/>
      <c r="TGU31" s="217"/>
      <c r="TGV31" s="217"/>
      <c r="TGW31" s="217"/>
      <c r="TGX31" s="217"/>
      <c r="TGY31" s="217"/>
      <c r="TGZ31" s="217"/>
      <c r="THA31" s="217"/>
      <c r="THB31" s="217"/>
      <c r="THC31" s="217"/>
      <c r="THD31" s="217"/>
      <c r="THE31" s="217"/>
      <c r="THF31" s="217"/>
      <c r="THG31" s="217"/>
      <c r="THH31" s="217"/>
      <c r="THI31" s="217"/>
      <c r="THJ31" s="217"/>
      <c r="THK31" s="217"/>
      <c r="THL31" s="217"/>
      <c r="THM31" s="217"/>
      <c r="THN31" s="217"/>
      <c r="THO31" s="217"/>
      <c r="THP31" s="217"/>
      <c r="THQ31" s="217"/>
      <c r="THR31" s="217"/>
      <c r="THS31" s="217"/>
      <c r="THT31" s="217"/>
      <c r="THU31" s="217"/>
      <c r="THV31" s="217"/>
      <c r="THW31" s="217"/>
      <c r="THX31" s="217"/>
      <c r="THY31" s="217"/>
      <c r="THZ31" s="217"/>
      <c r="TIA31" s="217"/>
      <c r="TIB31" s="217"/>
      <c r="TIC31" s="217"/>
      <c r="TID31" s="217"/>
      <c r="TIE31" s="217"/>
      <c r="TIF31" s="217"/>
      <c r="TIG31" s="217"/>
      <c r="TIH31" s="217"/>
      <c r="TII31" s="217"/>
      <c r="TIJ31" s="217"/>
      <c r="TIK31" s="217"/>
      <c r="TIL31" s="217"/>
      <c r="TIM31" s="217"/>
      <c r="TIN31" s="217"/>
      <c r="TIO31" s="217"/>
      <c r="TIP31" s="217"/>
      <c r="TIQ31" s="217"/>
      <c r="TIR31" s="217"/>
      <c r="TIS31" s="217"/>
      <c r="TIT31" s="217"/>
      <c r="TIU31" s="217"/>
      <c r="TIV31" s="217"/>
      <c r="TIW31" s="217"/>
      <c r="TIX31" s="217"/>
      <c r="TIY31" s="217"/>
      <c r="TIZ31" s="217"/>
      <c r="TJA31" s="217"/>
      <c r="TJB31" s="217"/>
      <c r="TJC31" s="217"/>
      <c r="TJD31" s="217"/>
      <c r="TJE31" s="217"/>
      <c r="TJF31" s="217"/>
      <c r="TJG31" s="217"/>
      <c r="TJH31" s="217"/>
      <c r="TJI31" s="217"/>
      <c r="TJJ31" s="217"/>
      <c r="TJK31" s="217"/>
      <c r="TJL31" s="217"/>
      <c r="TJM31" s="217"/>
      <c r="TJN31" s="217"/>
      <c r="TJO31" s="217"/>
      <c r="TJP31" s="217"/>
      <c r="TJQ31" s="217"/>
      <c r="TJR31" s="217"/>
      <c r="TJS31" s="217"/>
      <c r="TJT31" s="217"/>
      <c r="TJU31" s="217"/>
      <c r="TJV31" s="217"/>
      <c r="TJW31" s="217"/>
      <c r="TJX31" s="217"/>
      <c r="TJY31" s="217"/>
      <c r="TJZ31" s="217"/>
      <c r="TKA31" s="217"/>
      <c r="TKB31" s="217"/>
      <c r="TKC31" s="217"/>
      <c r="TKD31" s="217"/>
      <c r="TKE31" s="217"/>
      <c r="TKF31" s="217"/>
      <c r="TKG31" s="217"/>
      <c r="TKH31" s="217"/>
      <c r="TKI31" s="217"/>
      <c r="TKJ31" s="217"/>
      <c r="TKK31" s="217"/>
      <c r="TKL31" s="217"/>
      <c r="TKM31" s="217"/>
      <c r="TKN31" s="217"/>
      <c r="TKO31" s="217"/>
      <c r="TKP31" s="217"/>
      <c r="TKQ31" s="217"/>
      <c r="TKR31" s="217"/>
      <c r="TKS31" s="217"/>
      <c r="TKT31" s="217"/>
      <c r="TKU31" s="217"/>
      <c r="TKV31" s="217"/>
      <c r="TKW31" s="217"/>
      <c r="TKX31" s="217"/>
      <c r="TKY31" s="217"/>
      <c r="TKZ31" s="217"/>
      <c r="TLA31" s="217"/>
      <c r="TLB31" s="217"/>
      <c r="TLC31" s="217"/>
      <c r="TLD31" s="217"/>
      <c r="TLE31" s="217"/>
      <c r="TLF31" s="217"/>
      <c r="TLG31" s="217"/>
      <c r="TLH31" s="217"/>
      <c r="TLI31" s="217"/>
      <c r="TLJ31" s="217"/>
      <c r="TLK31" s="217"/>
      <c r="TLL31" s="217"/>
      <c r="TLM31" s="217"/>
      <c r="TLN31" s="217"/>
      <c r="TLO31" s="217"/>
      <c r="TLP31" s="217"/>
      <c r="TLQ31" s="217"/>
      <c r="TLR31" s="217"/>
      <c r="TLS31" s="217"/>
      <c r="TLT31" s="217"/>
      <c r="TLU31" s="217"/>
      <c r="TLV31" s="217"/>
      <c r="TLW31" s="217"/>
      <c r="TLX31" s="217"/>
      <c r="TLY31" s="217"/>
      <c r="TLZ31" s="217"/>
      <c r="TMA31" s="217"/>
      <c r="TMB31" s="217"/>
      <c r="TMC31" s="217"/>
      <c r="TMD31" s="217"/>
      <c r="TME31" s="217"/>
      <c r="TMF31" s="217"/>
      <c r="TMG31" s="217"/>
      <c r="TMH31" s="217"/>
      <c r="TMI31" s="217"/>
      <c r="TMJ31" s="217"/>
      <c r="TMK31" s="217"/>
      <c r="TML31" s="217"/>
      <c r="TMM31" s="217"/>
      <c r="TMN31" s="217"/>
      <c r="TMO31" s="217"/>
      <c r="TMP31" s="217"/>
      <c r="TMQ31" s="217"/>
      <c r="TMR31" s="217"/>
      <c r="TMS31" s="217"/>
      <c r="TMT31" s="217"/>
      <c r="TMU31" s="217"/>
      <c r="TMV31" s="217"/>
      <c r="TMW31" s="217"/>
      <c r="TMX31" s="217"/>
      <c r="TMY31" s="217"/>
      <c r="TMZ31" s="217"/>
      <c r="TNA31" s="217"/>
      <c r="TNB31" s="217"/>
      <c r="TNC31" s="217"/>
      <c r="TND31" s="217"/>
      <c r="TNE31" s="217"/>
      <c r="TNF31" s="217"/>
      <c r="TNG31" s="217"/>
      <c r="TNH31" s="217"/>
      <c r="TNI31" s="217"/>
      <c r="TNJ31" s="217"/>
      <c r="TNK31" s="217"/>
      <c r="TNL31" s="217"/>
      <c r="TNM31" s="217"/>
      <c r="TNN31" s="217"/>
      <c r="TNO31" s="217"/>
      <c r="TNP31" s="217"/>
      <c r="TNQ31" s="217"/>
      <c r="TNR31" s="217"/>
      <c r="TNS31" s="217"/>
      <c r="TNT31" s="217"/>
      <c r="TNU31" s="217"/>
      <c r="TNV31" s="217"/>
      <c r="TNW31" s="217"/>
      <c r="TNX31" s="217"/>
      <c r="TNY31" s="217"/>
      <c r="TNZ31" s="217"/>
      <c r="TOA31" s="217"/>
      <c r="TOB31" s="217"/>
      <c r="TOC31" s="217"/>
      <c r="TOD31" s="217"/>
      <c r="TOE31" s="217"/>
      <c r="TOF31" s="217"/>
      <c r="TOG31" s="217"/>
      <c r="TOH31" s="217"/>
      <c r="TOI31" s="217"/>
      <c r="TOJ31" s="217"/>
      <c r="TOK31" s="217"/>
      <c r="TOL31" s="217"/>
      <c r="TOM31" s="217"/>
      <c r="TON31" s="217"/>
      <c r="TOO31" s="217"/>
      <c r="TOP31" s="217"/>
      <c r="TOQ31" s="217"/>
      <c r="TOR31" s="217"/>
      <c r="TOS31" s="217"/>
      <c r="TOT31" s="217"/>
      <c r="TOU31" s="217"/>
      <c r="TOV31" s="217"/>
      <c r="TOW31" s="217"/>
      <c r="TOX31" s="217"/>
      <c r="TOY31" s="217"/>
      <c r="TOZ31" s="217"/>
      <c r="TPA31" s="217"/>
      <c r="TPB31" s="217"/>
      <c r="TPC31" s="217"/>
      <c r="TPD31" s="217"/>
      <c r="TPE31" s="217"/>
      <c r="TPF31" s="217"/>
      <c r="TPG31" s="217"/>
      <c r="TPH31" s="217"/>
      <c r="TPI31" s="217"/>
      <c r="TPJ31" s="217"/>
      <c r="TPK31" s="217"/>
      <c r="TPL31" s="217"/>
      <c r="TPM31" s="217"/>
      <c r="TPN31" s="217"/>
      <c r="TPO31" s="217"/>
      <c r="TPP31" s="217"/>
      <c r="TPQ31" s="217"/>
      <c r="TPR31" s="217"/>
      <c r="TPS31" s="217"/>
      <c r="TPT31" s="217"/>
      <c r="TPU31" s="217"/>
      <c r="TPV31" s="217"/>
      <c r="TPW31" s="217"/>
      <c r="TPX31" s="217"/>
      <c r="TPY31" s="217"/>
      <c r="TPZ31" s="217"/>
      <c r="TQA31" s="217"/>
      <c r="TQB31" s="217"/>
      <c r="TQC31" s="217"/>
      <c r="TQD31" s="217"/>
      <c r="TQE31" s="217"/>
      <c r="TQF31" s="217"/>
      <c r="TQG31" s="217"/>
      <c r="TQH31" s="217"/>
      <c r="TQI31" s="217"/>
      <c r="TQJ31" s="217"/>
      <c r="TQK31" s="217"/>
      <c r="TQL31" s="217"/>
      <c r="TQM31" s="217"/>
      <c r="TQN31" s="217"/>
      <c r="TQO31" s="217"/>
      <c r="TQP31" s="217"/>
      <c r="TQQ31" s="217"/>
      <c r="TQR31" s="217"/>
      <c r="TQS31" s="217"/>
      <c r="TQT31" s="217"/>
      <c r="TQU31" s="217"/>
      <c r="TQV31" s="217"/>
      <c r="TQW31" s="217"/>
      <c r="TQX31" s="217"/>
      <c r="TQY31" s="217"/>
      <c r="TQZ31" s="217"/>
      <c r="TRA31" s="217"/>
      <c r="TRB31" s="217"/>
      <c r="TRC31" s="217"/>
      <c r="TRD31" s="217"/>
      <c r="TRE31" s="217"/>
      <c r="TRF31" s="217"/>
      <c r="TRG31" s="217"/>
      <c r="TRH31" s="217"/>
      <c r="TRI31" s="217"/>
      <c r="TRJ31" s="217"/>
      <c r="TRK31" s="217"/>
      <c r="TRL31" s="217"/>
      <c r="TRM31" s="217"/>
      <c r="TRN31" s="217"/>
      <c r="TRO31" s="217"/>
      <c r="TRP31" s="217"/>
      <c r="TRQ31" s="217"/>
      <c r="TRR31" s="217"/>
      <c r="TRS31" s="217"/>
      <c r="TRT31" s="217"/>
      <c r="TRU31" s="217"/>
      <c r="TRV31" s="217"/>
      <c r="TRW31" s="217"/>
      <c r="TRX31" s="217"/>
      <c r="TRY31" s="217"/>
      <c r="TRZ31" s="217"/>
      <c r="TSA31" s="217"/>
      <c r="TSB31" s="217"/>
      <c r="TSC31" s="217"/>
      <c r="TSD31" s="217"/>
      <c r="TSE31" s="217"/>
      <c r="TSF31" s="217"/>
      <c r="TSG31" s="217"/>
      <c r="TSH31" s="217"/>
      <c r="TSI31" s="217"/>
      <c r="TSJ31" s="217"/>
      <c r="TSK31" s="217"/>
      <c r="TSL31" s="217"/>
      <c r="TSM31" s="217"/>
      <c r="TSN31" s="217"/>
      <c r="TSO31" s="217"/>
      <c r="TSP31" s="217"/>
      <c r="TSQ31" s="217"/>
      <c r="TSR31" s="217"/>
      <c r="TSS31" s="217"/>
      <c r="TST31" s="217"/>
      <c r="TSU31" s="217"/>
      <c r="TSV31" s="217"/>
      <c r="TSW31" s="217"/>
      <c r="TSX31" s="217"/>
      <c r="TSY31" s="217"/>
      <c r="TSZ31" s="217"/>
      <c r="TTA31" s="217"/>
      <c r="TTB31" s="217"/>
      <c r="TTC31" s="217"/>
      <c r="TTD31" s="217"/>
      <c r="TTE31" s="217"/>
      <c r="TTF31" s="217"/>
      <c r="TTG31" s="217"/>
      <c r="TTH31" s="217"/>
      <c r="TTI31" s="217"/>
      <c r="TTJ31" s="217"/>
      <c r="TTK31" s="217"/>
      <c r="TTL31" s="217"/>
      <c r="TTM31" s="217"/>
      <c r="TTN31" s="217"/>
      <c r="TTO31" s="217"/>
      <c r="TTP31" s="217"/>
      <c r="TTQ31" s="217"/>
      <c r="TTR31" s="217"/>
      <c r="TTS31" s="217"/>
      <c r="TTT31" s="217"/>
      <c r="TTU31" s="217"/>
      <c r="TTV31" s="217"/>
      <c r="TTW31" s="217"/>
      <c r="TTX31" s="217"/>
      <c r="TTY31" s="217"/>
      <c r="TTZ31" s="217"/>
      <c r="TUA31" s="217"/>
      <c r="TUB31" s="217"/>
      <c r="TUC31" s="217"/>
      <c r="TUD31" s="217"/>
      <c r="TUE31" s="217"/>
      <c r="TUF31" s="217"/>
      <c r="TUG31" s="217"/>
      <c r="TUH31" s="217"/>
      <c r="TUI31" s="217"/>
      <c r="TUJ31" s="217"/>
      <c r="TUK31" s="217"/>
      <c r="TUL31" s="217"/>
      <c r="TUM31" s="217"/>
      <c r="TUN31" s="217"/>
      <c r="TUO31" s="217"/>
      <c r="TUP31" s="217"/>
      <c r="TUQ31" s="217"/>
      <c r="TUR31" s="217"/>
      <c r="TUS31" s="217"/>
      <c r="TUT31" s="217"/>
      <c r="TUU31" s="217"/>
      <c r="TUV31" s="217"/>
      <c r="TUW31" s="217"/>
      <c r="TUX31" s="217"/>
      <c r="TUY31" s="217"/>
      <c r="TUZ31" s="217"/>
      <c r="TVA31" s="217"/>
      <c r="TVB31" s="217"/>
      <c r="TVC31" s="217"/>
      <c r="TVD31" s="217"/>
      <c r="TVE31" s="217"/>
      <c r="TVF31" s="217"/>
      <c r="TVG31" s="217"/>
      <c r="TVH31" s="217"/>
      <c r="TVI31" s="217"/>
      <c r="TVJ31" s="217"/>
      <c r="TVK31" s="217"/>
      <c r="TVL31" s="217"/>
      <c r="TVM31" s="217"/>
      <c r="TVN31" s="217"/>
      <c r="TVO31" s="217"/>
      <c r="TVP31" s="217"/>
      <c r="TVQ31" s="217"/>
      <c r="TVR31" s="217"/>
      <c r="TVS31" s="217"/>
      <c r="TVT31" s="217"/>
      <c r="TVU31" s="217"/>
      <c r="TVV31" s="217"/>
      <c r="TVW31" s="217"/>
      <c r="TVX31" s="217"/>
      <c r="TVY31" s="217"/>
      <c r="TVZ31" s="217"/>
      <c r="TWA31" s="217"/>
      <c r="TWB31" s="217"/>
      <c r="TWC31" s="217"/>
      <c r="TWD31" s="217"/>
      <c r="TWE31" s="217"/>
      <c r="TWF31" s="217"/>
      <c r="TWG31" s="217"/>
      <c r="TWH31" s="217"/>
      <c r="TWI31" s="217"/>
      <c r="TWJ31" s="217"/>
      <c r="TWK31" s="217"/>
      <c r="TWL31" s="217"/>
      <c r="TWM31" s="217"/>
      <c r="TWN31" s="217"/>
      <c r="TWO31" s="217"/>
      <c r="TWP31" s="217"/>
      <c r="TWQ31" s="217"/>
      <c r="TWR31" s="217"/>
      <c r="TWS31" s="217"/>
      <c r="TWT31" s="217"/>
      <c r="TWU31" s="217"/>
      <c r="TWV31" s="217"/>
      <c r="TWW31" s="217"/>
      <c r="TWX31" s="217"/>
      <c r="TWY31" s="217"/>
      <c r="TWZ31" s="217"/>
      <c r="TXA31" s="217"/>
      <c r="TXB31" s="217"/>
      <c r="TXC31" s="217"/>
      <c r="TXD31" s="217"/>
      <c r="TXE31" s="217"/>
      <c r="TXF31" s="217"/>
      <c r="TXG31" s="217"/>
      <c r="TXH31" s="217"/>
      <c r="TXI31" s="217"/>
      <c r="TXJ31" s="217"/>
      <c r="TXK31" s="217"/>
      <c r="TXL31" s="217"/>
      <c r="TXM31" s="217"/>
      <c r="TXN31" s="217"/>
      <c r="TXO31" s="217"/>
      <c r="TXP31" s="217"/>
      <c r="TXQ31" s="217"/>
      <c r="TXR31" s="217"/>
      <c r="TXS31" s="217"/>
      <c r="TXT31" s="217"/>
      <c r="TXU31" s="217"/>
      <c r="TXV31" s="217"/>
      <c r="TXW31" s="217"/>
      <c r="TXX31" s="217"/>
      <c r="TXY31" s="217"/>
      <c r="TXZ31" s="217"/>
      <c r="TYA31" s="217"/>
      <c r="TYB31" s="217"/>
      <c r="TYC31" s="217"/>
      <c r="TYD31" s="217"/>
      <c r="TYE31" s="217"/>
      <c r="TYF31" s="217"/>
      <c r="TYG31" s="217"/>
      <c r="TYH31" s="217"/>
      <c r="TYI31" s="217"/>
      <c r="TYJ31" s="217"/>
      <c r="TYK31" s="217"/>
      <c r="TYL31" s="217"/>
      <c r="TYM31" s="217"/>
      <c r="TYN31" s="217"/>
      <c r="TYO31" s="217"/>
      <c r="TYP31" s="217"/>
      <c r="TYQ31" s="217"/>
      <c r="TYR31" s="217"/>
      <c r="TYS31" s="217"/>
      <c r="TYT31" s="217"/>
      <c r="TYU31" s="217"/>
      <c r="TYV31" s="217"/>
      <c r="TYW31" s="217"/>
      <c r="TYX31" s="217"/>
      <c r="TYY31" s="217"/>
      <c r="TYZ31" s="217"/>
      <c r="TZA31" s="217"/>
      <c r="TZB31" s="217"/>
      <c r="TZC31" s="217"/>
      <c r="TZD31" s="217"/>
      <c r="TZE31" s="217"/>
      <c r="TZF31" s="217"/>
      <c r="TZG31" s="217"/>
      <c r="TZH31" s="217"/>
      <c r="TZI31" s="217"/>
      <c r="TZJ31" s="217"/>
      <c r="TZK31" s="217"/>
      <c r="TZL31" s="217"/>
      <c r="TZM31" s="217"/>
      <c r="TZN31" s="217"/>
      <c r="TZO31" s="217"/>
      <c r="TZP31" s="217"/>
      <c r="TZQ31" s="217"/>
      <c r="TZR31" s="217"/>
      <c r="TZS31" s="217"/>
      <c r="TZT31" s="217"/>
      <c r="TZU31" s="217"/>
      <c r="TZV31" s="217"/>
      <c r="TZW31" s="217"/>
      <c r="TZX31" s="217"/>
      <c r="TZY31" s="217"/>
      <c r="TZZ31" s="217"/>
      <c r="UAA31" s="217"/>
      <c r="UAB31" s="217"/>
      <c r="UAC31" s="217"/>
      <c r="UAD31" s="217"/>
      <c r="UAE31" s="217"/>
      <c r="UAF31" s="217"/>
      <c r="UAG31" s="217"/>
      <c r="UAH31" s="217"/>
      <c r="UAI31" s="217"/>
      <c r="UAJ31" s="217"/>
      <c r="UAK31" s="217"/>
      <c r="UAL31" s="217"/>
      <c r="UAM31" s="217"/>
      <c r="UAN31" s="217"/>
      <c r="UAO31" s="217"/>
      <c r="UAP31" s="217"/>
      <c r="UAQ31" s="217"/>
      <c r="UAR31" s="217"/>
      <c r="UAS31" s="217"/>
      <c r="UAT31" s="217"/>
      <c r="UAU31" s="217"/>
      <c r="UAV31" s="217"/>
      <c r="UAW31" s="217"/>
      <c r="UAX31" s="217"/>
      <c r="UAY31" s="217"/>
      <c r="UAZ31" s="217"/>
      <c r="UBA31" s="217"/>
      <c r="UBB31" s="217"/>
      <c r="UBC31" s="217"/>
      <c r="UBD31" s="217"/>
      <c r="UBE31" s="217"/>
      <c r="UBF31" s="217"/>
      <c r="UBG31" s="217"/>
      <c r="UBH31" s="217"/>
      <c r="UBI31" s="217"/>
      <c r="UBJ31" s="217"/>
      <c r="UBK31" s="217"/>
      <c r="UBL31" s="217"/>
      <c r="UBM31" s="217"/>
      <c r="UBN31" s="217"/>
      <c r="UBO31" s="217"/>
      <c r="UBP31" s="217"/>
      <c r="UBQ31" s="217"/>
      <c r="UBR31" s="217"/>
      <c r="UBS31" s="217"/>
      <c r="UBT31" s="217"/>
      <c r="UBU31" s="217"/>
      <c r="UBV31" s="217"/>
      <c r="UBW31" s="217"/>
      <c r="UBX31" s="217"/>
      <c r="UBY31" s="217"/>
      <c r="UBZ31" s="217"/>
      <c r="UCA31" s="217"/>
      <c r="UCB31" s="217"/>
      <c r="UCC31" s="217"/>
      <c r="UCD31" s="217"/>
      <c r="UCE31" s="217"/>
      <c r="UCF31" s="217"/>
      <c r="UCG31" s="217"/>
      <c r="UCH31" s="217"/>
      <c r="UCI31" s="217"/>
      <c r="UCJ31" s="217"/>
      <c r="UCK31" s="217"/>
      <c r="UCL31" s="217"/>
      <c r="UCM31" s="217"/>
      <c r="UCN31" s="217"/>
      <c r="UCO31" s="217"/>
      <c r="UCP31" s="217"/>
      <c r="UCQ31" s="217"/>
      <c r="UCR31" s="217"/>
      <c r="UCS31" s="217"/>
      <c r="UCT31" s="217"/>
      <c r="UCU31" s="217"/>
      <c r="UCV31" s="217"/>
      <c r="UCW31" s="217"/>
      <c r="UCX31" s="217"/>
      <c r="UCY31" s="217"/>
      <c r="UCZ31" s="217"/>
      <c r="UDA31" s="217"/>
      <c r="UDB31" s="217"/>
      <c r="UDC31" s="217"/>
      <c r="UDD31" s="217"/>
      <c r="UDE31" s="217"/>
      <c r="UDF31" s="217"/>
      <c r="UDG31" s="217"/>
      <c r="UDH31" s="217"/>
      <c r="UDI31" s="217"/>
      <c r="UDJ31" s="217"/>
      <c r="UDK31" s="217"/>
      <c r="UDL31" s="217"/>
      <c r="UDM31" s="217"/>
      <c r="UDN31" s="217"/>
      <c r="UDO31" s="217"/>
      <c r="UDP31" s="217"/>
      <c r="UDQ31" s="217"/>
      <c r="UDR31" s="217"/>
      <c r="UDS31" s="217"/>
      <c r="UDT31" s="217"/>
      <c r="UDU31" s="217"/>
      <c r="UDV31" s="217"/>
      <c r="UDW31" s="217"/>
      <c r="UDX31" s="217"/>
      <c r="UDY31" s="217"/>
      <c r="UDZ31" s="217"/>
      <c r="UEA31" s="217"/>
      <c r="UEB31" s="217"/>
      <c r="UEC31" s="217"/>
      <c r="UED31" s="217"/>
      <c r="UEE31" s="217"/>
      <c r="UEF31" s="217"/>
      <c r="UEG31" s="217"/>
      <c r="UEH31" s="217"/>
      <c r="UEI31" s="217"/>
      <c r="UEJ31" s="217"/>
      <c r="UEK31" s="217"/>
      <c r="UEL31" s="217"/>
      <c r="UEM31" s="217"/>
      <c r="UEN31" s="217"/>
      <c r="UEO31" s="217"/>
      <c r="UEP31" s="217"/>
      <c r="UEQ31" s="217"/>
      <c r="UER31" s="217"/>
      <c r="UES31" s="217"/>
      <c r="UET31" s="217"/>
      <c r="UEU31" s="217"/>
      <c r="UEV31" s="217"/>
      <c r="UEW31" s="217"/>
      <c r="UEX31" s="217"/>
      <c r="UEY31" s="217"/>
      <c r="UEZ31" s="217"/>
      <c r="UFA31" s="217"/>
      <c r="UFB31" s="217"/>
      <c r="UFC31" s="217"/>
      <c r="UFD31" s="217"/>
      <c r="UFE31" s="217"/>
      <c r="UFF31" s="217"/>
      <c r="UFG31" s="217"/>
      <c r="UFH31" s="217"/>
      <c r="UFI31" s="217"/>
      <c r="UFJ31" s="217"/>
      <c r="UFK31" s="217"/>
      <c r="UFL31" s="217"/>
      <c r="UFM31" s="217"/>
      <c r="UFN31" s="217"/>
      <c r="UFO31" s="217"/>
      <c r="UFP31" s="217"/>
      <c r="UFQ31" s="217"/>
      <c r="UFR31" s="217"/>
      <c r="UFS31" s="217"/>
      <c r="UFT31" s="217"/>
      <c r="UFU31" s="217"/>
      <c r="UFV31" s="217"/>
      <c r="UFW31" s="217"/>
      <c r="UFX31" s="217"/>
      <c r="UFY31" s="217"/>
      <c r="UFZ31" s="217"/>
      <c r="UGA31" s="217"/>
      <c r="UGB31" s="217"/>
      <c r="UGC31" s="217"/>
      <c r="UGD31" s="217"/>
      <c r="UGE31" s="217"/>
      <c r="UGF31" s="217"/>
      <c r="UGG31" s="217"/>
      <c r="UGH31" s="217"/>
      <c r="UGI31" s="217"/>
      <c r="UGJ31" s="217"/>
      <c r="UGK31" s="217"/>
      <c r="UGL31" s="217"/>
      <c r="UGM31" s="217"/>
      <c r="UGN31" s="217"/>
      <c r="UGO31" s="217"/>
      <c r="UGP31" s="217"/>
      <c r="UGQ31" s="217"/>
      <c r="UGR31" s="217"/>
      <c r="UGS31" s="217"/>
      <c r="UGT31" s="217"/>
      <c r="UGU31" s="217"/>
      <c r="UGV31" s="217"/>
      <c r="UGW31" s="217"/>
      <c r="UGX31" s="217"/>
      <c r="UGY31" s="217"/>
      <c r="UGZ31" s="217"/>
      <c r="UHA31" s="217"/>
      <c r="UHB31" s="217"/>
      <c r="UHC31" s="217"/>
      <c r="UHD31" s="217"/>
      <c r="UHE31" s="217"/>
      <c r="UHF31" s="217"/>
      <c r="UHG31" s="217"/>
      <c r="UHH31" s="217"/>
      <c r="UHI31" s="217"/>
      <c r="UHJ31" s="217"/>
      <c r="UHK31" s="217"/>
      <c r="UHL31" s="217"/>
      <c r="UHM31" s="217"/>
      <c r="UHN31" s="217"/>
      <c r="UHO31" s="217"/>
      <c r="UHP31" s="217"/>
      <c r="UHQ31" s="217"/>
      <c r="UHR31" s="217"/>
      <c r="UHS31" s="217"/>
      <c r="UHT31" s="217"/>
      <c r="UHU31" s="217"/>
      <c r="UHV31" s="217"/>
      <c r="UHW31" s="217"/>
      <c r="UHX31" s="217"/>
      <c r="UHY31" s="217"/>
      <c r="UHZ31" s="217"/>
      <c r="UIA31" s="217"/>
      <c r="UIB31" s="217"/>
      <c r="UIC31" s="217"/>
      <c r="UID31" s="217"/>
      <c r="UIE31" s="217"/>
      <c r="UIF31" s="217"/>
      <c r="UIG31" s="217"/>
      <c r="UIH31" s="217"/>
      <c r="UII31" s="217"/>
      <c r="UIJ31" s="217"/>
      <c r="UIK31" s="217"/>
      <c r="UIL31" s="217"/>
      <c r="UIM31" s="217"/>
      <c r="UIN31" s="217"/>
      <c r="UIO31" s="217"/>
      <c r="UIP31" s="217"/>
      <c r="UIQ31" s="217"/>
      <c r="UIR31" s="217"/>
      <c r="UIS31" s="217"/>
      <c r="UIT31" s="217"/>
      <c r="UIU31" s="217"/>
      <c r="UIV31" s="217"/>
      <c r="UIW31" s="217"/>
      <c r="UIX31" s="217"/>
      <c r="UIY31" s="217"/>
      <c r="UIZ31" s="217"/>
      <c r="UJA31" s="217"/>
      <c r="UJB31" s="217"/>
      <c r="UJC31" s="217"/>
      <c r="UJD31" s="217"/>
      <c r="UJE31" s="217"/>
      <c r="UJF31" s="217"/>
      <c r="UJG31" s="217"/>
      <c r="UJH31" s="217"/>
      <c r="UJI31" s="217"/>
      <c r="UJJ31" s="217"/>
      <c r="UJK31" s="217"/>
      <c r="UJL31" s="217"/>
      <c r="UJM31" s="217"/>
      <c r="UJN31" s="217"/>
      <c r="UJO31" s="217"/>
      <c r="UJP31" s="217"/>
      <c r="UJQ31" s="217"/>
      <c r="UJR31" s="217"/>
      <c r="UJS31" s="217"/>
      <c r="UJT31" s="217"/>
      <c r="UJU31" s="217"/>
      <c r="UJV31" s="217"/>
      <c r="UJW31" s="217"/>
      <c r="UJX31" s="217"/>
      <c r="UJY31" s="217"/>
      <c r="UJZ31" s="217"/>
      <c r="UKA31" s="217"/>
      <c r="UKB31" s="217"/>
      <c r="UKC31" s="217"/>
      <c r="UKD31" s="217"/>
      <c r="UKE31" s="217"/>
      <c r="UKF31" s="217"/>
      <c r="UKG31" s="217"/>
      <c r="UKH31" s="217"/>
      <c r="UKI31" s="217"/>
      <c r="UKJ31" s="217"/>
      <c r="UKK31" s="217"/>
      <c r="UKL31" s="217"/>
      <c r="UKM31" s="217"/>
      <c r="UKN31" s="217"/>
      <c r="UKO31" s="217"/>
      <c r="UKP31" s="217"/>
      <c r="UKQ31" s="217"/>
      <c r="UKR31" s="217"/>
      <c r="UKS31" s="217"/>
      <c r="UKT31" s="217"/>
      <c r="UKU31" s="217"/>
      <c r="UKV31" s="217"/>
      <c r="UKW31" s="217"/>
      <c r="UKX31" s="217"/>
      <c r="UKY31" s="217"/>
      <c r="UKZ31" s="217"/>
      <c r="ULA31" s="217"/>
      <c r="ULB31" s="217"/>
      <c r="ULC31" s="217"/>
      <c r="ULD31" s="217"/>
      <c r="ULE31" s="217"/>
      <c r="ULF31" s="217"/>
      <c r="ULG31" s="217"/>
      <c r="ULH31" s="217"/>
      <c r="ULI31" s="217"/>
      <c r="ULJ31" s="217"/>
      <c r="ULK31" s="217"/>
      <c r="ULL31" s="217"/>
      <c r="ULM31" s="217"/>
      <c r="ULN31" s="217"/>
      <c r="ULO31" s="217"/>
      <c r="ULP31" s="217"/>
      <c r="ULQ31" s="217"/>
      <c r="ULR31" s="217"/>
      <c r="ULS31" s="217"/>
      <c r="ULT31" s="217"/>
      <c r="ULU31" s="217"/>
      <c r="ULV31" s="217"/>
      <c r="ULW31" s="217"/>
      <c r="ULX31" s="217"/>
      <c r="ULY31" s="217"/>
      <c r="ULZ31" s="217"/>
      <c r="UMA31" s="217"/>
      <c r="UMB31" s="217"/>
      <c r="UMC31" s="217"/>
      <c r="UMD31" s="217"/>
      <c r="UME31" s="217"/>
      <c r="UMF31" s="217"/>
      <c r="UMG31" s="217"/>
      <c r="UMH31" s="217"/>
      <c r="UMI31" s="217"/>
      <c r="UMJ31" s="217"/>
      <c r="UMK31" s="217"/>
      <c r="UML31" s="217"/>
      <c r="UMM31" s="217"/>
      <c r="UMN31" s="217"/>
      <c r="UMO31" s="217"/>
      <c r="UMP31" s="217"/>
      <c r="UMQ31" s="217"/>
      <c r="UMR31" s="217"/>
      <c r="UMS31" s="217"/>
      <c r="UMT31" s="217"/>
      <c r="UMU31" s="217"/>
      <c r="UMV31" s="217"/>
      <c r="UMW31" s="217"/>
      <c r="UMX31" s="217"/>
      <c r="UMY31" s="217"/>
      <c r="UMZ31" s="217"/>
      <c r="UNA31" s="217"/>
      <c r="UNB31" s="217"/>
      <c r="UNC31" s="217"/>
      <c r="UND31" s="217"/>
      <c r="UNE31" s="217"/>
      <c r="UNF31" s="217"/>
      <c r="UNG31" s="217"/>
      <c r="UNH31" s="217"/>
      <c r="UNI31" s="217"/>
      <c r="UNJ31" s="217"/>
      <c r="UNK31" s="217"/>
      <c r="UNL31" s="217"/>
      <c r="UNM31" s="217"/>
      <c r="UNN31" s="217"/>
      <c r="UNO31" s="217"/>
      <c r="UNP31" s="217"/>
      <c r="UNQ31" s="217"/>
      <c r="UNR31" s="217"/>
      <c r="UNS31" s="217"/>
      <c r="UNT31" s="217"/>
      <c r="UNU31" s="217"/>
      <c r="UNV31" s="217"/>
      <c r="UNW31" s="217"/>
      <c r="UNX31" s="217"/>
      <c r="UNY31" s="217"/>
      <c r="UNZ31" s="217"/>
      <c r="UOA31" s="217"/>
      <c r="UOB31" s="217"/>
      <c r="UOC31" s="217"/>
      <c r="UOD31" s="217"/>
      <c r="UOE31" s="217"/>
      <c r="UOF31" s="217"/>
      <c r="UOG31" s="217"/>
      <c r="UOH31" s="217"/>
      <c r="UOI31" s="217"/>
      <c r="UOJ31" s="217"/>
      <c r="UOK31" s="217"/>
      <c r="UOL31" s="217"/>
      <c r="UOM31" s="217"/>
      <c r="UON31" s="217"/>
      <c r="UOO31" s="217"/>
      <c r="UOP31" s="217"/>
      <c r="UOQ31" s="217"/>
      <c r="UOR31" s="217"/>
      <c r="UOS31" s="217"/>
      <c r="UOT31" s="217"/>
      <c r="UOU31" s="217"/>
      <c r="UOV31" s="217"/>
      <c r="UOW31" s="217"/>
      <c r="UOX31" s="217"/>
      <c r="UOY31" s="217"/>
      <c r="UOZ31" s="217"/>
      <c r="UPA31" s="217"/>
      <c r="UPB31" s="217"/>
      <c r="UPC31" s="217"/>
      <c r="UPD31" s="217"/>
      <c r="UPE31" s="217"/>
      <c r="UPF31" s="217"/>
      <c r="UPG31" s="217"/>
      <c r="UPH31" s="217"/>
      <c r="UPI31" s="217"/>
      <c r="UPJ31" s="217"/>
      <c r="UPK31" s="217"/>
      <c r="UPL31" s="217"/>
      <c r="UPM31" s="217"/>
      <c r="UPN31" s="217"/>
      <c r="UPO31" s="217"/>
      <c r="UPP31" s="217"/>
      <c r="UPQ31" s="217"/>
      <c r="UPR31" s="217"/>
      <c r="UPS31" s="217"/>
      <c r="UPT31" s="217"/>
      <c r="UPU31" s="217"/>
      <c r="UPV31" s="217"/>
      <c r="UPW31" s="217"/>
      <c r="UPX31" s="217"/>
      <c r="UPY31" s="217"/>
      <c r="UPZ31" s="217"/>
      <c r="UQA31" s="217"/>
      <c r="UQB31" s="217"/>
      <c r="UQC31" s="217"/>
      <c r="UQD31" s="217"/>
      <c r="UQE31" s="217"/>
      <c r="UQF31" s="217"/>
      <c r="UQG31" s="217"/>
      <c r="UQH31" s="217"/>
      <c r="UQI31" s="217"/>
      <c r="UQJ31" s="217"/>
      <c r="UQK31" s="217"/>
      <c r="UQL31" s="217"/>
      <c r="UQM31" s="217"/>
      <c r="UQN31" s="217"/>
      <c r="UQO31" s="217"/>
      <c r="UQP31" s="217"/>
      <c r="UQQ31" s="217"/>
      <c r="UQR31" s="217"/>
      <c r="UQS31" s="217"/>
      <c r="UQT31" s="217"/>
      <c r="UQU31" s="217"/>
      <c r="UQV31" s="217"/>
      <c r="UQW31" s="217"/>
      <c r="UQX31" s="217"/>
      <c r="UQY31" s="217"/>
      <c r="UQZ31" s="217"/>
      <c r="URA31" s="217"/>
      <c r="URB31" s="217"/>
      <c r="URC31" s="217"/>
      <c r="URD31" s="217"/>
      <c r="URE31" s="217"/>
      <c r="URF31" s="217"/>
      <c r="URG31" s="217"/>
      <c r="URH31" s="217"/>
      <c r="URI31" s="217"/>
      <c r="URJ31" s="217"/>
      <c r="URK31" s="217"/>
      <c r="URL31" s="217"/>
      <c r="URM31" s="217"/>
      <c r="URN31" s="217"/>
      <c r="URO31" s="217"/>
      <c r="URP31" s="217"/>
      <c r="URQ31" s="217"/>
      <c r="URR31" s="217"/>
      <c r="URS31" s="217"/>
      <c r="URT31" s="217"/>
      <c r="URU31" s="217"/>
      <c r="URV31" s="217"/>
      <c r="URW31" s="217"/>
      <c r="URX31" s="217"/>
      <c r="URY31" s="217"/>
      <c r="URZ31" s="217"/>
      <c r="USA31" s="217"/>
      <c r="USB31" s="217"/>
      <c r="USC31" s="217"/>
      <c r="USD31" s="217"/>
      <c r="USE31" s="217"/>
      <c r="USF31" s="217"/>
      <c r="USG31" s="217"/>
      <c r="USH31" s="217"/>
      <c r="USI31" s="217"/>
      <c r="USJ31" s="217"/>
      <c r="USK31" s="217"/>
      <c r="USL31" s="217"/>
      <c r="USM31" s="217"/>
      <c r="USN31" s="217"/>
      <c r="USO31" s="217"/>
      <c r="USP31" s="217"/>
      <c r="USQ31" s="217"/>
      <c r="USR31" s="217"/>
      <c r="USS31" s="217"/>
      <c r="UST31" s="217"/>
      <c r="USU31" s="217"/>
      <c r="USV31" s="217"/>
      <c r="USW31" s="217"/>
      <c r="USX31" s="217"/>
      <c r="USY31" s="217"/>
      <c r="USZ31" s="217"/>
      <c r="UTA31" s="217"/>
      <c r="UTB31" s="217"/>
      <c r="UTC31" s="217"/>
      <c r="UTD31" s="217"/>
      <c r="UTE31" s="217"/>
      <c r="UTF31" s="217"/>
      <c r="UTG31" s="217"/>
      <c r="UTH31" s="217"/>
      <c r="UTI31" s="217"/>
      <c r="UTJ31" s="217"/>
      <c r="UTK31" s="217"/>
      <c r="UTL31" s="217"/>
      <c r="UTM31" s="217"/>
      <c r="UTN31" s="217"/>
      <c r="UTO31" s="217"/>
      <c r="UTP31" s="217"/>
      <c r="UTQ31" s="217"/>
      <c r="UTR31" s="217"/>
      <c r="UTS31" s="217"/>
      <c r="UTT31" s="217"/>
      <c r="UTU31" s="217"/>
      <c r="UTV31" s="217"/>
      <c r="UTW31" s="217"/>
      <c r="UTX31" s="217"/>
      <c r="UTY31" s="217"/>
      <c r="UTZ31" s="217"/>
      <c r="UUA31" s="217"/>
      <c r="UUB31" s="217"/>
      <c r="UUC31" s="217"/>
      <c r="UUD31" s="217"/>
      <c r="UUE31" s="217"/>
      <c r="UUF31" s="217"/>
      <c r="UUG31" s="217"/>
      <c r="UUH31" s="217"/>
      <c r="UUI31" s="217"/>
      <c r="UUJ31" s="217"/>
      <c r="UUK31" s="217"/>
      <c r="UUL31" s="217"/>
      <c r="UUM31" s="217"/>
      <c r="UUN31" s="217"/>
      <c r="UUO31" s="217"/>
      <c r="UUP31" s="217"/>
      <c r="UUQ31" s="217"/>
      <c r="UUR31" s="217"/>
      <c r="UUS31" s="217"/>
      <c r="UUT31" s="217"/>
      <c r="UUU31" s="217"/>
      <c r="UUV31" s="217"/>
      <c r="UUW31" s="217"/>
      <c r="UUX31" s="217"/>
      <c r="UUY31" s="217"/>
      <c r="UUZ31" s="217"/>
      <c r="UVA31" s="217"/>
      <c r="UVB31" s="217"/>
      <c r="UVC31" s="217"/>
      <c r="UVD31" s="217"/>
      <c r="UVE31" s="217"/>
      <c r="UVF31" s="217"/>
      <c r="UVG31" s="217"/>
      <c r="UVH31" s="217"/>
      <c r="UVI31" s="217"/>
      <c r="UVJ31" s="217"/>
      <c r="UVK31" s="217"/>
      <c r="UVL31" s="217"/>
      <c r="UVM31" s="217"/>
      <c r="UVN31" s="217"/>
      <c r="UVO31" s="217"/>
      <c r="UVP31" s="217"/>
      <c r="UVQ31" s="217"/>
      <c r="UVR31" s="217"/>
      <c r="UVS31" s="217"/>
      <c r="UVT31" s="217"/>
      <c r="UVU31" s="217"/>
      <c r="UVV31" s="217"/>
      <c r="UVW31" s="217"/>
      <c r="UVX31" s="217"/>
      <c r="UVY31" s="217"/>
      <c r="UVZ31" s="217"/>
      <c r="UWA31" s="217"/>
      <c r="UWB31" s="217"/>
      <c r="UWC31" s="217"/>
      <c r="UWD31" s="217"/>
      <c r="UWE31" s="217"/>
      <c r="UWF31" s="217"/>
      <c r="UWG31" s="217"/>
      <c r="UWH31" s="217"/>
      <c r="UWI31" s="217"/>
      <c r="UWJ31" s="217"/>
      <c r="UWK31" s="217"/>
      <c r="UWL31" s="217"/>
      <c r="UWM31" s="217"/>
      <c r="UWN31" s="217"/>
      <c r="UWO31" s="217"/>
      <c r="UWP31" s="217"/>
      <c r="UWQ31" s="217"/>
      <c r="UWR31" s="217"/>
      <c r="UWS31" s="217"/>
      <c r="UWT31" s="217"/>
      <c r="UWU31" s="217"/>
      <c r="UWV31" s="217"/>
      <c r="UWW31" s="217"/>
      <c r="UWX31" s="217"/>
      <c r="UWY31" s="217"/>
      <c r="UWZ31" s="217"/>
      <c r="UXA31" s="217"/>
      <c r="UXB31" s="217"/>
      <c r="UXC31" s="217"/>
      <c r="UXD31" s="217"/>
      <c r="UXE31" s="217"/>
      <c r="UXF31" s="217"/>
      <c r="UXG31" s="217"/>
      <c r="UXH31" s="217"/>
      <c r="UXI31" s="217"/>
      <c r="UXJ31" s="217"/>
      <c r="UXK31" s="217"/>
      <c r="UXL31" s="217"/>
      <c r="UXM31" s="217"/>
      <c r="UXN31" s="217"/>
      <c r="UXO31" s="217"/>
      <c r="UXP31" s="217"/>
      <c r="UXQ31" s="217"/>
      <c r="UXR31" s="217"/>
      <c r="UXS31" s="217"/>
      <c r="UXT31" s="217"/>
      <c r="UXU31" s="217"/>
      <c r="UXV31" s="217"/>
      <c r="UXW31" s="217"/>
      <c r="UXX31" s="217"/>
      <c r="UXY31" s="217"/>
      <c r="UXZ31" s="217"/>
      <c r="UYA31" s="217"/>
      <c r="UYB31" s="217"/>
      <c r="UYC31" s="217"/>
      <c r="UYD31" s="217"/>
      <c r="UYE31" s="217"/>
      <c r="UYF31" s="217"/>
      <c r="UYG31" s="217"/>
      <c r="UYH31" s="217"/>
      <c r="UYI31" s="217"/>
      <c r="UYJ31" s="217"/>
      <c r="UYK31" s="217"/>
      <c r="UYL31" s="217"/>
      <c r="UYM31" s="217"/>
      <c r="UYN31" s="217"/>
      <c r="UYO31" s="217"/>
      <c r="UYP31" s="217"/>
      <c r="UYQ31" s="217"/>
      <c r="UYR31" s="217"/>
      <c r="UYS31" s="217"/>
      <c r="UYT31" s="217"/>
      <c r="UYU31" s="217"/>
      <c r="UYV31" s="217"/>
      <c r="UYW31" s="217"/>
      <c r="UYX31" s="217"/>
      <c r="UYY31" s="217"/>
      <c r="UYZ31" s="217"/>
      <c r="UZA31" s="217"/>
      <c r="UZB31" s="217"/>
      <c r="UZC31" s="217"/>
      <c r="UZD31" s="217"/>
      <c r="UZE31" s="217"/>
      <c r="UZF31" s="217"/>
      <c r="UZG31" s="217"/>
      <c r="UZH31" s="217"/>
      <c r="UZI31" s="217"/>
      <c r="UZJ31" s="217"/>
      <c r="UZK31" s="217"/>
      <c r="UZL31" s="217"/>
      <c r="UZM31" s="217"/>
      <c r="UZN31" s="217"/>
      <c r="UZO31" s="217"/>
      <c r="UZP31" s="217"/>
      <c r="UZQ31" s="217"/>
      <c r="UZR31" s="217"/>
      <c r="UZS31" s="217"/>
      <c r="UZT31" s="217"/>
      <c r="UZU31" s="217"/>
      <c r="UZV31" s="217"/>
      <c r="UZW31" s="217"/>
      <c r="UZX31" s="217"/>
      <c r="UZY31" s="217"/>
      <c r="UZZ31" s="217"/>
      <c r="VAA31" s="217"/>
      <c r="VAB31" s="217"/>
      <c r="VAC31" s="217"/>
      <c r="VAD31" s="217"/>
      <c r="VAE31" s="217"/>
      <c r="VAF31" s="217"/>
      <c r="VAG31" s="217"/>
      <c r="VAH31" s="217"/>
      <c r="VAI31" s="217"/>
      <c r="VAJ31" s="217"/>
      <c r="VAK31" s="217"/>
      <c r="VAL31" s="217"/>
      <c r="VAM31" s="217"/>
      <c r="VAN31" s="217"/>
      <c r="VAO31" s="217"/>
      <c r="VAP31" s="217"/>
      <c r="VAQ31" s="217"/>
      <c r="VAR31" s="217"/>
      <c r="VAS31" s="217"/>
      <c r="VAT31" s="217"/>
      <c r="VAU31" s="217"/>
      <c r="VAV31" s="217"/>
      <c r="VAW31" s="217"/>
      <c r="VAX31" s="217"/>
      <c r="VAY31" s="217"/>
      <c r="VAZ31" s="217"/>
      <c r="VBA31" s="217"/>
      <c r="VBB31" s="217"/>
      <c r="VBC31" s="217"/>
      <c r="VBD31" s="217"/>
      <c r="VBE31" s="217"/>
      <c r="VBF31" s="217"/>
      <c r="VBG31" s="217"/>
      <c r="VBH31" s="217"/>
      <c r="VBI31" s="217"/>
      <c r="VBJ31" s="217"/>
      <c r="VBK31" s="217"/>
      <c r="VBL31" s="217"/>
      <c r="VBM31" s="217"/>
      <c r="VBN31" s="217"/>
      <c r="VBO31" s="217"/>
      <c r="VBP31" s="217"/>
      <c r="VBQ31" s="217"/>
      <c r="VBR31" s="217"/>
      <c r="VBS31" s="217"/>
      <c r="VBT31" s="217"/>
      <c r="VBU31" s="217"/>
      <c r="VBV31" s="217"/>
      <c r="VBW31" s="217"/>
      <c r="VBX31" s="217"/>
      <c r="VBY31" s="217"/>
      <c r="VBZ31" s="217"/>
      <c r="VCA31" s="217"/>
      <c r="VCB31" s="217"/>
      <c r="VCC31" s="217"/>
      <c r="VCD31" s="217"/>
      <c r="VCE31" s="217"/>
      <c r="VCF31" s="217"/>
      <c r="VCG31" s="217"/>
      <c r="VCH31" s="217"/>
      <c r="VCI31" s="217"/>
      <c r="VCJ31" s="217"/>
      <c r="VCK31" s="217"/>
      <c r="VCL31" s="217"/>
      <c r="VCM31" s="217"/>
      <c r="VCN31" s="217"/>
      <c r="VCO31" s="217"/>
      <c r="VCP31" s="217"/>
      <c r="VCQ31" s="217"/>
      <c r="VCR31" s="217"/>
      <c r="VCS31" s="217"/>
      <c r="VCT31" s="217"/>
      <c r="VCU31" s="217"/>
      <c r="VCV31" s="217"/>
      <c r="VCW31" s="217"/>
      <c r="VCX31" s="217"/>
      <c r="VCY31" s="217"/>
      <c r="VCZ31" s="217"/>
      <c r="VDA31" s="217"/>
      <c r="VDB31" s="217"/>
      <c r="VDC31" s="217"/>
      <c r="VDD31" s="217"/>
      <c r="VDE31" s="217"/>
      <c r="VDF31" s="217"/>
      <c r="VDG31" s="217"/>
      <c r="VDH31" s="217"/>
      <c r="VDI31" s="217"/>
      <c r="VDJ31" s="217"/>
      <c r="VDK31" s="217"/>
      <c r="VDL31" s="217"/>
      <c r="VDM31" s="217"/>
      <c r="VDN31" s="217"/>
      <c r="VDO31" s="217"/>
      <c r="VDP31" s="217"/>
      <c r="VDQ31" s="217"/>
      <c r="VDR31" s="217"/>
      <c r="VDS31" s="217"/>
      <c r="VDT31" s="217"/>
      <c r="VDU31" s="217"/>
      <c r="VDV31" s="217"/>
      <c r="VDW31" s="217"/>
      <c r="VDX31" s="217"/>
      <c r="VDY31" s="217"/>
      <c r="VDZ31" s="217"/>
      <c r="VEA31" s="217"/>
      <c r="VEB31" s="217"/>
      <c r="VEC31" s="217"/>
      <c r="VED31" s="217"/>
      <c r="VEE31" s="217"/>
      <c r="VEF31" s="217"/>
      <c r="VEG31" s="217"/>
      <c r="VEH31" s="217"/>
      <c r="VEI31" s="217"/>
      <c r="VEJ31" s="217"/>
      <c r="VEK31" s="217"/>
      <c r="VEL31" s="217"/>
      <c r="VEM31" s="217"/>
      <c r="VEN31" s="217"/>
      <c r="VEO31" s="217"/>
      <c r="VEP31" s="217"/>
      <c r="VEQ31" s="217"/>
      <c r="VER31" s="217"/>
      <c r="VES31" s="217"/>
      <c r="VET31" s="217"/>
      <c r="VEU31" s="217"/>
      <c r="VEV31" s="217"/>
      <c r="VEW31" s="217"/>
      <c r="VEX31" s="217"/>
      <c r="VEY31" s="217"/>
      <c r="VEZ31" s="217"/>
      <c r="VFA31" s="217"/>
      <c r="VFB31" s="217"/>
      <c r="VFC31" s="217"/>
      <c r="VFD31" s="217"/>
      <c r="VFE31" s="217"/>
      <c r="VFF31" s="217"/>
      <c r="VFG31" s="217"/>
      <c r="VFH31" s="217"/>
      <c r="VFI31" s="217"/>
      <c r="VFJ31" s="217"/>
      <c r="VFK31" s="217"/>
      <c r="VFL31" s="217"/>
      <c r="VFM31" s="217"/>
      <c r="VFN31" s="217"/>
      <c r="VFO31" s="217"/>
      <c r="VFP31" s="217"/>
      <c r="VFQ31" s="217"/>
      <c r="VFR31" s="217"/>
      <c r="VFS31" s="217"/>
      <c r="VFT31" s="217"/>
      <c r="VFU31" s="217"/>
      <c r="VFV31" s="217"/>
      <c r="VFW31" s="217"/>
      <c r="VFX31" s="217"/>
      <c r="VFY31" s="217"/>
      <c r="VFZ31" s="217"/>
      <c r="VGA31" s="217"/>
      <c r="VGB31" s="217"/>
      <c r="VGC31" s="217"/>
      <c r="VGD31" s="217"/>
      <c r="VGE31" s="217"/>
      <c r="VGF31" s="217"/>
      <c r="VGG31" s="217"/>
      <c r="VGH31" s="217"/>
      <c r="VGI31" s="217"/>
      <c r="VGJ31" s="217"/>
      <c r="VGK31" s="217"/>
      <c r="VGL31" s="217"/>
      <c r="VGM31" s="217"/>
      <c r="VGN31" s="217"/>
      <c r="VGO31" s="217"/>
      <c r="VGP31" s="217"/>
      <c r="VGQ31" s="217"/>
      <c r="VGR31" s="217"/>
      <c r="VGS31" s="217"/>
      <c r="VGT31" s="217"/>
      <c r="VGU31" s="217"/>
      <c r="VGV31" s="217"/>
      <c r="VGW31" s="217"/>
      <c r="VGX31" s="217"/>
      <c r="VGY31" s="217"/>
      <c r="VGZ31" s="217"/>
      <c r="VHA31" s="217"/>
      <c r="VHB31" s="217"/>
      <c r="VHC31" s="217"/>
      <c r="VHD31" s="217"/>
      <c r="VHE31" s="217"/>
      <c r="VHF31" s="217"/>
      <c r="VHG31" s="217"/>
      <c r="VHH31" s="217"/>
      <c r="VHI31" s="217"/>
      <c r="VHJ31" s="217"/>
      <c r="VHK31" s="217"/>
      <c r="VHL31" s="217"/>
      <c r="VHM31" s="217"/>
      <c r="VHN31" s="217"/>
      <c r="VHO31" s="217"/>
      <c r="VHP31" s="217"/>
      <c r="VHQ31" s="217"/>
      <c r="VHR31" s="217"/>
      <c r="VHS31" s="217"/>
      <c r="VHT31" s="217"/>
      <c r="VHU31" s="217"/>
      <c r="VHV31" s="217"/>
      <c r="VHW31" s="217"/>
      <c r="VHX31" s="217"/>
      <c r="VHY31" s="217"/>
      <c r="VHZ31" s="217"/>
      <c r="VIA31" s="217"/>
      <c r="VIB31" s="217"/>
      <c r="VIC31" s="217"/>
      <c r="VID31" s="217"/>
      <c r="VIE31" s="217"/>
      <c r="VIF31" s="217"/>
      <c r="VIG31" s="217"/>
      <c r="VIH31" s="217"/>
      <c r="VII31" s="217"/>
      <c r="VIJ31" s="217"/>
      <c r="VIK31" s="217"/>
      <c r="VIL31" s="217"/>
      <c r="VIM31" s="217"/>
      <c r="VIN31" s="217"/>
      <c r="VIO31" s="217"/>
      <c r="VIP31" s="217"/>
      <c r="VIQ31" s="217"/>
      <c r="VIR31" s="217"/>
      <c r="VIS31" s="217"/>
      <c r="VIT31" s="217"/>
      <c r="VIU31" s="217"/>
      <c r="VIV31" s="217"/>
      <c r="VIW31" s="217"/>
      <c r="VIX31" s="217"/>
      <c r="VIY31" s="217"/>
      <c r="VIZ31" s="217"/>
      <c r="VJA31" s="217"/>
      <c r="VJB31" s="217"/>
      <c r="VJC31" s="217"/>
      <c r="VJD31" s="217"/>
      <c r="VJE31" s="217"/>
      <c r="VJF31" s="217"/>
      <c r="VJG31" s="217"/>
      <c r="VJH31" s="217"/>
      <c r="VJI31" s="217"/>
      <c r="VJJ31" s="217"/>
      <c r="VJK31" s="217"/>
      <c r="VJL31" s="217"/>
      <c r="VJM31" s="217"/>
      <c r="VJN31" s="217"/>
      <c r="VJO31" s="217"/>
      <c r="VJP31" s="217"/>
      <c r="VJQ31" s="217"/>
      <c r="VJR31" s="217"/>
      <c r="VJS31" s="217"/>
      <c r="VJT31" s="217"/>
      <c r="VJU31" s="217"/>
      <c r="VJV31" s="217"/>
      <c r="VJW31" s="217"/>
      <c r="VJX31" s="217"/>
      <c r="VJY31" s="217"/>
      <c r="VJZ31" s="217"/>
      <c r="VKA31" s="217"/>
      <c r="VKB31" s="217"/>
      <c r="VKC31" s="217"/>
      <c r="VKD31" s="217"/>
      <c r="VKE31" s="217"/>
      <c r="VKF31" s="217"/>
      <c r="VKG31" s="217"/>
      <c r="VKH31" s="217"/>
      <c r="VKI31" s="217"/>
      <c r="VKJ31" s="217"/>
      <c r="VKK31" s="217"/>
      <c r="VKL31" s="217"/>
      <c r="VKM31" s="217"/>
      <c r="VKN31" s="217"/>
      <c r="VKO31" s="217"/>
      <c r="VKP31" s="217"/>
      <c r="VKQ31" s="217"/>
      <c r="VKR31" s="217"/>
      <c r="VKS31" s="217"/>
      <c r="VKT31" s="217"/>
      <c r="VKU31" s="217"/>
      <c r="VKV31" s="217"/>
      <c r="VKW31" s="217"/>
      <c r="VKX31" s="217"/>
      <c r="VKY31" s="217"/>
      <c r="VKZ31" s="217"/>
      <c r="VLA31" s="217"/>
      <c r="VLB31" s="217"/>
      <c r="VLC31" s="217"/>
      <c r="VLD31" s="217"/>
      <c r="VLE31" s="217"/>
      <c r="VLF31" s="217"/>
      <c r="VLG31" s="217"/>
      <c r="VLH31" s="217"/>
      <c r="VLI31" s="217"/>
      <c r="VLJ31" s="217"/>
      <c r="VLK31" s="217"/>
      <c r="VLL31" s="217"/>
      <c r="VLM31" s="217"/>
      <c r="VLN31" s="217"/>
      <c r="VLO31" s="217"/>
      <c r="VLP31" s="217"/>
      <c r="VLQ31" s="217"/>
      <c r="VLR31" s="217"/>
      <c r="VLS31" s="217"/>
      <c r="VLT31" s="217"/>
      <c r="VLU31" s="217"/>
      <c r="VLV31" s="217"/>
      <c r="VLW31" s="217"/>
      <c r="VLX31" s="217"/>
      <c r="VLY31" s="217"/>
      <c r="VLZ31" s="217"/>
      <c r="VMA31" s="217"/>
      <c r="VMB31" s="217"/>
      <c r="VMC31" s="217"/>
      <c r="VMD31" s="217"/>
      <c r="VME31" s="217"/>
      <c r="VMF31" s="217"/>
      <c r="VMG31" s="217"/>
      <c r="VMH31" s="217"/>
      <c r="VMI31" s="217"/>
      <c r="VMJ31" s="217"/>
      <c r="VMK31" s="217"/>
      <c r="VML31" s="217"/>
      <c r="VMM31" s="217"/>
      <c r="VMN31" s="217"/>
      <c r="VMO31" s="217"/>
      <c r="VMP31" s="217"/>
      <c r="VMQ31" s="217"/>
      <c r="VMR31" s="217"/>
      <c r="VMS31" s="217"/>
      <c r="VMT31" s="217"/>
      <c r="VMU31" s="217"/>
      <c r="VMV31" s="217"/>
      <c r="VMW31" s="217"/>
      <c r="VMX31" s="217"/>
      <c r="VMY31" s="217"/>
      <c r="VMZ31" s="217"/>
      <c r="VNA31" s="217"/>
      <c r="VNB31" s="217"/>
      <c r="VNC31" s="217"/>
      <c r="VND31" s="217"/>
      <c r="VNE31" s="217"/>
      <c r="VNF31" s="217"/>
      <c r="VNG31" s="217"/>
      <c r="VNH31" s="217"/>
      <c r="VNI31" s="217"/>
      <c r="VNJ31" s="217"/>
      <c r="VNK31" s="217"/>
      <c r="VNL31" s="217"/>
      <c r="VNM31" s="217"/>
      <c r="VNN31" s="217"/>
      <c r="VNO31" s="217"/>
      <c r="VNP31" s="217"/>
      <c r="VNQ31" s="217"/>
      <c r="VNR31" s="217"/>
      <c r="VNS31" s="217"/>
      <c r="VNT31" s="217"/>
      <c r="VNU31" s="217"/>
      <c r="VNV31" s="217"/>
      <c r="VNW31" s="217"/>
      <c r="VNX31" s="217"/>
      <c r="VNY31" s="217"/>
      <c r="VNZ31" s="217"/>
      <c r="VOA31" s="217"/>
      <c r="VOB31" s="217"/>
      <c r="VOC31" s="217"/>
      <c r="VOD31" s="217"/>
      <c r="VOE31" s="217"/>
      <c r="VOF31" s="217"/>
      <c r="VOG31" s="217"/>
      <c r="VOH31" s="217"/>
      <c r="VOI31" s="217"/>
      <c r="VOJ31" s="217"/>
      <c r="VOK31" s="217"/>
      <c r="VOL31" s="217"/>
      <c r="VOM31" s="217"/>
      <c r="VON31" s="217"/>
      <c r="VOO31" s="217"/>
      <c r="VOP31" s="217"/>
      <c r="VOQ31" s="217"/>
      <c r="VOR31" s="217"/>
      <c r="VOS31" s="217"/>
      <c r="VOT31" s="217"/>
      <c r="VOU31" s="217"/>
      <c r="VOV31" s="217"/>
      <c r="VOW31" s="217"/>
      <c r="VOX31" s="217"/>
      <c r="VOY31" s="217"/>
      <c r="VOZ31" s="217"/>
      <c r="VPA31" s="217"/>
      <c r="VPB31" s="217"/>
      <c r="VPC31" s="217"/>
      <c r="VPD31" s="217"/>
      <c r="VPE31" s="217"/>
      <c r="VPF31" s="217"/>
      <c r="VPG31" s="217"/>
      <c r="VPH31" s="217"/>
      <c r="VPI31" s="217"/>
      <c r="VPJ31" s="217"/>
      <c r="VPK31" s="217"/>
      <c r="VPL31" s="217"/>
      <c r="VPM31" s="217"/>
      <c r="VPN31" s="217"/>
      <c r="VPO31" s="217"/>
      <c r="VPP31" s="217"/>
      <c r="VPQ31" s="217"/>
      <c r="VPR31" s="217"/>
      <c r="VPS31" s="217"/>
      <c r="VPT31" s="217"/>
      <c r="VPU31" s="217"/>
      <c r="VPV31" s="217"/>
      <c r="VPW31" s="217"/>
      <c r="VPX31" s="217"/>
      <c r="VPY31" s="217"/>
      <c r="VPZ31" s="217"/>
      <c r="VQA31" s="217"/>
      <c r="VQB31" s="217"/>
      <c r="VQC31" s="217"/>
      <c r="VQD31" s="217"/>
      <c r="VQE31" s="217"/>
      <c r="VQF31" s="217"/>
      <c r="VQG31" s="217"/>
      <c r="VQH31" s="217"/>
      <c r="VQI31" s="217"/>
      <c r="VQJ31" s="217"/>
      <c r="VQK31" s="217"/>
      <c r="VQL31" s="217"/>
      <c r="VQM31" s="217"/>
      <c r="VQN31" s="217"/>
      <c r="VQO31" s="217"/>
      <c r="VQP31" s="217"/>
      <c r="VQQ31" s="217"/>
      <c r="VQR31" s="217"/>
      <c r="VQS31" s="217"/>
      <c r="VQT31" s="217"/>
      <c r="VQU31" s="217"/>
      <c r="VQV31" s="217"/>
      <c r="VQW31" s="217"/>
      <c r="VQX31" s="217"/>
      <c r="VQY31" s="217"/>
      <c r="VQZ31" s="217"/>
      <c r="VRA31" s="217"/>
      <c r="VRB31" s="217"/>
      <c r="VRC31" s="217"/>
      <c r="VRD31" s="217"/>
      <c r="VRE31" s="217"/>
      <c r="VRF31" s="217"/>
      <c r="VRG31" s="217"/>
      <c r="VRH31" s="217"/>
      <c r="VRI31" s="217"/>
      <c r="VRJ31" s="217"/>
      <c r="VRK31" s="217"/>
      <c r="VRL31" s="217"/>
      <c r="VRM31" s="217"/>
      <c r="VRN31" s="217"/>
      <c r="VRO31" s="217"/>
      <c r="VRP31" s="217"/>
      <c r="VRQ31" s="217"/>
      <c r="VRR31" s="217"/>
      <c r="VRS31" s="217"/>
      <c r="VRT31" s="217"/>
      <c r="VRU31" s="217"/>
      <c r="VRV31" s="217"/>
      <c r="VRW31" s="217"/>
      <c r="VRX31" s="217"/>
      <c r="VRY31" s="217"/>
      <c r="VRZ31" s="217"/>
      <c r="VSA31" s="217"/>
      <c r="VSB31" s="217"/>
      <c r="VSC31" s="217"/>
      <c r="VSD31" s="217"/>
      <c r="VSE31" s="217"/>
      <c r="VSF31" s="217"/>
      <c r="VSG31" s="217"/>
      <c r="VSH31" s="217"/>
      <c r="VSI31" s="217"/>
      <c r="VSJ31" s="217"/>
      <c r="VSK31" s="217"/>
      <c r="VSL31" s="217"/>
      <c r="VSM31" s="217"/>
      <c r="VSN31" s="217"/>
      <c r="VSO31" s="217"/>
      <c r="VSP31" s="217"/>
      <c r="VSQ31" s="217"/>
      <c r="VSR31" s="217"/>
      <c r="VSS31" s="217"/>
      <c r="VST31" s="217"/>
      <c r="VSU31" s="217"/>
      <c r="VSV31" s="217"/>
      <c r="VSW31" s="217"/>
      <c r="VSX31" s="217"/>
      <c r="VSY31" s="217"/>
      <c r="VSZ31" s="217"/>
      <c r="VTA31" s="217"/>
      <c r="VTB31" s="217"/>
      <c r="VTC31" s="217"/>
      <c r="VTD31" s="217"/>
      <c r="VTE31" s="217"/>
      <c r="VTF31" s="217"/>
      <c r="VTG31" s="217"/>
      <c r="VTH31" s="217"/>
      <c r="VTI31" s="217"/>
      <c r="VTJ31" s="217"/>
      <c r="VTK31" s="217"/>
      <c r="VTL31" s="217"/>
      <c r="VTM31" s="217"/>
      <c r="VTN31" s="217"/>
      <c r="VTO31" s="217"/>
      <c r="VTP31" s="217"/>
      <c r="VTQ31" s="217"/>
      <c r="VTR31" s="217"/>
      <c r="VTS31" s="217"/>
      <c r="VTT31" s="217"/>
      <c r="VTU31" s="217"/>
      <c r="VTV31" s="217"/>
      <c r="VTW31" s="217"/>
      <c r="VTX31" s="217"/>
      <c r="VTY31" s="217"/>
      <c r="VTZ31" s="217"/>
      <c r="VUA31" s="217"/>
      <c r="VUB31" s="217"/>
      <c r="VUC31" s="217"/>
      <c r="VUD31" s="217"/>
      <c r="VUE31" s="217"/>
      <c r="VUF31" s="217"/>
      <c r="VUG31" s="217"/>
      <c r="VUH31" s="217"/>
      <c r="VUI31" s="217"/>
      <c r="VUJ31" s="217"/>
      <c r="VUK31" s="217"/>
      <c r="VUL31" s="217"/>
      <c r="VUM31" s="217"/>
      <c r="VUN31" s="217"/>
      <c r="VUO31" s="217"/>
      <c r="VUP31" s="217"/>
      <c r="VUQ31" s="217"/>
      <c r="VUR31" s="217"/>
      <c r="VUS31" s="217"/>
      <c r="VUT31" s="217"/>
      <c r="VUU31" s="217"/>
      <c r="VUV31" s="217"/>
      <c r="VUW31" s="217"/>
      <c r="VUX31" s="217"/>
      <c r="VUY31" s="217"/>
      <c r="VUZ31" s="217"/>
      <c r="VVA31" s="217"/>
      <c r="VVB31" s="217"/>
      <c r="VVC31" s="217"/>
      <c r="VVD31" s="217"/>
      <c r="VVE31" s="217"/>
      <c r="VVF31" s="217"/>
      <c r="VVG31" s="217"/>
      <c r="VVH31" s="217"/>
      <c r="VVI31" s="217"/>
      <c r="VVJ31" s="217"/>
      <c r="VVK31" s="217"/>
      <c r="VVL31" s="217"/>
      <c r="VVM31" s="217"/>
      <c r="VVN31" s="217"/>
      <c r="VVO31" s="217"/>
      <c r="VVP31" s="217"/>
      <c r="VVQ31" s="217"/>
      <c r="VVR31" s="217"/>
      <c r="VVS31" s="217"/>
      <c r="VVT31" s="217"/>
      <c r="VVU31" s="217"/>
      <c r="VVV31" s="217"/>
      <c r="VVW31" s="217"/>
      <c r="VVX31" s="217"/>
      <c r="VVY31" s="217"/>
      <c r="VVZ31" s="217"/>
      <c r="VWA31" s="217"/>
      <c r="VWB31" s="217"/>
      <c r="VWC31" s="217"/>
      <c r="VWD31" s="217"/>
      <c r="VWE31" s="217"/>
      <c r="VWF31" s="217"/>
      <c r="VWG31" s="217"/>
      <c r="VWH31" s="217"/>
      <c r="VWI31" s="217"/>
      <c r="VWJ31" s="217"/>
      <c r="VWK31" s="217"/>
      <c r="VWL31" s="217"/>
      <c r="VWM31" s="217"/>
      <c r="VWN31" s="217"/>
      <c r="VWO31" s="217"/>
      <c r="VWP31" s="217"/>
      <c r="VWQ31" s="217"/>
      <c r="VWR31" s="217"/>
      <c r="VWS31" s="217"/>
      <c r="VWT31" s="217"/>
      <c r="VWU31" s="217"/>
      <c r="VWV31" s="217"/>
      <c r="VWW31" s="217"/>
      <c r="VWX31" s="217"/>
      <c r="VWY31" s="217"/>
      <c r="VWZ31" s="217"/>
      <c r="VXA31" s="217"/>
      <c r="VXB31" s="217"/>
      <c r="VXC31" s="217"/>
      <c r="VXD31" s="217"/>
      <c r="VXE31" s="217"/>
      <c r="VXF31" s="217"/>
      <c r="VXG31" s="217"/>
      <c r="VXH31" s="217"/>
      <c r="VXI31" s="217"/>
      <c r="VXJ31" s="217"/>
      <c r="VXK31" s="217"/>
      <c r="VXL31" s="217"/>
      <c r="VXM31" s="217"/>
      <c r="VXN31" s="217"/>
      <c r="VXO31" s="217"/>
      <c r="VXP31" s="217"/>
      <c r="VXQ31" s="217"/>
      <c r="VXR31" s="217"/>
      <c r="VXS31" s="217"/>
      <c r="VXT31" s="217"/>
      <c r="VXU31" s="217"/>
      <c r="VXV31" s="217"/>
      <c r="VXW31" s="217"/>
      <c r="VXX31" s="217"/>
      <c r="VXY31" s="217"/>
      <c r="VXZ31" s="217"/>
      <c r="VYA31" s="217"/>
      <c r="VYB31" s="217"/>
      <c r="VYC31" s="217"/>
      <c r="VYD31" s="217"/>
      <c r="VYE31" s="217"/>
      <c r="VYF31" s="217"/>
      <c r="VYG31" s="217"/>
      <c r="VYH31" s="217"/>
      <c r="VYI31" s="217"/>
      <c r="VYJ31" s="217"/>
      <c r="VYK31" s="217"/>
      <c r="VYL31" s="217"/>
      <c r="VYM31" s="217"/>
      <c r="VYN31" s="217"/>
      <c r="VYO31" s="217"/>
      <c r="VYP31" s="217"/>
      <c r="VYQ31" s="217"/>
      <c r="VYR31" s="217"/>
      <c r="VYS31" s="217"/>
      <c r="VYT31" s="217"/>
      <c r="VYU31" s="217"/>
      <c r="VYV31" s="217"/>
      <c r="VYW31" s="217"/>
      <c r="VYX31" s="217"/>
      <c r="VYY31" s="217"/>
      <c r="VYZ31" s="217"/>
      <c r="VZA31" s="217"/>
      <c r="VZB31" s="217"/>
      <c r="VZC31" s="217"/>
      <c r="VZD31" s="217"/>
      <c r="VZE31" s="217"/>
      <c r="VZF31" s="217"/>
      <c r="VZG31" s="217"/>
      <c r="VZH31" s="217"/>
      <c r="VZI31" s="217"/>
      <c r="VZJ31" s="217"/>
      <c r="VZK31" s="217"/>
      <c r="VZL31" s="217"/>
      <c r="VZM31" s="217"/>
      <c r="VZN31" s="217"/>
      <c r="VZO31" s="217"/>
      <c r="VZP31" s="217"/>
      <c r="VZQ31" s="217"/>
      <c r="VZR31" s="217"/>
      <c r="VZS31" s="217"/>
      <c r="VZT31" s="217"/>
      <c r="VZU31" s="217"/>
      <c r="VZV31" s="217"/>
      <c r="VZW31" s="217"/>
      <c r="VZX31" s="217"/>
      <c r="VZY31" s="217"/>
      <c r="VZZ31" s="217"/>
      <c r="WAA31" s="217"/>
      <c r="WAB31" s="217"/>
      <c r="WAC31" s="217"/>
      <c r="WAD31" s="217"/>
      <c r="WAE31" s="217"/>
      <c r="WAF31" s="217"/>
      <c r="WAG31" s="217"/>
      <c r="WAH31" s="217"/>
      <c r="WAI31" s="217"/>
      <c r="WAJ31" s="217"/>
      <c r="WAK31" s="217"/>
      <c r="WAL31" s="217"/>
      <c r="WAM31" s="217"/>
      <c r="WAN31" s="217"/>
      <c r="WAO31" s="217"/>
      <c r="WAP31" s="217"/>
      <c r="WAQ31" s="217"/>
      <c r="WAR31" s="217"/>
      <c r="WAS31" s="217"/>
      <c r="WAT31" s="217"/>
      <c r="WAU31" s="217"/>
      <c r="WAV31" s="217"/>
      <c r="WAW31" s="217"/>
      <c r="WAX31" s="217"/>
      <c r="WAY31" s="217"/>
      <c r="WAZ31" s="217"/>
      <c r="WBA31" s="217"/>
      <c r="WBB31" s="217"/>
      <c r="WBC31" s="217"/>
      <c r="WBD31" s="217"/>
      <c r="WBE31" s="217"/>
      <c r="WBF31" s="217"/>
      <c r="WBG31" s="217"/>
      <c r="WBH31" s="217"/>
      <c r="WBI31" s="217"/>
      <c r="WBJ31" s="217"/>
      <c r="WBK31" s="217"/>
      <c r="WBL31" s="217"/>
      <c r="WBM31" s="217"/>
      <c r="WBN31" s="217"/>
      <c r="WBO31" s="217"/>
      <c r="WBP31" s="217"/>
      <c r="WBQ31" s="217"/>
      <c r="WBR31" s="217"/>
      <c r="WBS31" s="217"/>
      <c r="WBT31" s="217"/>
      <c r="WBU31" s="217"/>
      <c r="WBV31" s="217"/>
      <c r="WBW31" s="217"/>
      <c r="WBX31" s="217"/>
      <c r="WBY31" s="217"/>
      <c r="WBZ31" s="217"/>
      <c r="WCA31" s="217"/>
      <c r="WCB31" s="217"/>
      <c r="WCC31" s="217"/>
      <c r="WCD31" s="217"/>
      <c r="WCE31" s="217"/>
      <c r="WCF31" s="217"/>
      <c r="WCG31" s="217"/>
      <c r="WCH31" s="217"/>
      <c r="WCI31" s="217"/>
      <c r="WCJ31" s="217"/>
      <c r="WCK31" s="217"/>
      <c r="WCL31" s="217"/>
      <c r="WCM31" s="217"/>
      <c r="WCN31" s="217"/>
      <c r="WCO31" s="217"/>
      <c r="WCP31" s="217"/>
      <c r="WCQ31" s="217"/>
      <c r="WCR31" s="217"/>
      <c r="WCS31" s="217"/>
      <c r="WCT31" s="217"/>
      <c r="WCU31" s="217"/>
      <c r="WCV31" s="217"/>
      <c r="WCW31" s="217"/>
      <c r="WCX31" s="217"/>
      <c r="WCY31" s="217"/>
      <c r="WCZ31" s="217"/>
      <c r="WDA31" s="217"/>
      <c r="WDB31" s="217"/>
      <c r="WDC31" s="217"/>
      <c r="WDD31" s="217"/>
      <c r="WDE31" s="217"/>
      <c r="WDF31" s="217"/>
      <c r="WDG31" s="217"/>
      <c r="WDH31" s="217"/>
      <c r="WDI31" s="217"/>
      <c r="WDJ31" s="217"/>
      <c r="WDK31" s="217"/>
      <c r="WDL31" s="217"/>
      <c r="WDM31" s="217"/>
      <c r="WDN31" s="217"/>
      <c r="WDO31" s="217"/>
      <c r="WDP31" s="217"/>
      <c r="WDQ31" s="217"/>
      <c r="WDR31" s="217"/>
      <c r="WDS31" s="217"/>
      <c r="WDT31" s="217"/>
      <c r="WDU31" s="217"/>
      <c r="WDV31" s="217"/>
      <c r="WDW31" s="217"/>
      <c r="WDX31" s="217"/>
      <c r="WDY31" s="217"/>
      <c r="WDZ31" s="217"/>
      <c r="WEA31" s="217"/>
      <c r="WEB31" s="217"/>
      <c r="WEC31" s="217"/>
      <c r="WED31" s="217"/>
      <c r="WEE31" s="217"/>
      <c r="WEF31" s="217"/>
      <c r="WEG31" s="217"/>
      <c r="WEH31" s="217"/>
      <c r="WEI31" s="217"/>
      <c r="WEJ31" s="217"/>
      <c r="WEK31" s="217"/>
      <c r="WEL31" s="217"/>
      <c r="WEM31" s="217"/>
      <c r="WEN31" s="217"/>
      <c r="WEO31" s="217"/>
      <c r="WEP31" s="217"/>
      <c r="WEQ31" s="217"/>
      <c r="WER31" s="217"/>
      <c r="WES31" s="217"/>
      <c r="WET31" s="217"/>
      <c r="WEU31" s="217"/>
      <c r="WEV31" s="217"/>
      <c r="WEW31" s="217"/>
      <c r="WEX31" s="217"/>
      <c r="WEY31" s="217"/>
      <c r="WEZ31" s="217"/>
      <c r="WFA31" s="217"/>
      <c r="WFB31" s="217"/>
      <c r="WFC31" s="217"/>
      <c r="WFD31" s="217"/>
      <c r="WFE31" s="217"/>
      <c r="WFF31" s="217"/>
      <c r="WFG31" s="217"/>
      <c r="WFH31" s="217"/>
      <c r="WFI31" s="217"/>
      <c r="WFJ31" s="217"/>
      <c r="WFK31" s="217"/>
      <c r="WFL31" s="217"/>
      <c r="WFM31" s="217"/>
      <c r="WFN31" s="217"/>
      <c r="WFO31" s="217"/>
      <c r="WFP31" s="217"/>
      <c r="WFQ31" s="217"/>
      <c r="WFR31" s="217"/>
      <c r="WFS31" s="217"/>
      <c r="WFT31" s="217"/>
      <c r="WFU31" s="217"/>
      <c r="WFV31" s="217"/>
      <c r="WFW31" s="217"/>
      <c r="WFX31" s="217"/>
      <c r="WFY31" s="217"/>
      <c r="WFZ31" s="217"/>
      <c r="WGA31" s="217"/>
      <c r="WGB31" s="217"/>
      <c r="WGC31" s="217"/>
      <c r="WGD31" s="217"/>
      <c r="WGE31" s="217"/>
      <c r="WGF31" s="217"/>
      <c r="WGG31" s="217"/>
      <c r="WGH31" s="217"/>
      <c r="WGI31" s="217"/>
      <c r="WGJ31" s="217"/>
      <c r="WGK31" s="217"/>
      <c r="WGL31" s="217"/>
      <c r="WGM31" s="217"/>
      <c r="WGN31" s="217"/>
      <c r="WGO31" s="217"/>
      <c r="WGP31" s="217"/>
      <c r="WGQ31" s="217"/>
      <c r="WGR31" s="217"/>
      <c r="WGS31" s="217"/>
      <c r="WGT31" s="217"/>
      <c r="WGU31" s="217"/>
      <c r="WGV31" s="217"/>
      <c r="WGW31" s="217"/>
      <c r="WGX31" s="217"/>
      <c r="WGY31" s="217"/>
      <c r="WGZ31" s="217"/>
      <c r="WHA31" s="217"/>
      <c r="WHB31" s="217"/>
      <c r="WHC31" s="217"/>
      <c r="WHD31" s="217"/>
      <c r="WHE31" s="217"/>
      <c r="WHF31" s="217"/>
      <c r="WHG31" s="217"/>
      <c r="WHH31" s="217"/>
      <c r="WHI31" s="217"/>
      <c r="WHJ31" s="217"/>
      <c r="WHK31" s="217"/>
      <c r="WHL31" s="217"/>
      <c r="WHM31" s="217"/>
      <c r="WHN31" s="217"/>
      <c r="WHO31" s="217"/>
      <c r="WHP31" s="217"/>
      <c r="WHQ31" s="217"/>
      <c r="WHR31" s="217"/>
      <c r="WHS31" s="217"/>
      <c r="WHT31" s="217"/>
      <c r="WHU31" s="217"/>
      <c r="WHV31" s="217"/>
      <c r="WHW31" s="217"/>
      <c r="WHX31" s="217"/>
      <c r="WHY31" s="217"/>
      <c r="WHZ31" s="217"/>
      <c r="WIA31" s="217"/>
      <c r="WIB31" s="217"/>
      <c r="WIC31" s="217"/>
      <c r="WID31" s="217"/>
      <c r="WIE31" s="217"/>
      <c r="WIF31" s="217"/>
      <c r="WIG31" s="217"/>
      <c r="WIH31" s="217"/>
      <c r="WII31" s="217"/>
      <c r="WIJ31" s="217"/>
      <c r="WIK31" s="217"/>
      <c r="WIL31" s="217"/>
      <c r="WIM31" s="217"/>
      <c r="WIN31" s="217"/>
      <c r="WIO31" s="217"/>
      <c r="WIP31" s="217"/>
      <c r="WIQ31" s="217"/>
      <c r="WIR31" s="217"/>
      <c r="WIS31" s="217"/>
      <c r="WIT31" s="217"/>
      <c r="WIU31" s="217"/>
      <c r="WIV31" s="217"/>
      <c r="WIW31" s="217"/>
      <c r="WIX31" s="217"/>
      <c r="WIY31" s="217"/>
      <c r="WIZ31" s="217"/>
      <c r="WJA31" s="217"/>
      <c r="WJB31" s="217"/>
      <c r="WJC31" s="217"/>
      <c r="WJD31" s="217"/>
      <c r="WJE31" s="217"/>
      <c r="WJF31" s="217"/>
      <c r="WJG31" s="217"/>
      <c r="WJH31" s="217"/>
      <c r="WJI31" s="217"/>
      <c r="WJJ31" s="217"/>
      <c r="WJK31" s="217"/>
      <c r="WJL31" s="217"/>
      <c r="WJM31" s="217"/>
      <c r="WJN31" s="217"/>
      <c r="WJO31" s="217"/>
      <c r="WJP31" s="217"/>
      <c r="WJQ31" s="217"/>
      <c r="WJR31" s="217"/>
      <c r="WJS31" s="217"/>
      <c r="WJT31" s="217"/>
      <c r="WJU31" s="217"/>
      <c r="WJV31" s="217"/>
      <c r="WJW31" s="217"/>
      <c r="WJX31" s="217"/>
      <c r="WJY31" s="217"/>
      <c r="WJZ31" s="217"/>
      <c r="WKA31" s="217"/>
      <c r="WKB31" s="217"/>
      <c r="WKC31" s="217"/>
      <c r="WKD31" s="217"/>
      <c r="WKE31" s="217"/>
      <c r="WKF31" s="217"/>
      <c r="WKG31" s="217"/>
      <c r="WKH31" s="217"/>
      <c r="WKI31" s="217"/>
      <c r="WKJ31" s="217"/>
      <c r="WKK31" s="217"/>
      <c r="WKL31" s="217"/>
      <c r="WKM31" s="217"/>
      <c r="WKN31" s="217"/>
      <c r="WKO31" s="217"/>
      <c r="WKP31" s="217"/>
      <c r="WKQ31" s="217"/>
      <c r="WKR31" s="217"/>
      <c r="WKS31" s="217"/>
      <c r="WKT31" s="217"/>
      <c r="WKU31" s="217"/>
      <c r="WKV31" s="217"/>
      <c r="WKW31" s="217"/>
      <c r="WKX31" s="217"/>
      <c r="WKY31" s="217"/>
      <c r="WKZ31" s="217"/>
      <c r="WLA31" s="217"/>
      <c r="WLB31" s="217"/>
      <c r="WLC31" s="217"/>
      <c r="WLD31" s="217"/>
      <c r="WLE31" s="217"/>
      <c r="WLF31" s="217"/>
      <c r="WLG31" s="217"/>
      <c r="WLH31" s="217"/>
      <c r="WLI31" s="217"/>
      <c r="WLJ31" s="217"/>
      <c r="WLK31" s="217"/>
      <c r="WLL31" s="217"/>
      <c r="WLM31" s="217"/>
      <c r="WLN31" s="217"/>
      <c r="WLO31" s="217"/>
      <c r="WLP31" s="217"/>
      <c r="WLQ31" s="217"/>
      <c r="WLR31" s="217"/>
      <c r="WLS31" s="217"/>
      <c r="WLT31" s="217"/>
      <c r="WLU31" s="217"/>
      <c r="WLV31" s="217"/>
      <c r="WLW31" s="217"/>
      <c r="WLX31" s="217"/>
      <c r="WLY31" s="217"/>
      <c r="WLZ31" s="217"/>
      <c r="WMA31" s="217"/>
      <c r="WMB31" s="217"/>
      <c r="WMC31" s="217"/>
      <c r="WMD31" s="217"/>
      <c r="WME31" s="217"/>
      <c r="WMF31" s="217"/>
      <c r="WMG31" s="217"/>
      <c r="WMH31" s="217"/>
      <c r="WMI31" s="217"/>
      <c r="WMJ31" s="217"/>
      <c r="WMK31" s="217"/>
      <c r="WML31" s="217"/>
      <c r="WMM31" s="217"/>
      <c r="WMN31" s="217"/>
      <c r="WMO31" s="217"/>
      <c r="WMP31" s="217"/>
      <c r="WMQ31" s="217"/>
      <c r="WMR31" s="217"/>
      <c r="WMS31" s="217"/>
      <c r="WMT31" s="217"/>
      <c r="WMU31" s="217"/>
      <c r="WMV31" s="217"/>
      <c r="WMW31" s="217"/>
      <c r="WMX31" s="217"/>
      <c r="WMY31" s="217"/>
      <c r="WMZ31" s="217"/>
      <c r="WNA31" s="217"/>
      <c r="WNB31" s="217"/>
      <c r="WNC31" s="217"/>
      <c r="WND31" s="217"/>
      <c r="WNE31" s="217"/>
      <c r="WNF31" s="217"/>
      <c r="WNG31" s="217"/>
      <c r="WNH31" s="217"/>
      <c r="WNI31" s="217"/>
      <c r="WNJ31" s="217"/>
      <c r="WNK31" s="217"/>
      <c r="WNL31" s="217"/>
      <c r="WNM31" s="217"/>
      <c r="WNN31" s="217"/>
      <c r="WNO31" s="217"/>
      <c r="WNP31" s="217"/>
      <c r="WNQ31" s="217"/>
      <c r="WNR31" s="217"/>
      <c r="WNS31" s="217"/>
      <c r="WNT31" s="217"/>
      <c r="WNU31" s="217"/>
      <c r="WNV31" s="217"/>
      <c r="WNW31" s="217"/>
      <c r="WNX31" s="217"/>
      <c r="WNY31" s="217"/>
      <c r="WNZ31" s="217"/>
      <c r="WOA31" s="217"/>
      <c r="WOB31" s="217"/>
      <c r="WOC31" s="217"/>
      <c r="WOD31" s="217"/>
      <c r="WOE31" s="217"/>
      <c r="WOF31" s="217"/>
      <c r="WOG31" s="217"/>
      <c r="WOH31" s="217"/>
      <c r="WOI31" s="217"/>
      <c r="WOJ31" s="217"/>
      <c r="WOK31" s="217"/>
      <c r="WOL31" s="217"/>
      <c r="WOM31" s="217"/>
      <c r="WON31" s="217"/>
      <c r="WOO31" s="217"/>
      <c r="WOP31" s="217"/>
      <c r="WOQ31" s="217"/>
      <c r="WOR31" s="217"/>
      <c r="WOS31" s="217"/>
      <c r="WOT31" s="217"/>
      <c r="WOU31" s="217"/>
      <c r="WOV31" s="217"/>
      <c r="WOW31" s="217"/>
      <c r="WOX31" s="217"/>
      <c r="WOY31" s="217"/>
      <c r="WOZ31" s="217"/>
      <c r="WPA31" s="217"/>
      <c r="WPB31" s="217"/>
      <c r="WPC31" s="217"/>
      <c r="WPD31" s="217"/>
      <c r="WPE31" s="217"/>
      <c r="WPF31" s="217"/>
      <c r="WPG31" s="217"/>
      <c r="WPH31" s="217"/>
      <c r="WPI31" s="217"/>
      <c r="WPJ31" s="217"/>
      <c r="WPK31" s="217"/>
      <c r="WPL31" s="217"/>
      <c r="WPM31" s="217"/>
      <c r="WPN31" s="217"/>
      <c r="WPO31" s="217"/>
      <c r="WPP31" s="217"/>
      <c r="WPQ31" s="217"/>
      <c r="WPR31" s="217"/>
      <c r="WPS31" s="217"/>
      <c r="WPT31" s="217"/>
      <c r="WPU31" s="217"/>
      <c r="WPV31" s="217"/>
      <c r="WPW31" s="217"/>
      <c r="WPX31" s="217"/>
      <c r="WPY31" s="217"/>
      <c r="WPZ31" s="217"/>
      <c r="WQA31" s="217"/>
      <c r="WQB31" s="217"/>
      <c r="WQC31" s="217"/>
      <c r="WQD31" s="217"/>
      <c r="WQE31" s="217"/>
      <c r="WQF31" s="217"/>
      <c r="WQG31" s="217"/>
      <c r="WQH31" s="217"/>
      <c r="WQI31" s="217"/>
      <c r="WQJ31" s="217"/>
      <c r="WQK31" s="217"/>
      <c r="WQL31" s="217"/>
      <c r="WQM31" s="217"/>
      <c r="WQN31" s="217"/>
      <c r="WQO31" s="217"/>
      <c r="WQP31" s="217"/>
      <c r="WQQ31" s="217"/>
      <c r="WQR31" s="217"/>
      <c r="WQS31" s="217"/>
      <c r="WQT31" s="217"/>
      <c r="WQU31" s="217"/>
      <c r="WQV31" s="217"/>
      <c r="WQW31" s="217"/>
      <c r="WQX31" s="217"/>
      <c r="WQY31" s="217"/>
      <c r="WQZ31" s="217"/>
      <c r="WRA31" s="217"/>
      <c r="WRB31" s="217"/>
      <c r="WRC31" s="217"/>
      <c r="WRD31" s="217"/>
      <c r="WRE31" s="217"/>
      <c r="WRF31" s="217"/>
      <c r="WRG31" s="217"/>
      <c r="WRH31" s="217"/>
      <c r="WRI31" s="217"/>
      <c r="WRJ31" s="217"/>
      <c r="WRK31" s="217"/>
      <c r="WRL31" s="217"/>
      <c r="WRM31" s="217"/>
      <c r="WRN31" s="217"/>
      <c r="WRO31" s="217"/>
      <c r="WRP31" s="217"/>
      <c r="WRQ31" s="217"/>
      <c r="WRR31" s="217"/>
      <c r="WRS31" s="217"/>
      <c r="WRT31" s="217"/>
      <c r="WRU31" s="217"/>
      <c r="WRV31" s="217"/>
      <c r="WRW31" s="217"/>
      <c r="WRX31" s="217"/>
      <c r="WRY31" s="217"/>
      <c r="WRZ31" s="217"/>
      <c r="WSA31" s="217"/>
      <c r="WSB31" s="217"/>
      <c r="WSC31" s="217"/>
      <c r="WSD31" s="217"/>
      <c r="WSE31" s="217"/>
      <c r="WSF31" s="217"/>
      <c r="WSG31" s="217"/>
      <c r="WSH31" s="217"/>
      <c r="WSI31" s="217"/>
      <c r="WSJ31" s="217"/>
      <c r="WSK31" s="217"/>
      <c r="WSL31" s="217"/>
      <c r="WSM31" s="217"/>
      <c r="WSN31" s="217"/>
      <c r="WSO31" s="217"/>
      <c r="WSP31" s="217"/>
      <c r="WSQ31" s="217"/>
      <c r="WSR31" s="217"/>
      <c r="WSS31" s="217"/>
      <c r="WST31" s="217"/>
      <c r="WSU31" s="217"/>
      <c r="WSV31" s="217"/>
      <c r="WSW31" s="217"/>
      <c r="WSX31" s="217"/>
      <c r="WSY31" s="217"/>
      <c r="WSZ31" s="217"/>
      <c r="WTA31" s="217"/>
      <c r="WTB31" s="217"/>
      <c r="WTC31" s="217"/>
      <c r="WTD31" s="217"/>
      <c r="WTE31" s="217"/>
      <c r="WTF31" s="217"/>
      <c r="WTG31" s="217"/>
      <c r="WTH31" s="217"/>
      <c r="WTI31" s="217"/>
      <c r="WTJ31" s="217"/>
      <c r="WTK31" s="217"/>
      <c r="WTL31" s="217"/>
      <c r="WTM31" s="217"/>
      <c r="WTN31" s="217"/>
      <c r="WTO31" s="217"/>
      <c r="WTP31" s="217"/>
      <c r="WTQ31" s="217"/>
      <c r="WTR31" s="217"/>
      <c r="WTS31" s="217"/>
      <c r="WTT31" s="217"/>
      <c r="WTU31" s="217"/>
      <c r="WTV31" s="217"/>
      <c r="WTW31" s="217"/>
      <c r="WTX31" s="217"/>
      <c r="WTY31" s="217"/>
      <c r="WTZ31" s="217"/>
      <c r="WUA31" s="217"/>
      <c r="WUB31" s="217"/>
      <c r="WUC31" s="217"/>
      <c r="WUD31" s="217"/>
      <c r="WUE31" s="217"/>
      <c r="WUF31" s="217"/>
      <c r="WUG31" s="217"/>
      <c r="WUH31" s="217"/>
      <c r="WUI31" s="217"/>
      <c r="WUJ31" s="217"/>
      <c r="WUK31" s="217"/>
      <c r="WUL31" s="217"/>
      <c r="WUM31" s="217"/>
      <c r="WUN31" s="217"/>
      <c r="WUO31" s="217"/>
      <c r="WUP31" s="217"/>
      <c r="WUQ31" s="217"/>
      <c r="WUR31" s="217"/>
      <c r="WUS31" s="217"/>
      <c r="WUT31" s="217"/>
      <c r="WUU31" s="217"/>
      <c r="WUV31" s="217"/>
      <c r="WUW31" s="217"/>
      <c r="WUX31" s="217"/>
      <c r="WUY31" s="217"/>
      <c r="WUZ31" s="217"/>
      <c r="WVA31" s="217"/>
      <c r="WVB31" s="217"/>
      <c r="WVC31" s="217"/>
      <c r="WVD31" s="217"/>
      <c r="WVE31" s="217"/>
      <c r="WVF31" s="217"/>
      <c r="WVG31" s="217"/>
      <c r="WVH31" s="217"/>
      <c r="WVI31" s="217"/>
      <c r="WVJ31" s="217"/>
      <c r="WVK31" s="217"/>
      <c r="WVL31" s="217"/>
      <c r="WVM31" s="217"/>
      <c r="WVN31" s="217"/>
      <c r="WVO31" s="217"/>
      <c r="WVP31" s="217"/>
      <c r="WVQ31" s="217"/>
      <c r="WVR31" s="217"/>
      <c r="WVS31" s="217"/>
      <c r="WVT31" s="217"/>
      <c r="WVU31" s="217"/>
      <c r="WVV31" s="217"/>
      <c r="WVW31" s="217"/>
      <c r="WVX31" s="217"/>
      <c r="WVY31" s="217"/>
      <c r="WVZ31" s="217"/>
      <c r="WWA31" s="217"/>
      <c r="WWB31" s="217"/>
      <c r="WWC31" s="217"/>
      <c r="WWD31" s="217"/>
      <c r="WWE31" s="217"/>
      <c r="WWF31" s="217"/>
      <c r="WWG31" s="217"/>
      <c r="WWH31" s="217"/>
      <c r="WWI31" s="217"/>
      <c r="WWJ31" s="217"/>
      <c r="WWK31" s="217"/>
      <c r="WWL31" s="217"/>
      <c r="WWM31" s="217"/>
      <c r="WWN31" s="217"/>
      <c r="WWO31" s="217"/>
      <c r="WWP31" s="217"/>
      <c r="WWQ31" s="217"/>
      <c r="WWR31" s="217"/>
      <c r="WWS31" s="217"/>
      <c r="WWT31" s="217"/>
      <c r="WWU31" s="217"/>
      <c r="WWV31" s="217"/>
      <c r="WWW31" s="217"/>
      <c r="WWX31" s="217"/>
      <c r="WWY31" s="217"/>
      <c r="WWZ31" s="217"/>
      <c r="WXA31" s="217"/>
      <c r="WXB31" s="217"/>
      <c r="WXC31" s="217"/>
      <c r="WXD31" s="217"/>
      <c r="WXE31" s="217"/>
      <c r="WXF31" s="217"/>
      <c r="WXG31" s="217"/>
      <c r="WXH31" s="217"/>
      <c r="WXI31" s="217"/>
      <c r="WXJ31" s="217"/>
      <c r="WXK31" s="217"/>
      <c r="WXL31" s="217"/>
      <c r="WXM31" s="217"/>
      <c r="WXN31" s="217"/>
      <c r="WXO31" s="217"/>
      <c r="WXP31" s="217"/>
      <c r="WXQ31" s="217"/>
      <c r="WXR31" s="217"/>
      <c r="WXS31" s="217"/>
      <c r="WXT31" s="217"/>
      <c r="WXU31" s="217"/>
      <c r="WXV31" s="217"/>
      <c r="WXW31" s="217"/>
      <c r="WXX31" s="217"/>
      <c r="WXY31" s="217"/>
      <c r="WXZ31" s="217"/>
      <c r="WYA31" s="217"/>
      <c r="WYB31" s="217"/>
      <c r="WYC31" s="217"/>
      <c r="WYD31" s="217"/>
      <c r="WYE31" s="217"/>
      <c r="WYF31" s="217"/>
      <c r="WYG31" s="217"/>
      <c r="WYH31" s="217"/>
      <c r="WYI31" s="217"/>
      <c r="WYJ31" s="217"/>
      <c r="WYK31" s="217"/>
      <c r="WYL31" s="217"/>
      <c r="WYM31" s="217"/>
      <c r="WYN31" s="217"/>
      <c r="WYO31" s="217"/>
      <c r="WYP31" s="217"/>
      <c r="WYQ31" s="217"/>
      <c r="WYR31" s="217"/>
      <c r="WYS31" s="217"/>
      <c r="WYT31" s="217"/>
      <c r="WYU31" s="217"/>
      <c r="WYV31" s="217"/>
      <c r="WYW31" s="217"/>
      <c r="WYX31" s="217"/>
      <c r="WYY31" s="217"/>
      <c r="WYZ31" s="217"/>
      <c r="WZA31" s="217"/>
      <c r="WZB31" s="217"/>
      <c r="WZC31" s="217"/>
      <c r="WZD31" s="217"/>
      <c r="WZE31" s="217"/>
      <c r="WZF31" s="217"/>
      <c r="WZG31" s="217"/>
      <c r="WZH31" s="217"/>
      <c r="WZI31" s="217"/>
      <c r="WZJ31" s="217"/>
      <c r="WZK31" s="217"/>
      <c r="WZL31" s="217"/>
      <c r="WZM31" s="217"/>
      <c r="WZN31" s="217"/>
      <c r="WZO31" s="217"/>
      <c r="WZP31" s="217"/>
      <c r="WZQ31" s="217"/>
      <c r="WZR31" s="217"/>
      <c r="WZS31" s="217"/>
      <c r="WZT31" s="217"/>
      <c r="WZU31" s="217"/>
      <c r="WZV31" s="217"/>
      <c r="WZW31" s="217"/>
      <c r="WZX31" s="217"/>
      <c r="WZY31" s="217"/>
      <c r="WZZ31" s="217"/>
      <c r="XAA31" s="217"/>
      <c r="XAB31" s="217"/>
      <c r="XAC31" s="217"/>
      <c r="XAD31" s="217"/>
      <c r="XAE31" s="217"/>
      <c r="XAF31" s="217"/>
      <c r="XAG31" s="217"/>
      <c r="XAH31" s="217"/>
      <c r="XAI31" s="217"/>
      <c r="XAJ31" s="217"/>
      <c r="XAK31" s="217"/>
      <c r="XAL31" s="217"/>
      <c r="XAM31" s="217"/>
      <c r="XAN31" s="217"/>
      <c r="XAO31" s="217"/>
      <c r="XAP31" s="217"/>
      <c r="XAQ31" s="217"/>
      <c r="XAR31" s="217"/>
      <c r="XAS31" s="217"/>
      <c r="XAT31" s="217"/>
      <c r="XAU31" s="217"/>
      <c r="XAV31" s="217"/>
      <c r="XAW31" s="217"/>
      <c r="XAX31" s="217"/>
      <c r="XAY31" s="217"/>
      <c r="XAZ31" s="217"/>
      <c r="XBA31" s="217"/>
      <c r="XBB31" s="217"/>
      <c r="XBC31" s="217"/>
      <c r="XBD31" s="217"/>
      <c r="XBE31" s="217"/>
      <c r="XBF31" s="217"/>
      <c r="XBG31" s="217"/>
      <c r="XBH31" s="217"/>
      <c r="XBI31" s="217"/>
      <c r="XBJ31" s="217"/>
      <c r="XBK31" s="217"/>
      <c r="XBL31" s="217"/>
      <c r="XBM31" s="217"/>
      <c r="XBN31" s="217"/>
      <c r="XBO31" s="217"/>
      <c r="XBP31" s="217"/>
      <c r="XBQ31" s="217"/>
      <c r="XBR31" s="217"/>
      <c r="XBS31" s="217"/>
      <c r="XBT31" s="217"/>
      <c r="XBU31" s="217"/>
      <c r="XBV31" s="217"/>
      <c r="XBW31" s="217"/>
      <c r="XBX31" s="217"/>
      <c r="XBY31" s="217"/>
      <c r="XBZ31" s="217"/>
      <c r="XCA31" s="217"/>
      <c r="XCB31" s="217"/>
      <c r="XCC31" s="217"/>
      <c r="XCD31" s="217"/>
      <c r="XCE31" s="217"/>
      <c r="XCF31" s="217"/>
      <c r="XCG31" s="217"/>
      <c r="XCH31" s="217"/>
      <c r="XCI31" s="217"/>
      <c r="XCJ31" s="217"/>
      <c r="XCK31" s="217"/>
      <c r="XCL31" s="217"/>
      <c r="XCM31" s="217"/>
      <c r="XCN31" s="217"/>
      <c r="XCO31" s="217"/>
      <c r="XCP31" s="217"/>
      <c r="XCQ31" s="217"/>
      <c r="XCR31" s="217"/>
      <c r="XCS31" s="217"/>
      <c r="XCT31" s="217"/>
      <c r="XCU31" s="217"/>
      <c r="XCV31" s="217"/>
      <c r="XCW31" s="217"/>
      <c r="XCX31" s="217"/>
      <c r="XCY31" s="217"/>
      <c r="XCZ31" s="217"/>
      <c r="XDA31" s="217"/>
      <c r="XDB31" s="217"/>
      <c r="XDC31" s="217"/>
      <c r="XDD31" s="217"/>
      <c r="XDE31" s="217"/>
      <c r="XDF31" s="217"/>
      <c r="XDG31" s="217"/>
      <c r="XDH31" s="217"/>
      <c r="XDI31" s="217"/>
      <c r="XDJ31" s="217"/>
      <c r="XDK31" s="217"/>
      <c r="XDL31" s="217"/>
      <c r="XDM31" s="217"/>
      <c r="XDN31" s="217"/>
      <c r="XDO31" s="217"/>
      <c r="XDP31" s="217"/>
      <c r="XDQ31" s="217"/>
      <c r="XDR31" s="217"/>
      <c r="XDS31" s="217"/>
      <c r="XDT31" s="217"/>
      <c r="XDU31" s="217"/>
      <c r="XDV31" s="217"/>
      <c r="XDW31" s="217"/>
      <c r="XDX31" s="217"/>
      <c r="XDY31" s="217"/>
      <c r="XDZ31" s="217"/>
      <c r="XEA31" s="217"/>
      <c r="XEB31" s="217"/>
      <c r="XEC31" s="217"/>
      <c r="XED31" s="217"/>
      <c r="XEE31" s="217"/>
      <c r="XEF31" s="217"/>
      <c r="XEG31" s="217"/>
      <c r="XEH31" s="217"/>
      <c r="XEI31" s="217"/>
      <c r="XEJ31" s="217"/>
      <c r="XEK31" s="217"/>
      <c r="XEL31" s="217"/>
      <c r="XEM31" s="217"/>
      <c r="XEN31" s="217"/>
      <c r="XEO31" s="217"/>
      <c r="XEP31" s="217"/>
      <c r="XEQ31" s="217"/>
      <c r="XER31" s="217"/>
      <c r="XES31" s="217"/>
      <c r="XET31" s="217"/>
      <c r="XEU31" s="217"/>
      <c r="XEV31" s="217"/>
      <c r="XEW31" s="217"/>
      <c r="XEX31" s="218"/>
      <c r="XEY31" s="218"/>
      <c r="XEZ31" s="218"/>
      <c r="XFA31" s="218"/>
      <c r="XFB31" s="218"/>
      <c r="XFC31" s="218"/>
      <c r="XFD31" s="218"/>
    </row>
    <row r="32" s="185" customFormat="true" ht="21" customHeight="true" spans="1:16384">
      <c r="A32" s="208"/>
      <c r="B32" s="209"/>
      <c r="C32" s="208" t="s">
        <v>168</v>
      </c>
      <c r="D32" s="193" t="s">
        <v>169</v>
      </c>
      <c r="E32" s="193" t="s">
        <v>169</v>
      </c>
      <c r="F32" s="215">
        <v>1</v>
      </c>
      <c r="G32" s="216"/>
      <c r="IK32" s="217"/>
      <c r="IL32" s="217"/>
      <c r="IM32" s="217"/>
      <c r="IN32" s="217"/>
      <c r="IO32" s="217"/>
      <c r="IP32" s="217"/>
      <c r="IQ32" s="217"/>
      <c r="IR32" s="217"/>
      <c r="IS32" s="217"/>
      <c r="IT32" s="217"/>
      <c r="IU32" s="217"/>
      <c r="IV32" s="217"/>
      <c r="IW32" s="217"/>
      <c r="IX32" s="217"/>
      <c r="IY32" s="217"/>
      <c r="IZ32" s="217"/>
      <c r="JA32" s="217"/>
      <c r="JB32" s="217"/>
      <c r="JC32" s="217"/>
      <c r="JD32" s="217"/>
      <c r="JE32" s="217"/>
      <c r="JF32" s="217"/>
      <c r="JG32" s="217"/>
      <c r="JH32" s="217"/>
      <c r="JI32" s="217"/>
      <c r="JJ32" s="217"/>
      <c r="JK32" s="217"/>
      <c r="JL32" s="217"/>
      <c r="JM32" s="217"/>
      <c r="JN32" s="217"/>
      <c r="JO32" s="217"/>
      <c r="JP32" s="217"/>
      <c r="JQ32" s="217"/>
      <c r="JR32" s="217"/>
      <c r="JS32" s="217"/>
      <c r="JT32" s="217"/>
      <c r="JU32" s="217"/>
      <c r="JV32" s="217"/>
      <c r="JW32" s="217"/>
      <c r="JX32" s="217"/>
      <c r="JY32" s="217"/>
      <c r="JZ32" s="217"/>
      <c r="KA32" s="217"/>
      <c r="KB32" s="217"/>
      <c r="KC32" s="217"/>
      <c r="KD32" s="217"/>
      <c r="KE32" s="217"/>
      <c r="KF32" s="217"/>
      <c r="KG32" s="217"/>
      <c r="KH32" s="217"/>
      <c r="KI32" s="217"/>
      <c r="KJ32" s="217"/>
      <c r="KK32" s="217"/>
      <c r="KL32" s="217"/>
      <c r="KM32" s="217"/>
      <c r="KN32" s="217"/>
      <c r="KO32" s="217"/>
      <c r="KP32" s="217"/>
      <c r="KQ32" s="217"/>
      <c r="KR32" s="217"/>
      <c r="KS32" s="217"/>
      <c r="KT32" s="217"/>
      <c r="KU32" s="217"/>
      <c r="KV32" s="217"/>
      <c r="KW32" s="217"/>
      <c r="KX32" s="217"/>
      <c r="KY32" s="217"/>
      <c r="KZ32" s="217"/>
      <c r="LA32" s="217"/>
      <c r="LB32" s="217"/>
      <c r="LC32" s="217"/>
      <c r="LD32" s="217"/>
      <c r="LE32" s="217"/>
      <c r="LF32" s="217"/>
      <c r="LG32" s="217"/>
      <c r="LH32" s="217"/>
      <c r="LI32" s="217"/>
      <c r="LJ32" s="217"/>
      <c r="LK32" s="217"/>
      <c r="LL32" s="217"/>
      <c r="LM32" s="217"/>
      <c r="LN32" s="217"/>
      <c r="LO32" s="217"/>
      <c r="LP32" s="217"/>
      <c r="LQ32" s="217"/>
      <c r="LR32" s="217"/>
      <c r="LS32" s="217"/>
      <c r="LT32" s="217"/>
      <c r="LU32" s="217"/>
      <c r="LV32" s="217"/>
      <c r="LW32" s="217"/>
      <c r="LX32" s="217"/>
      <c r="LY32" s="217"/>
      <c r="LZ32" s="217"/>
      <c r="MA32" s="217"/>
      <c r="MB32" s="217"/>
      <c r="MC32" s="217"/>
      <c r="MD32" s="217"/>
      <c r="ME32" s="217"/>
      <c r="MF32" s="217"/>
      <c r="MG32" s="217"/>
      <c r="MH32" s="217"/>
      <c r="MI32" s="217"/>
      <c r="MJ32" s="217"/>
      <c r="MK32" s="217"/>
      <c r="ML32" s="217"/>
      <c r="MM32" s="217"/>
      <c r="MN32" s="217"/>
      <c r="MO32" s="217"/>
      <c r="MP32" s="217"/>
      <c r="MQ32" s="217"/>
      <c r="MR32" s="217"/>
      <c r="MS32" s="217"/>
      <c r="MT32" s="217"/>
      <c r="MU32" s="217"/>
      <c r="MV32" s="217"/>
      <c r="MW32" s="217"/>
      <c r="MX32" s="217"/>
      <c r="MY32" s="217"/>
      <c r="MZ32" s="217"/>
      <c r="NA32" s="217"/>
      <c r="NB32" s="217"/>
      <c r="NC32" s="217"/>
      <c r="ND32" s="217"/>
      <c r="NE32" s="217"/>
      <c r="NF32" s="217"/>
      <c r="NG32" s="217"/>
      <c r="NH32" s="217"/>
      <c r="NI32" s="217"/>
      <c r="NJ32" s="217"/>
      <c r="NK32" s="217"/>
      <c r="NL32" s="217"/>
      <c r="NM32" s="217"/>
      <c r="NN32" s="217"/>
      <c r="NO32" s="217"/>
      <c r="NP32" s="217"/>
      <c r="NQ32" s="217"/>
      <c r="NR32" s="217"/>
      <c r="NS32" s="217"/>
      <c r="NT32" s="217"/>
      <c r="NU32" s="217"/>
      <c r="NV32" s="217"/>
      <c r="NW32" s="217"/>
      <c r="NX32" s="217"/>
      <c r="NY32" s="217"/>
      <c r="NZ32" s="217"/>
      <c r="OA32" s="217"/>
      <c r="OB32" s="217"/>
      <c r="OC32" s="217"/>
      <c r="OD32" s="217"/>
      <c r="OE32" s="217"/>
      <c r="OF32" s="217"/>
      <c r="OG32" s="217"/>
      <c r="OH32" s="217"/>
      <c r="OI32" s="217"/>
      <c r="OJ32" s="217"/>
      <c r="OK32" s="217"/>
      <c r="OL32" s="217"/>
      <c r="OM32" s="217"/>
      <c r="ON32" s="217"/>
      <c r="OO32" s="217"/>
      <c r="OP32" s="217"/>
      <c r="OQ32" s="217"/>
      <c r="OR32" s="217"/>
      <c r="OS32" s="217"/>
      <c r="OT32" s="217"/>
      <c r="OU32" s="217"/>
      <c r="OV32" s="217"/>
      <c r="OW32" s="217"/>
      <c r="OX32" s="217"/>
      <c r="OY32" s="217"/>
      <c r="OZ32" s="217"/>
      <c r="PA32" s="217"/>
      <c r="PB32" s="217"/>
      <c r="PC32" s="217"/>
      <c r="PD32" s="217"/>
      <c r="PE32" s="217"/>
      <c r="PF32" s="217"/>
      <c r="PG32" s="217"/>
      <c r="PH32" s="217"/>
      <c r="PI32" s="217"/>
      <c r="PJ32" s="217"/>
      <c r="PK32" s="217"/>
      <c r="PL32" s="217"/>
      <c r="PM32" s="217"/>
      <c r="PN32" s="217"/>
      <c r="PO32" s="217"/>
      <c r="PP32" s="217"/>
      <c r="PQ32" s="217"/>
      <c r="PR32" s="217"/>
      <c r="PS32" s="217"/>
      <c r="PT32" s="217"/>
      <c r="PU32" s="217"/>
      <c r="PV32" s="217"/>
      <c r="PW32" s="217"/>
      <c r="PX32" s="217"/>
      <c r="PY32" s="217"/>
      <c r="PZ32" s="217"/>
      <c r="QA32" s="217"/>
      <c r="QB32" s="217"/>
      <c r="QC32" s="217"/>
      <c r="QD32" s="217"/>
      <c r="QE32" s="217"/>
      <c r="QF32" s="217"/>
      <c r="QG32" s="217"/>
      <c r="QH32" s="217"/>
      <c r="QI32" s="217"/>
      <c r="QJ32" s="217"/>
      <c r="QK32" s="217"/>
      <c r="QL32" s="217"/>
      <c r="QM32" s="217"/>
      <c r="QN32" s="217"/>
      <c r="QO32" s="217"/>
      <c r="QP32" s="217"/>
      <c r="QQ32" s="217"/>
      <c r="QR32" s="217"/>
      <c r="QS32" s="217"/>
      <c r="QT32" s="217"/>
      <c r="QU32" s="217"/>
      <c r="QV32" s="217"/>
      <c r="QW32" s="217"/>
      <c r="QX32" s="217"/>
      <c r="QY32" s="217"/>
      <c r="QZ32" s="217"/>
      <c r="RA32" s="217"/>
      <c r="RB32" s="217"/>
      <c r="RC32" s="217"/>
      <c r="RD32" s="217"/>
      <c r="RE32" s="217"/>
      <c r="RF32" s="217"/>
      <c r="RG32" s="217"/>
      <c r="RH32" s="217"/>
      <c r="RI32" s="217"/>
      <c r="RJ32" s="217"/>
      <c r="RK32" s="217"/>
      <c r="RL32" s="217"/>
      <c r="RM32" s="217"/>
      <c r="RN32" s="217"/>
      <c r="RO32" s="217"/>
      <c r="RP32" s="217"/>
      <c r="RQ32" s="217"/>
      <c r="RR32" s="217"/>
      <c r="RS32" s="217"/>
      <c r="RT32" s="217"/>
      <c r="RU32" s="217"/>
      <c r="RV32" s="217"/>
      <c r="RW32" s="217"/>
      <c r="RX32" s="217"/>
      <c r="RY32" s="217"/>
      <c r="RZ32" s="217"/>
      <c r="SA32" s="217"/>
      <c r="SB32" s="217"/>
      <c r="SC32" s="217"/>
      <c r="SD32" s="217"/>
      <c r="SE32" s="217"/>
      <c r="SF32" s="217"/>
      <c r="SG32" s="217"/>
      <c r="SH32" s="217"/>
      <c r="SI32" s="217"/>
      <c r="SJ32" s="217"/>
      <c r="SK32" s="217"/>
      <c r="SL32" s="217"/>
      <c r="SM32" s="217"/>
      <c r="SN32" s="217"/>
      <c r="SO32" s="217"/>
      <c r="SP32" s="217"/>
      <c r="SQ32" s="217"/>
      <c r="SR32" s="217"/>
      <c r="SS32" s="217"/>
      <c r="ST32" s="217"/>
      <c r="SU32" s="217"/>
      <c r="SV32" s="217"/>
      <c r="SW32" s="217"/>
      <c r="SX32" s="217"/>
      <c r="SY32" s="217"/>
      <c r="SZ32" s="217"/>
      <c r="TA32" s="217"/>
      <c r="TB32" s="217"/>
      <c r="TC32" s="217"/>
      <c r="TD32" s="217"/>
      <c r="TE32" s="217"/>
      <c r="TF32" s="217"/>
      <c r="TG32" s="217"/>
      <c r="TH32" s="217"/>
      <c r="TI32" s="217"/>
      <c r="TJ32" s="217"/>
      <c r="TK32" s="217"/>
      <c r="TL32" s="217"/>
      <c r="TM32" s="217"/>
      <c r="TN32" s="217"/>
      <c r="TO32" s="217"/>
      <c r="TP32" s="217"/>
      <c r="TQ32" s="217"/>
      <c r="TR32" s="217"/>
      <c r="TS32" s="217"/>
      <c r="TT32" s="217"/>
      <c r="TU32" s="217"/>
      <c r="TV32" s="217"/>
      <c r="TW32" s="217"/>
      <c r="TX32" s="217"/>
      <c r="TY32" s="217"/>
      <c r="TZ32" s="217"/>
      <c r="UA32" s="217"/>
      <c r="UB32" s="217"/>
      <c r="UC32" s="217"/>
      <c r="UD32" s="217"/>
      <c r="UE32" s="217"/>
      <c r="UF32" s="217"/>
      <c r="UG32" s="217"/>
      <c r="UH32" s="217"/>
      <c r="UI32" s="217"/>
      <c r="UJ32" s="217"/>
      <c r="UK32" s="217"/>
      <c r="UL32" s="217"/>
      <c r="UM32" s="217"/>
      <c r="UN32" s="217"/>
      <c r="UO32" s="217"/>
      <c r="UP32" s="217"/>
      <c r="UQ32" s="217"/>
      <c r="UR32" s="217"/>
      <c r="US32" s="217"/>
      <c r="UT32" s="217"/>
      <c r="UU32" s="217"/>
      <c r="UV32" s="217"/>
      <c r="UW32" s="217"/>
      <c r="UX32" s="217"/>
      <c r="UY32" s="217"/>
      <c r="UZ32" s="217"/>
      <c r="VA32" s="217"/>
      <c r="VB32" s="217"/>
      <c r="VC32" s="217"/>
      <c r="VD32" s="217"/>
      <c r="VE32" s="217"/>
      <c r="VF32" s="217"/>
      <c r="VG32" s="217"/>
      <c r="VH32" s="217"/>
      <c r="VI32" s="217"/>
      <c r="VJ32" s="217"/>
      <c r="VK32" s="217"/>
      <c r="VL32" s="217"/>
      <c r="VM32" s="217"/>
      <c r="VN32" s="217"/>
      <c r="VO32" s="217"/>
      <c r="VP32" s="217"/>
      <c r="VQ32" s="217"/>
      <c r="VR32" s="217"/>
      <c r="VS32" s="217"/>
      <c r="VT32" s="217"/>
      <c r="VU32" s="217"/>
      <c r="VV32" s="217"/>
      <c r="VW32" s="217"/>
      <c r="VX32" s="217"/>
      <c r="VY32" s="217"/>
      <c r="VZ32" s="217"/>
      <c r="WA32" s="217"/>
      <c r="WB32" s="217"/>
      <c r="WC32" s="217"/>
      <c r="WD32" s="217"/>
      <c r="WE32" s="217"/>
      <c r="WF32" s="217"/>
      <c r="WG32" s="217"/>
      <c r="WH32" s="217"/>
      <c r="WI32" s="217"/>
      <c r="WJ32" s="217"/>
      <c r="WK32" s="217"/>
      <c r="WL32" s="217"/>
      <c r="WM32" s="217"/>
      <c r="WN32" s="217"/>
      <c r="WO32" s="217"/>
      <c r="WP32" s="217"/>
      <c r="WQ32" s="217"/>
      <c r="WR32" s="217"/>
      <c r="WS32" s="217"/>
      <c r="WT32" s="217"/>
      <c r="WU32" s="217"/>
      <c r="WV32" s="217"/>
      <c r="WW32" s="217"/>
      <c r="WX32" s="217"/>
      <c r="WY32" s="217"/>
      <c r="WZ32" s="217"/>
      <c r="XA32" s="217"/>
      <c r="XB32" s="217"/>
      <c r="XC32" s="217"/>
      <c r="XD32" s="217"/>
      <c r="XE32" s="217"/>
      <c r="XF32" s="217"/>
      <c r="XG32" s="217"/>
      <c r="XH32" s="217"/>
      <c r="XI32" s="217"/>
      <c r="XJ32" s="217"/>
      <c r="XK32" s="217"/>
      <c r="XL32" s="217"/>
      <c r="XM32" s="217"/>
      <c r="XN32" s="217"/>
      <c r="XO32" s="217"/>
      <c r="XP32" s="217"/>
      <c r="XQ32" s="217"/>
      <c r="XR32" s="217"/>
      <c r="XS32" s="217"/>
      <c r="XT32" s="217"/>
      <c r="XU32" s="217"/>
      <c r="XV32" s="217"/>
      <c r="XW32" s="217"/>
      <c r="XX32" s="217"/>
      <c r="XY32" s="217"/>
      <c r="XZ32" s="217"/>
      <c r="YA32" s="217"/>
      <c r="YB32" s="217"/>
      <c r="YC32" s="217"/>
      <c r="YD32" s="217"/>
      <c r="YE32" s="217"/>
      <c r="YF32" s="217"/>
      <c r="YG32" s="217"/>
      <c r="YH32" s="217"/>
      <c r="YI32" s="217"/>
      <c r="YJ32" s="217"/>
      <c r="YK32" s="217"/>
      <c r="YL32" s="217"/>
      <c r="YM32" s="217"/>
      <c r="YN32" s="217"/>
      <c r="YO32" s="217"/>
      <c r="YP32" s="217"/>
      <c r="YQ32" s="217"/>
      <c r="YR32" s="217"/>
      <c r="YS32" s="217"/>
      <c r="YT32" s="217"/>
      <c r="YU32" s="217"/>
      <c r="YV32" s="217"/>
      <c r="YW32" s="217"/>
      <c r="YX32" s="217"/>
      <c r="YY32" s="217"/>
      <c r="YZ32" s="217"/>
      <c r="ZA32" s="217"/>
      <c r="ZB32" s="217"/>
      <c r="ZC32" s="217"/>
      <c r="ZD32" s="217"/>
      <c r="ZE32" s="217"/>
      <c r="ZF32" s="217"/>
      <c r="ZG32" s="217"/>
      <c r="ZH32" s="217"/>
      <c r="ZI32" s="217"/>
      <c r="ZJ32" s="217"/>
      <c r="ZK32" s="217"/>
      <c r="ZL32" s="217"/>
      <c r="ZM32" s="217"/>
      <c r="ZN32" s="217"/>
      <c r="ZO32" s="217"/>
      <c r="ZP32" s="217"/>
      <c r="ZQ32" s="217"/>
      <c r="ZR32" s="217"/>
      <c r="ZS32" s="217"/>
      <c r="ZT32" s="217"/>
      <c r="ZU32" s="217"/>
      <c r="ZV32" s="217"/>
      <c r="ZW32" s="217"/>
      <c r="ZX32" s="217"/>
      <c r="ZY32" s="217"/>
      <c r="ZZ32" s="217"/>
      <c r="AAA32" s="217"/>
      <c r="AAB32" s="217"/>
      <c r="AAC32" s="217"/>
      <c r="AAD32" s="217"/>
      <c r="AAE32" s="217"/>
      <c r="AAF32" s="217"/>
      <c r="AAG32" s="217"/>
      <c r="AAH32" s="217"/>
      <c r="AAI32" s="217"/>
      <c r="AAJ32" s="217"/>
      <c r="AAK32" s="217"/>
      <c r="AAL32" s="217"/>
      <c r="AAM32" s="217"/>
      <c r="AAN32" s="217"/>
      <c r="AAO32" s="217"/>
      <c r="AAP32" s="217"/>
      <c r="AAQ32" s="217"/>
      <c r="AAR32" s="217"/>
      <c r="AAS32" s="217"/>
      <c r="AAT32" s="217"/>
      <c r="AAU32" s="217"/>
      <c r="AAV32" s="217"/>
      <c r="AAW32" s="217"/>
      <c r="AAX32" s="217"/>
      <c r="AAY32" s="217"/>
      <c r="AAZ32" s="217"/>
      <c r="ABA32" s="217"/>
      <c r="ABB32" s="217"/>
      <c r="ABC32" s="217"/>
      <c r="ABD32" s="217"/>
      <c r="ABE32" s="217"/>
      <c r="ABF32" s="217"/>
      <c r="ABG32" s="217"/>
      <c r="ABH32" s="217"/>
      <c r="ABI32" s="217"/>
      <c r="ABJ32" s="217"/>
      <c r="ABK32" s="217"/>
      <c r="ABL32" s="217"/>
      <c r="ABM32" s="217"/>
      <c r="ABN32" s="217"/>
      <c r="ABO32" s="217"/>
      <c r="ABP32" s="217"/>
      <c r="ABQ32" s="217"/>
      <c r="ABR32" s="217"/>
      <c r="ABS32" s="217"/>
      <c r="ABT32" s="217"/>
      <c r="ABU32" s="217"/>
      <c r="ABV32" s="217"/>
      <c r="ABW32" s="217"/>
      <c r="ABX32" s="217"/>
      <c r="ABY32" s="217"/>
      <c r="ABZ32" s="217"/>
      <c r="ACA32" s="217"/>
      <c r="ACB32" s="217"/>
      <c r="ACC32" s="217"/>
      <c r="ACD32" s="217"/>
      <c r="ACE32" s="217"/>
      <c r="ACF32" s="217"/>
      <c r="ACG32" s="217"/>
      <c r="ACH32" s="217"/>
      <c r="ACI32" s="217"/>
      <c r="ACJ32" s="217"/>
      <c r="ACK32" s="217"/>
      <c r="ACL32" s="217"/>
      <c r="ACM32" s="217"/>
      <c r="ACN32" s="217"/>
      <c r="ACO32" s="217"/>
      <c r="ACP32" s="217"/>
      <c r="ACQ32" s="217"/>
      <c r="ACR32" s="217"/>
      <c r="ACS32" s="217"/>
      <c r="ACT32" s="217"/>
      <c r="ACU32" s="217"/>
      <c r="ACV32" s="217"/>
      <c r="ACW32" s="217"/>
      <c r="ACX32" s="217"/>
      <c r="ACY32" s="217"/>
      <c r="ACZ32" s="217"/>
      <c r="ADA32" s="217"/>
      <c r="ADB32" s="217"/>
      <c r="ADC32" s="217"/>
      <c r="ADD32" s="217"/>
      <c r="ADE32" s="217"/>
      <c r="ADF32" s="217"/>
      <c r="ADG32" s="217"/>
      <c r="ADH32" s="217"/>
      <c r="ADI32" s="217"/>
      <c r="ADJ32" s="217"/>
      <c r="ADK32" s="217"/>
      <c r="ADL32" s="217"/>
      <c r="ADM32" s="217"/>
      <c r="ADN32" s="217"/>
      <c r="ADO32" s="217"/>
      <c r="ADP32" s="217"/>
      <c r="ADQ32" s="217"/>
      <c r="ADR32" s="217"/>
      <c r="ADS32" s="217"/>
      <c r="ADT32" s="217"/>
      <c r="ADU32" s="217"/>
      <c r="ADV32" s="217"/>
      <c r="ADW32" s="217"/>
      <c r="ADX32" s="217"/>
      <c r="ADY32" s="217"/>
      <c r="ADZ32" s="217"/>
      <c r="AEA32" s="217"/>
      <c r="AEB32" s="217"/>
      <c r="AEC32" s="217"/>
      <c r="AED32" s="217"/>
      <c r="AEE32" s="217"/>
      <c r="AEF32" s="217"/>
      <c r="AEG32" s="217"/>
      <c r="AEH32" s="217"/>
      <c r="AEI32" s="217"/>
      <c r="AEJ32" s="217"/>
      <c r="AEK32" s="217"/>
      <c r="AEL32" s="217"/>
      <c r="AEM32" s="217"/>
      <c r="AEN32" s="217"/>
      <c r="AEO32" s="217"/>
      <c r="AEP32" s="217"/>
      <c r="AEQ32" s="217"/>
      <c r="AER32" s="217"/>
      <c r="AES32" s="217"/>
      <c r="AET32" s="217"/>
      <c r="AEU32" s="217"/>
      <c r="AEV32" s="217"/>
      <c r="AEW32" s="217"/>
      <c r="AEX32" s="217"/>
      <c r="AEY32" s="217"/>
      <c r="AEZ32" s="217"/>
      <c r="AFA32" s="217"/>
      <c r="AFB32" s="217"/>
      <c r="AFC32" s="217"/>
      <c r="AFD32" s="217"/>
      <c r="AFE32" s="217"/>
      <c r="AFF32" s="217"/>
      <c r="AFG32" s="217"/>
      <c r="AFH32" s="217"/>
      <c r="AFI32" s="217"/>
      <c r="AFJ32" s="217"/>
      <c r="AFK32" s="217"/>
      <c r="AFL32" s="217"/>
      <c r="AFM32" s="217"/>
      <c r="AFN32" s="217"/>
      <c r="AFO32" s="217"/>
      <c r="AFP32" s="217"/>
      <c r="AFQ32" s="217"/>
      <c r="AFR32" s="217"/>
      <c r="AFS32" s="217"/>
      <c r="AFT32" s="217"/>
      <c r="AFU32" s="217"/>
      <c r="AFV32" s="217"/>
      <c r="AFW32" s="217"/>
      <c r="AFX32" s="217"/>
      <c r="AFY32" s="217"/>
      <c r="AFZ32" s="217"/>
      <c r="AGA32" s="217"/>
      <c r="AGB32" s="217"/>
      <c r="AGC32" s="217"/>
      <c r="AGD32" s="217"/>
      <c r="AGE32" s="217"/>
      <c r="AGF32" s="217"/>
      <c r="AGG32" s="217"/>
      <c r="AGH32" s="217"/>
      <c r="AGI32" s="217"/>
      <c r="AGJ32" s="217"/>
      <c r="AGK32" s="217"/>
      <c r="AGL32" s="217"/>
      <c r="AGM32" s="217"/>
      <c r="AGN32" s="217"/>
      <c r="AGO32" s="217"/>
      <c r="AGP32" s="217"/>
      <c r="AGQ32" s="217"/>
      <c r="AGR32" s="217"/>
      <c r="AGS32" s="217"/>
      <c r="AGT32" s="217"/>
      <c r="AGU32" s="217"/>
      <c r="AGV32" s="217"/>
      <c r="AGW32" s="217"/>
      <c r="AGX32" s="217"/>
      <c r="AGY32" s="217"/>
      <c r="AGZ32" s="217"/>
      <c r="AHA32" s="217"/>
      <c r="AHB32" s="217"/>
      <c r="AHC32" s="217"/>
      <c r="AHD32" s="217"/>
      <c r="AHE32" s="217"/>
      <c r="AHF32" s="217"/>
      <c r="AHG32" s="217"/>
      <c r="AHH32" s="217"/>
      <c r="AHI32" s="217"/>
      <c r="AHJ32" s="217"/>
      <c r="AHK32" s="217"/>
      <c r="AHL32" s="217"/>
      <c r="AHM32" s="217"/>
      <c r="AHN32" s="217"/>
      <c r="AHO32" s="217"/>
      <c r="AHP32" s="217"/>
      <c r="AHQ32" s="217"/>
      <c r="AHR32" s="217"/>
      <c r="AHS32" s="217"/>
      <c r="AHT32" s="217"/>
      <c r="AHU32" s="217"/>
      <c r="AHV32" s="217"/>
      <c r="AHW32" s="217"/>
      <c r="AHX32" s="217"/>
      <c r="AHY32" s="217"/>
      <c r="AHZ32" s="217"/>
      <c r="AIA32" s="217"/>
      <c r="AIB32" s="217"/>
      <c r="AIC32" s="217"/>
      <c r="AID32" s="217"/>
      <c r="AIE32" s="217"/>
      <c r="AIF32" s="217"/>
      <c r="AIG32" s="217"/>
      <c r="AIH32" s="217"/>
      <c r="AII32" s="217"/>
      <c r="AIJ32" s="217"/>
      <c r="AIK32" s="217"/>
      <c r="AIL32" s="217"/>
      <c r="AIM32" s="217"/>
      <c r="AIN32" s="217"/>
      <c r="AIO32" s="217"/>
      <c r="AIP32" s="217"/>
      <c r="AIQ32" s="217"/>
      <c r="AIR32" s="217"/>
      <c r="AIS32" s="217"/>
      <c r="AIT32" s="217"/>
      <c r="AIU32" s="217"/>
      <c r="AIV32" s="217"/>
      <c r="AIW32" s="217"/>
      <c r="AIX32" s="217"/>
      <c r="AIY32" s="217"/>
      <c r="AIZ32" s="217"/>
      <c r="AJA32" s="217"/>
      <c r="AJB32" s="217"/>
      <c r="AJC32" s="217"/>
      <c r="AJD32" s="217"/>
      <c r="AJE32" s="217"/>
      <c r="AJF32" s="217"/>
      <c r="AJG32" s="217"/>
      <c r="AJH32" s="217"/>
      <c r="AJI32" s="217"/>
      <c r="AJJ32" s="217"/>
      <c r="AJK32" s="217"/>
      <c r="AJL32" s="217"/>
      <c r="AJM32" s="217"/>
      <c r="AJN32" s="217"/>
      <c r="AJO32" s="217"/>
      <c r="AJP32" s="217"/>
      <c r="AJQ32" s="217"/>
      <c r="AJR32" s="217"/>
      <c r="AJS32" s="217"/>
      <c r="AJT32" s="217"/>
      <c r="AJU32" s="217"/>
      <c r="AJV32" s="217"/>
      <c r="AJW32" s="217"/>
      <c r="AJX32" s="217"/>
      <c r="AJY32" s="217"/>
      <c r="AJZ32" s="217"/>
      <c r="AKA32" s="217"/>
      <c r="AKB32" s="217"/>
      <c r="AKC32" s="217"/>
      <c r="AKD32" s="217"/>
      <c r="AKE32" s="217"/>
      <c r="AKF32" s="217"/>
      <c r="AKG32" s="217"/>
      <c r="AKH32" s="217"/>
      <c r="AKI32" s="217"/>
      <c r="AKJ32" s="217"/>
      <c r="AKK32" s="217"/>
      <c r="AKL32" s="217"/>
      <c r="AKM32" s="217"/>
      <c r="AKN32" s="217"/>
      <c r="AKO32" s="217"/>
      <c r="AKP32" s="217"/>
      <c r="AKQ32" s="217"/>
      <c r="AKR32" s="217"/>
      <c r="AKS32" s="217"/>
      <c r="AKT32" s="217"/>
      <c r="AKU32" s="217"/>
      <c r="AKV32" s="217"/>
      <c r="AKW32" s="217"/>
      <c r="AKX32" s="217"/>
      <c r="AKY32" s="217"/>
      <c r="AKZ32" s="217"/>
      <c r="ALA32" s="217"/>
      <c r="ALB32" s="217"/>
      <c r="ALC32" s="217"/>
      <c r="ALD32" s="217"/>
      <c r="ALE32" s="217"/>
      <c r="ALF32" s="217"/>
      <c r="ALG32" s="217"/>
      <c r="ALH32" s="217"/>
      <c r="ALI32" s="217"/>
      <c r="ALJ32" s="217"/>
      <c r="ALK32" s="217"/>
      <c r="ALL32" s="217"/>
      <c r="ALM32" s="217"/>
      <c r="ALN32" s="217"/>
      <c r="ALO32" s="217"/>
      <c r="ALP32" s="217"/>
      <c r="ALQ32" s="217"/>
      <c r="ALR32" s="217"/>
      <c r="ALS32" s="217"/>
      <c r="ALT32" s="217"/>
      <c r="ALU32" s="217"/>
      <c r="ALV32" s="217"/>
      <c r="ALW32" s="217"/>
      <c r="ALX32" s="217"/>
      <c r="ALY32" s="217"/>
      <c r="ALZ32" s="217"/>
      <c r="AMA32" s="217"/>
      <c r="AMB32" s="217"/>
      <c r="AMC32" s="217"/>
      <c r="AMD32" s="217"/>
      <c r="AME32" s="217"/>
      <c r="AMF32" s="217"/>
      <c r="AMG32" s="217"/>
      <c r="AMH32" s="217"/>
      <c r="AMI32" s="217"/>
      <c r="AMJ32" s="217"/>
      <c r="AMK32" s="217"/>
      <c r="AML32" s="217"/>
      <c r="AMM32" s="217"/>
      <c r="AMN32" s="217"/>
      <c r="AMO32" s="217"/>
      <c r="AMP32" s="217"/>
      <c r="AMQ32" s="217"/>
      <c r="AMR32" s="217"/>
      <c r="AMS32" s="217"/>
      <c r="AMT32" s="217"/>
      <c r="AMU32" s="217"/>
      <c r="AMV32" s="217"/>
      <c r="AMW32" s="217"/>
      <c r="AMX32" s="217"/>
      <c r="AMY32" s="217"/>
      <c r="AMZ32" s="217"/>
      <c r="ANA32" s="217"/>
      <c r="ANB32" s="217"/>
      <c r="ANC32" s="217"/>
      <c r="AND32" s="217"/>
      <c r="ANE32" s="217"/>
      <c r="ANF32" s="217"/>
      <c r="ANG32" s="217"/>
      <c r="ANH32" s="217"/>
      <c r="ANI32" s="217"/>
      <c r="ANJ32" s="217"/>
      <c r="ANK32" s="217"/>
      <c r="ANL32" s="217"/>
      <c r="ANM32" s="217"/>
      <c r="ANN32" s="217"/>
      <c r="ANO32" s="217"/>
      <c r="ANP32" s="217"/>
      <c r="ANQ32" s="217"/>
      <c r="ANR32" s="217"/>
      <c r="ANS32" s="217"/>
      <c r="ANT32" s="217"/>
      <c r="ANU32" s="217"/>
      <c r="ANV32" s="217"/>
      <c r="ANW32" s="217"/>
      <c r="ANX32" s="217"/>
      <c r="ANY32" s="217"/>
      <c r="ANZ32" s="217"/>
      <c r="AOA32" s="217"/>
      <c r="AOB32" s="217"/>
      <c r="AOC32" s="217"/>
      <c r="AOD32" s="217"/>
      <c r="AOE32" s="217"/>
      <c r="AOF32" s="217"/>
      <c r="AOG32" s="217"/>
      <c r="AOH32" s="217"/>
      <c r="AOI32" s="217"/>
      <c r="AOJ32" s="217"/>
      <c r="AOK32" s="217"/>
      <c r="AOL32" s="217"/>
      <c r="AOM32" s="217"/>
      <c r="AON32" s="217"/>
      <c r="AOO32" s="217"/>
      <c r="AOP32" s="217"/>
      <c r="AOQ32" s="217"/>
      <c r="AOR32" s="217"/>
      <c r="AOS32" s="217"/>
      <c r="AOT32" s="217"/>
      <c r="AOU32" s="217"/>
      <c r="AOV32" s="217"/>
      <c r="AOW32" s="217"/>
      <c r="AOX32" s="217"/>
      <c r="AOY32" s="217"/>
      <c r="AOZ32" s="217"/>
      <c r="APA32" s="217"/>
      <c r="APB32" s="217"/>
      <c r="APC32" s="217"/>
      <c r="APD32" s="217"/>
      <c r="APE32" s="217"/>
      <c r="APF32" s="217"/>
      <c r="APG32" s="217"/>
      <c r="APH32" s="217"/>
      <c r="API32" s="217"/>
      <c r="APJ32" s="217"/>
      <c r="APK32" s="217"/>
      <c r="APL32" s="217"/>
      <c r="APM32" s="217"/>
      <c r="APN32" s="217"/>
      <c r="APO32" s="217"/>
      <c r="APP32" s="217"/>
      <c r="APQ32" s="217"/>
      <c r="APR32" s="217"/>
      <c r="APS32" s="217"/>
      <c r="APT32" s="217"/>
      <c r="APU32" s="217"/>
      <c r="APV32" s="217"/>
      <c r="APW32" s="217"/>
      <c r="APX32" s="217"/>
      <c r="APY32" s="217"/>
      <c r="APZ32" s="217"/>
      <c r="AQA32" s="217"/>
      <c r="AQB32" s="217"/>
      <c r="AQC32" s="217"/>
      <c r="AQD32" s="217"/>
      <c r="AQE32" s="217"/>
      <c r="AQF32" s="217"/>
      <c r="AQG32" s="217"/>
      <c r="AQH32" s="217"/>
      <c r="AQI32" s="217"/>
      <c r="AQJ32" s="217"/>
      <c r="AQK32" s="217"/>
      <c r="AQL32" s="217"/>
      <c r="AQM32" s="217"/>
      <c r="AQN32" s="217"/>
      <c r="AQO32" s="217"/>
      <c r="AQP32" s="217"/>
      <c r="AQQ32" s="217"/>
      <c r="AQR32" s="217"/>
      <c r="AQS32" s="217"/>
      <c r="AQT32" s="217"/>
      <c r="AQU32" s="217"/>
      <c r="AQV32" s="217"/>
      <c r="AQW32" s="217"/>
      <c r="AQX32" s="217"/>
      <c r="AQY32" s="217"/>
      <c r="AQZ32" s="217"/>
      <c r="ARA32" s="217"/>
      <c r="ARB32" s="217"/>
      <c r="ARC32" s="217"/>
      <c r="ARD32" s="217"/>
      <c r="ARE32" s="217"/>
      <c r="ARF32" s="217"/>
      <c r="ARG32" s="217"/>
      <c r="ARH32" s="217"/>
      <c r="ARI32" s="217"/>
      <c r="ARJ32" s="217"/>
      <c r="ARK32" s="217"/>
      <c r="ARL32" s="217"/>
      <c r="ARM32" s="217"/>
      <c r="ARN32" s="217"/>
      <c r="ARO32" s="217"/>
      <c r="ARP32" s="217"/>
      <c r="ARQ32" s="217"/>
      <c r="ARR32" s="217"/>
      <c r="ARS32" s="217"/>
      <c r="ART32" s="217"/>
      <c r="ARU32" s="217"/>
      <c r="ARV32" s="217"/>
      <c r="ARW32" s="217"/>
      <c r="ARX32" s="217"/>
      <c r="ARY32" s="217"/>
      <c r="ARZ32" s="217"/>
      <c r="ASA32" s="217"/>
      <c r="ASB32" s="217"/>
      <c r="ASC32" s="217"/>
      <c r="ASD32" s="217"/>
      <c r="ASE32" s="217"/>
      <c r="ASF32" s="217"/>
      <c r="ASG32" s="217"/>
      <c r="ASH32" s="217"/>
      <c r="ASI32" s="217"/>
      <c r="ASJ32" s="217"/>
      <c r="ASK32" s="217"/>
      <c r="ASL32" s="217"/>
      <c r="ASM32" s="217"/>
      <c r="ASN32" s="217"/>
      <c r="ASO32" s="217"/>
      <c r="ASP32" s="217"/>
      <c r="ASQ32" s="217"/>
      <c r="ASR32" s="217"/>
      <c r="ASS32" s="217"/>
      <c r="AST32" s="217"/>
      <c r="ASU32" s="217"/>
      <c r="ASV32" s="217"/>
      <c r="ASW32" s="217"/>
      <c r="ASX32" s="217"/>
      <c r="ASY32" s="217"/>
      <c r="ASZ32" s="217"/>
      <c r="ATA32" s="217"/>
      <c r="ATB32" s="217"/>
      <c r="ATC32" s="217"/>
      <c r="ATD32" s="217"/>
      <c r="ATE32" s="217"/>
      <c r="ATF32" s="217"/>
      <c r="ATG32" s="217"/>
      <c r="ATH32" s="217"/>
      <c r="ATI32" s="217"/>
      <c r="ATJ32" s="217"/>
      <c r="ATK32" s="217"/>
      <c r="ATL32" s="217"/>
      <c r="ATM32" s="217"/>
      <c r="ATN32" s="217"/>
      <c r="ATO32" s="217"/>
      <c r="ATP32" s="217"/>
      <c r="ATQ32" s="217"/>
      <c r="ATR32" s="217"/>
      <c r="ATS32" s="217"/>
      <c r="ATT32" s="217"/>
      <c r="ATU32" s="217"/>
      <c r="ATV32" s="217"/>
      <c r="ATW32" s="217"/>
      <c r="ATX32" s="217"/>
      <c r="ATY32" s="217"/>
      <c r="ATZ32" s="217"/>
      <c r="AUA32" s="217"/>
      <c r="AUB32" s="217"/>
      <c r="AUC32" s="217"/>
      <c r="AUD32" s="217"/>
      <c r="AUE32" s="217"/>
      <c r="AUF32" s="217"/>
      <c r="AUG32" s="217"/>
      <c r="AUH32" s="217"/>
      <c r="AUI32" s="217"/>
      <c r="AUJ32" s="217"/>
      <c r="AUK32" s="217"/>
      <c r="AUL32" s="217"/>
      <c r="AUM32" s="217"/>
      <c r="AUN32" s="217"/>
      <c r="AUO32" s="217"/>
      <c r="AUP32" s="217"/>
      <c r="AUQ32" s="217"/>
      <c r="AUR32" s="217"/>
      <c r="AUS32" s="217"/>
      <c r="AUT32" s="217"/>
      <c r="AUU32" s="217"/>
      <c r="AUV32" s="217"/>
      <c r="AUW32" s="217"/>
      <c r="AUX32" s="217"/>
      <c r="AUY32" s="217"/>
      <c r="AUZ32" s="217"/>
      <c r="AVA32" s="217"/>
      <c r="AVB32" s="217"/>
      <c r="AVC32" s="217"/>
      <c r="AVD32" s="217"/>
      <c r="AVE32" s="217"/>
      <c r="AVF32" s="217"/>
      <c r="AVG32" s="217"/>
      <c r="AVH32" s="217"/>
      <c r="AVI32" s="217"/>
      <c r="AVJ32" s="217"/>
      <c r="AVK32" s="217"/>
      <c r="AVL32" s="217"/>
      <c r="AVM32" s="217"/>
      <c r="AVN32" s="217"/>
      <c r="AVO32" s="217"/>
      <c r="AVP32" s="217"/>
      <c r="AVQ32" s="217"/>
      <c r="AVR32" s="217"/>
      <c r="AVS32" s="217"/>
      <c r="AVT32" s="217"/>
      <c r="AVU32" s="217"/>
      <c r="AVV32" s="217"/>
      <c r="AVW32" s="217"/>
      <c r="AVX32" s="217"/>
      <c r="AVY32" s="217"/>
      <c r="AVZ32" s="217"/>
      <c r="AWA32" s="217"/>
      <c r="AWB32" s="217"/>
      <c r="AWC32" s="217"/>
      <c r="AWD32" s="217"/>
      <c r="AWE32" s="217"/>
      <c r="AWF32" s="217"/>
      <c r="AWG32" s="217"/>
      <c r="AWH32" s="217"/>
      <c r="AWI32" s="217"/>
      <c r="AWJ32" s="217"/>
      <c r="AWK32" s="217"/>
      <c r="AWL32" s="217"/>
      <c r="AWM32" s="217"/>
      <c r="AWN32" s="217"/>
      <c r="AWO32" s="217"/>
      <c r="AWP32" s="217"/>
      <c r="AWQ32" s="217"/>
      <c r="AWR32" s="217"/>
      <c r="AWS32" s="217"/>
      <c r="AWT32" s="217"/>
      <c r="AWU32" s="217"/>
      <c r="AWV32" s="217"/>
      <c r="AWW32" s="217"/>
      <c r="AWX32" s="217"/>
      <c r="AWY32" s="217"/>
      <c r="AWZ32" s="217"/>
      <c r="AXA32" s="217"/>
      <c r="AXB32" s="217"/>
      <c r="AXC32" s="217"/>
      <c r="AXD32" s="217"/>
      <c r="AXE32" s="217"/>
      <c r="AXF32" s="217"/>
      <c r="AXG32" s="217"/>
      <c r="AXH32" s="217"/>
      <c r="AXI32" s="217"/>
      <c r="AXJ32" s="217"/>
      <c r="AXK32" s="217"/>
      <c r="AXL32" s="217"/>
      <c r="AXM32" s="217"/>
      <c r="AXN32" s="217"/>
      <c r="AXO32" s="217"/>
      <c r="AXP32" s="217"/>
      <c r="AXQ32" s="217"/>
      <c r="AXR32" s="217"/>
      <c r="AXS32" s="217"/>
      <c r="AXT32" s="217"/>
      <c r="AXU32" s="217"/>
      <c r="AXV32" s="217"/>
      <c r="AXW32" s="217"/>
      <c r="AXX32" s="217"/>
      <c r="AXY32" s="217"/>
      <c r="AXZ32" s="217"/>
      <c r="AYA32" s="217"/>
      <c r="AYB32" s="217"/>
      <c r="AYC32" s="217"/>
      <c r="AYD32" s="217"/>
      <c r="AYE32" s="217"/>
      <c r="AYF32" s="217"/>
      <c r="AYG32" s="217"/>
      <c r="AYH32" s="217"/>
      <c r="AYI32" s="217"/>
      <c r="AYJ32" s="217"/>
      <c r="AYK32" s="217"/>
      <c r="AYL32" s="217"/>
      <c r="AYM32" s="217"/>
      <c r="AYN32" s="217"/>
      <c r="AYO32" s="217"/>
      <c r="AYP32" s="217"/>
      <c r="AYQ32" s="217"/>
      <c r="AYR32" s="217"/>
      <c r="AYS32" s="217"/>
      <c r="AYT32" s="217"/>
      <c r="AYU32" s="217"/>
      <c r="AYV32" s="217"/>
      <c r="AYW32" s="217"/>
      <c r="AYX32" s="217"/>
      <c r="AYY32" s="217"/>
      <c r="AYZ32" s="217"/>
      <c r="AZA32" s="217"/>
      <c r="AZB32" s="217"/>
      <c r="AZC32" s="217"/>
      <c r="AZD32" s="217"/>
      <c r="AZE32" s="217"/>
      <c r="AZF32" s="217"/>
      <c r="AZG32" s="217"/>
      <c r="AZH32" s="217"/>
      <c r="AZI32" s="217"/>
      <c r="AZJ32" s="217"/>
      <c r="AZK32" s="217"/>
      <c r="AZL32" s="217"/>
      <c r="AZM32" s="217"/>
      <c r="AZN32" s="217"/>
      <c r="AZO32" s="217"/>
      <c r="AZP32" s="217"/>
      <c r="AZQ32" s="217"/>
      <c r="AZR32" s="217"/>
      <c r="AZS32" s="217"/>
      <c r="AZT32" s="217"/>
      <c r="AZU32" s="217"/>
      <c r="AZV32" s="217"/>
      <c r="AZW32" s="217"/>
      <c r="AZX32" s="217"/>
      <c r="AZY32" s="217"/>
      <c r="AZZ32" s="217"/>
      <c r="BAA32" s="217"/>
      <c r="BAB32" s="217"/>
      <c r="BAC32" s="217"/>
      <c r="BAD32" s="217"/>
      <c r="BAE32" s="217"/>
      <c r="BAF32" s="217"/>
      <c r="BAG32" s="217"/>
      <c r="BAH32" s="217"/>
      <c r="BAI32" s="217"/>
      <c r="BAJ32" s="217"/>
      <c r="BAK32" s="217"/>
      <c r="BAL32" s="217"/>
      <c r="BAM32" s="217"/>
      <c r="BAN32" s="217"/>
      <c r="BAO32" s="217"/>
      <c r="BAP32" s="217"/>
      <c r="BAQ32" s="217"/>
      <c r="BAR32" s="217"/>
      <c r="BAS32" s="217"/>
      <c r="BAT32" s="217"/>
      <c r="BAU32" s="217"/>
      <c r="BAV32" s="217"/>
      <c r="BAW32" s="217"/>
      <c r="BAX32" s="217"/>
      <c r="BAY32" s="217"/>
      <c r="BAZ32" s="217"/>
      <c r="BBA32" s="217"/>
      <c r="BBB32" s="217"/>
      <c r="BBC32" s="217"/>
      <c r="BBD32" s="217"/>
      <c r="BBE32" s="217"/>
      <c r="BBF32" s="217"/>
      <c r="BBG32" s="217"/>
      <c r="BBH32" s="217"/>
      <c r="BBI32" s="217"/>
      <c r="BBJ32" s="217"/>
      <c r="BBK32" s="217"/>
      <c r="BBL32" s="217"/>
      <c r="BBM32" s="217"/>
      <c r="BBN32" s="217"/>
      <c r="BBO32" s="217"/>
      <c r="BBP32" s="217"/>
      <c r="BBQ32" s="217"/>
      <c r="BBR32" s="217"/>
      <c r="BBS32" s="217"/>
      <c r="BBT32" s="217"/>
      <c r="BBU32" s="217"/>
      <c r="BBV32" s="217"/>
      <c r="BBW32" s="217"/>
      <c r="BBX32" s="217"/>
      <c r="BBY32" s="217"/>
      <c r="BBZ32" s="217"/>
      <c r="BCA32" s="217"/>
      <c r="BCB32" s="217"/>
      <c r="BCC32" s="217"/>
      <c r="BCD32" s="217"/>
      <c r="BCE32" s="217"/>
      <c r="BCF32" s="217"/>
      <c r="BCG32" s="217"/>
      <c r="BCH32" s="217"/>
      <c r="BCI32" s="217"/>
      <c r="BCJ32" s="217"/>
      <c r="BCK32" s="217"/>
      <c r="BCL32" s="217"/>
      <c r="BCM32" s="217"/>
      <c r="BCN32" s="217"/>
      <c r="BCO32" s="217"/>
      <c r="BCP32" s="217"/>
      <c r="BCQ32" s="217"/>
      <c r="BCR32" s="217"/>
      <c r="BCS32" s="217"/>
      <c r="BCT32" s="217"/>
      <c r="BCU32" s="217"/>
      <c r="BCV32" s="217"/>
      <c r="BCW32" s="217"/>
      <c r="BCX32" s="217"/>
      <c r="BCY32" s="217"/>
      <c r="BCZ32" s="217"/>
      <c r="BDA32" s="217"/>
      <c r="BDB32" s="217"/>
      <c r="BDC32" s="217"/>
      <c r="BDD32" s="217"/>
      <c r="BDE32" s="217"/>
      <c r="BDF32" s="217"/>
      <c r="BDG32" s="217"/>
      <c r="BDH32" s="217"/>
      <c r="BDI32" s="217"/>
      <c r="BDJ32" s="217"/>
      <c r="BDK32" s="217"/>
      <c r="BDL32" s="217"/>
      <c r="BDM32" s="217"/>
      <c r="BDN32" s="217"/>
      <c r="BDO32" s="217"/>
      <c r="BDP32" s="217"/>
      <c r="BDQ32" s="217"/>
      <c r="BDR32" s="217"/>
      <c r="BDS32" s="217"/>
      <c r="BDT32" s="217"/>
      <c r="BDU32" s="217"/>
      <c r="BDV32" s="217"/>
      <c r="BDW32" s="217"/>
      <c r="BDX32" s="217"/>
      <c r="BDY32" s="217"/>
      <c r="BDZ32" s="217"/>
      <c r="BEA32" s="217"/>
      <c r="BEB32" s="217"/>
      <c r="BEC32" s="217"/>
      <c r="BED32" s="217"/>
      <c r="BEE32" s="217"/>
      <c r="BEF32" s="217"/>
      <c r="BEG32" s="217"/>
      <c r="BEH32" s="217"/>
      <c r="BEI32" s="217"/>
      <c r="BEJ32" s="217"/>
      <c r="BEK32" s="217"/>
      <c r="BEL32" s="217"/>
      <c r="BEM32" s="217"/>
      <c r="BEN32" s="217"/>
      <c r="BEO32" s="217"/>
      <c r="BEP32" s="217"/>
      <c r="BEQ32" s="217"/>
      <c r="BER32" s="217"/>
      <c r="BES32" s="217"/>
      <c r="BET32" s="217"/>
      <c r="BEU32" s="217"/>
      <c r="BEV32" s="217"/>
      <c r="BEW32" s="217"/>
      <c r="BEX32" s="217"/>
      <c r="BEY32" s="217"/>
      <c r="BEZ32" s="217"/>
      <c r="BFA32" s="217"/>
      <c r="BFB32" s="217"/>
      <c r="BFC32" s="217"/>
      <c r="BFD32" s="217"/>
      <c r="BFE32" s="217"/>
      <c r="BFF32" s="217"/>
      <c r="BFG32" s="217"/>
      <c r="BFH32" s="217"/>
      <c r="BFI32" s="217"/>
      <c r="BFJ32" s="217"/>
      <c r="BFK32" s="217"/>
      <c r="BFL32" s="217"/>
      <c r="BFM32" s="217"/>
      <c r="BFN32" s="217"/>
      <c r="BFO32" s="217"/>
      <c r="BFP32" s="217"/>
      <c r="BFQ32" s="217"/>
      <c r="BFR32" s="217"/>
      <c r="BFS32" s="217"/>
      <c r="BFT32" s="217"/>
      <c r="BFU32" s="217"/>
      <c r="BFV32" s="217"/>
      <c r="BFW32" s="217"/>
      <c r="BFX32" s="217"/>
      <c r="BFY32" s="217"/>
      <c r="BFZ32" s="217"/>
      <c r="BGA32" s="217"/>
      <c r="BGB32" s="217"/>
      <c r="BGC32" s="217"/>
      <c r="BGD32" s="217"/>
      <c r="BGE32" s="217"/>
      <c r="BGF32" s="217"/>
      <c r="BGG32" s="217"/>
      <c r="BGH32" s="217"/>
      <c r="BGI32" s="217"/>
      <c r="BGJ32" s="217"/>
      <c r="BGK32" s="217"/>
      <c r="BGL32" s="217"/>
      <c r="BGM32" s="217"/>
      <c r="BGN32" s="217"/>
      <c r="BGO32" s="217"/>
      <c r="BGP32" s="217"/>
      <c r="BGQ32" s="217"/>
      <c r="BGR32" s="217"/>
      <c r="BGS32" s="217"/>
      <c r="BGT32" s="217"/>
      <c r="BGU32" s="217"/>
      <c r="BGV32" s="217"/>
      <c r="BGW32" s="217"/>
      <c r="BGX32" s="217"/>
      <c r="BGY32" s="217"/>
      <c r="BGZ32" s="217"/>
      <c r="BHA32" s="217"/>
      <c r="BHB32" s="217"/>
      <c r="BHC32" s="217"/>
      <c r="BHD32" s="217"/>
      <c r="BHE32" s="217"/>
      <c r="BHF32" s="217"/>
      <c r="BHG32" s="217"/>
      <c r="BHH32" s="217"/>
      <c r="BHI32" s="217"/>
      <c r="BHJ32" s="217"/>
      <c r="BHK32" s="217"/>
      <c r="BHL32" s="217"/>
      <c r="BHM32" s="217"/>
      <c r="BHN32" s="217"/>
      <c r="BHO32" s="217"/>
      <c r="BHP32" s="217"/>
      <c r="BHQ32" s="217"/>
      <c r="BHR32" s="217"/>
      <c r="BHS32" s="217"/>
      <c r="BHT32" s="217"/>
      <c r="BHU32" s="217"/>
      <c r="BHV32" s="217"/>
      <c r="BHW32" s="217"/>
      <c r="BHX32" s="217"/>
      <c r="BHY32" s="217"/>
      <c r="BHZ32" s="217"/>
      <c r="BIA32" s="217"/>
      <c r="BIB32" s="217"/>
      <c r="BIC32" s="217"/>
      <c r="BID32" s="217"/>
      <c r="BIE32" s="217"/>
      <c r="BIF32" s="217"/>
      <c r="BIG32" s="217"/>
      <c r="BIH32" s="217"/>
      <c r="BII32" s="217"/>
      <c r="BIJ32" s="217"/>
      <c r="BIK32" s="217"/>
      <c r="BIL32" s="217"/>
      <c r="BIM32" s="217"/>
      <c r="BIN32" s="217"/>
      <c r="BIO32" s="217"/>
      <c r="BIP32" s="217"/>
      <c r="BIQ32" s="217"/>
      <c r="BIR32" s="217"/>
      <c r="BIS32" s="217"/>
      <c r="BIT32" s="217"/>
      <c r="BIU32" s="217"/>
      <c r="BIV32" s="217"/>
      <c r="BIW32" s="217"/>
      <c r="BIX32" s="217"/>
      <c r="BIY32" s="217"/>
      <c r="BIZ32" s="217"/>
      <c r="BJA32" s="217"/>
      <c r="BJB32" s="217"/>
      <c r="BJC32" s="217"/>
      <c r="BJD32" s="217"/>
      <c r="BJE32" s="217"/>
      <c r="BJF32" s="217"/>
      <c r="BJG32" s="217"/>
      <c r="BJH32" s="217"/>
      <c r="BJI32" s="217"/>
      <c r="BJJ32" s="217"/>
      <c r="BJK32" s="217"/>
      <c r="BJL32" s="217"/>
      <c r="BJM32" s="217"/>
      <c r="BJN32" s="217"/>
      <c r="BJO32" s="217"/>
      <c r="BJP32" s="217"/>
      <c r="BJQ32" s="217"/>
      <c r="BJR32" s="217"/>
      <c r="BJS32" s="217"/>
      <c r="BJT32" s="217"/>
      <c r="BJU32" s="217"/>
      <c r="BJV32" s="217"/>
      <c r="BJW32" s="217"/>
      <c r="BJX32" s="217"/>
      <c r="BJY32" s="217"/>
      <c r="BJZ32" s="217"/>
      <c r="BKA32" s="217"/>
      <c r="BKB32" s="217"/>
      <c r="BKC32" s="217"/>
      <c r="BKD32" s="217"/>
      <c r="BKE32" s="217"/>
      <c r="BKF32" s="217"/>
      <c r="BKG32" s="217"/>
      <c r="BKH32" s="217"/>
      <c r="BKI32" s="217"/>
      <c r="BKJ32" s="217"/>
      <c r="BKK32" s="217"/>
      <c r="BKL32" s="217"/>
      <c r="BKM32" s="217"/>
      <c r="BKN32" s="217"/>
      <c r="BKO32" s="217"/>
      <c r="BKP32" s="217"/>
      <c r="BKQ32" s="217"/>
      <c r="BKR32" s="217"/>
      <c r="BKS32" s="217"/>
      <c r="BKT32" s="217"/>
      <c r="BKU32" s="217"/>
      <c r="BKV32" s="217"/>
      <c r="BKW32" s="217"/>
      <c r="BKX32" s="217"/>
      <c r="BKY32" s="217"/>
      <c r="BKZ32" s="217"/>
      <c r="BLA32" s="217"/>
      <c r="BLB32" s="217"/>
      <c r="BLC32" s="217"/>
      <c r="BLD32" s="217"/>
      <c r="BLE32" s="217"/>
      <c r="BLF32" s="217"/>
      <c r="BLG32" s="217"/>
      <c r="BLH32" s="217"/>
      <c r="BLI32" s="217"/>
      <c r="BLJ32" s="217"/>
      <c r="BLK32" s="217"/>
      <c r="BLL32" s="217"/>
      <c r="BLM32" s="217"/>
      <c r="BLN32" s="217"/>
      <c r="BLO32" s="217"/>
      <c r="BLP32" s="217"/>
      <c r="BLQ32" s="217"/>
      <c r="BLR32" s="217"/>
      <c r="BLS32" s="217"/>
      <c r="BLT32" s="217"/>
      <c r="BLU32" s="217"/>
      <c r="BLV32" s="217"/>
      <c r="BLW32" s="217"/>
      <c r="BLX32" s="217"/>
      <c r="BLY32" s="217"/>
      <c r="BLZ32" s="217"/>
      <c r="BMA32" s="217"/>
      <c r="BMB32" s="217"/>
      <c r="BMC32" s="217"/>
      <c r="BMD32" s="217"/>
      <c r="BME32" s="217"/>
      <c r="BMF32" s="217"/>
      <c r="BMG32" s="217"/>
      <c r="BMH32" s="217"/>
      <c r="BMI32" s="217"/>
      <c r="BMJ32" s="217"/>
      <c r="BMK32" s="217"/>
      <c r="BML32" s="217"/>
      <c r="BMM32" s="217"/>
      <c r="BMN32" s="217"/>
      <c r="BMO32" s="217"/>
      <c r="BMP32" s="217"/>
      <c r="BMQ32" s="217"/>
      <c r="BMR32" s="217"/>
      <c r="BMS32" s="217"/>
      <c r="BMT32" s="217"/>
      <c r="BMU32" s="217"/>
      <c r="BMV32" s="217"/>
      <c r="BMW32" s="217"/>
      <c r="BMX32" s="217"/>
      <c r="BMY32" s="217"/>
      <c r="BMZ32" s="217"/>
      <c r="BNA32" s="217"/>
      <c r="BNB32" s="217"/>
      <c r="BNC32" s="217"/>
      <c r="BND32" s="217"/>
      <c r="BNE32" s="217"/>
      <c r="BNF32" s="217"/>
      <c r="BNG32" s="217"/>
      <c r="BNH32" s="217"/>
      <c r="BNI32" s="217"/>
      <c r="BNJ32" s="217"/>
      <c r="BNK32" s="217"/>
      <c r="BNL32" s="217"/>
      <c r="BNM32" s="217"/>
      <c r="BNN32" s="217"/>
      <c r="BNO32" s="217"/>
      <c r="BNP32" s="217"/>
      <c r="BNQ32" s="217"/>
      <c r="BNR32" s="217"/>
      <c r="BNS32" s="217"/>
      <c r="BNT32" s="217"/>
      <c r="BNU32" s="217"/>
      <c r="BNV32" s="217"/>
      <c r="BNW32" s="217"/>
      <c r="BNX32" s="217"/>
      <c r="BNY32" s="217"/>
      <c r="BNZ32" s="217"/>
      <c r="BOA32" s="217"/>
      <c r="BOB32" s="217"/>
      <c r="BOC32" s="217"/>
      <c r="BOD32" s="217"/>
      <c r="BOE32" s="217"/>
      <c r="BOF32" s="217"/>
      <c r="BOG32" s="217"/>
      <c r="BOH32" s="217"/>
      <c r="BOI32" s="217"/>
      <c r="BOJ32" s="217"/>
      <c r="BOK32" s="217"/>
      <c r="BOL32" s="217"/>
      <c r="BOM32" s="217"/>
      <c r="BON32" s="217"/>
      <c r="BOO32" s="217"/>
      <c r="BOP32" s="217"/>
      <c r="BOQ32" s="217"/>
      <c r="BOR32" s="217"/>
      <c r="BOS32" s="217"/>
      <c r="BOT32" s="217"/>
      <c r="BOU32" s="217"/>
      <c r="BOV32" s="217"/>
      <c r="BOW32" s="217"/>
      <c r="BOX32" s="217"/>
      <c r="BOY32" s="217"/>
      <c r="BOZ32" s="217"/>
      <c r="BPA32" s="217"/>
      <c r="BPB32" s="217"/>
      <c r="BPC32" s="217"/>
      <c r="BPD32" s="217"/>
      <c r="BPE32" s="217"/>
      <c r="BPF32" s="217"/>
      <c r="BPG32" s="217"/>
      <c r="BPH32" s="217"/>
      <c r="BPI32" s="217"/>
      <c r="BPJ32" s="217"/>
      <c r="BPK32" s="217"/>
      <c r="BPL32" s="217"/>
      <c r="BPM32" s="217"/>
      <c r="BPN32" s="217"/>
      <c r="BPO32" s="217"/>
      <c r="BPP32" s="217"/>
      <c r="BPQ32" s="217"/>
      <c r="BPR32" s="217"/>
      <c r="BPS32" s="217"/>
      <c r="BPT32" s="217"/>
      <c r="BPU32" s="217"/>
      <c r="BPV32" s="217"/>
      <c r="BPW32" s="217"/>
      <c r="BPX32" s="217"/>
      <c r="BPY32" s="217"/>
      <c r="BPZ32" s="217"/>
      <c r="BQA32" s="217"/>
      <c r="BQB32" s="217"/>
      <c r="BQC32" s="217"/>
      <c r="BQD32" s="217"/>
      <c r="BQE32" s="217"/>
      <c r="BQF32" s="217"/>
      <c r="BQG32" s="217"/>
      <c r="BQH32" s="217"/>
      <c r="BQI32" s="217"/>
      <c r="BQJ32" s="217"/>
      <c r="BQK32" s="217"/>
      <c r="BQL32" s="217"/>
      <c r="BQM32" s="217"/>
      <c r="BQN32" s="217"/>
      <c r="BQO32" s="217"/>
      <c r="BQP32" s="217"/>
      <c r="BQQ32" s="217"/>
      <c r="BQR32" s="217"/>
      <c r="BQS32" s="217"/>
      <c r="BQT32" s="217"/>
      <c r="BQU32" s="217"/>
      <c r="BQV32" s="217"/>
      <c r="BQW32" s="217"/>
      <c r="BQX32" s="217"/>
      <c r="BQY32" s="217"/>
      <c r="BQZ32" s="217"/>
      <c r="BRA32" s="217"/>
      <c r="BRB32" s="217"/>
      <c r="BRC32" s="217"/>
      <c r="BRD32" s="217"/>
      <c r="BRE32" s="217"/>
      <c r="BRF32" s="217"/>
      <c r="BRG32" s="217"/>
      <c r="BRH32" s="217"/>
      <c r="BRI32" s="217"/>
      <c r="BRJ32" s="217"/>
      <c r="BRK32" s="217"/>
      <c r="BRL32" s="217"/>
      <c r="BRM32" s="217"/>
      <c r="BRN32" s="217"/>
      <c r="BRO32" s="217"/>
      <c r="BRP32" s="217"/>
      <c r="BRQ32" s="217"/>
      <c r="BRR32" s="217"/>
      <c r="BRS32" s="217"/>
      <c r="BRT32" s="217"/>
      <c r="BRU32" s="217"/>
      <c r="BRV32" s="217"/>
      <c r="BRW32" s="217"/>
      <c r="BRX32" s="217"/>
      <c r="BRY32" s="217"/>
      <c r="BRZ32" s="217"/>
      <c r="BSA32" s="217"/>
      <c r="BSB32" s="217"/>
      <c r="BSC32" s="217"/>
      <c r="BSD32" s="217"/>
      <c r="BSE32" s="217"/>
      <c r="BSF32" s="217"/>
      <c r="BSG32" s="217"/>
      <c r="BSH32" s="217"/>
      <c r="BSI32" s="217"/>
      <c r="BSJ32" s="217"/>
      <c r="BSK32" s="217"/>
      <c r="BSL32" s="217"/>
      <c r="BSM32" s="217"/>
      <c r="BSN32" s="217"/>
      <c r="BSO32" s="217"/>
      <c r="BSP32" s="217"/>
      <c r="BSQ32" s="217"/>
      <c r="BSR32" s="217"/>
      <c r="BSS32" s="217"/>
      <c r="BST32" s="217"/>
      <c r="BSU32" s="217"/>
      <c r="BSV32" s="217"/>
      <c r="BSW32" s="217"/>
      <c r="BSX32" s="217"/>
      <c r="BSY32" s="217"/>
      <c r="BSZ32" s="217"/>
      <c r="BTA32" s="217"/>
      <c r="BTB32" s="217"/>
      <c r="BTC32" s="217"/>
      <c r="BTD32" s="217"/>
      <c r="BTE32" s="217"/>
      <c r="BTF32" s="217"/>
      <c r="BTG32" s="217"/>
      <c r="BTH32" s="217"/>
      <c r="BTI32" s="217"/>
      <c r="BTJ32" s="217"/>
      <c r="BTK32" s="217"/>
      <c r="BTL32" s="217"/>
      <c r="BTM32" s="217"/>
      <c r="BTN32" s="217"/>
      <c r="BTO32" s="217"/>
      <c r="BTP32" s="217"/>
      <c r="BTQ32" s="217"/>
      <c r="BTR32" s="217"/>
      <c r="BTS32" s="217"/>
      <c r="BTT32" s="217"/>
      <c r="BTU32" s="217"/>
      <c r="BTV32" s="217"/>
      <c r="BTW32" s="217"/>
      <c r="BTX32" s="217"/>
      <c r="BTY32" s="217"/>
      <c r="BTZ32" s="217"/>
      <c r="BUA32" s="217"/>
      <c r="BUB32" s="217"/>
      <c r="BUC32" s="217"/>
      <c r="BUD32" s="217"/>
      <c r="BUE32" s="217"/>
      <c r="BUF32" s="217"/>
      <c r="BUG32" s="217"/>
      <c r="BUH32" s="217"/>
      <c r="BUI32" s="217"/>
      <c r="BUJ32" s="217"/>
      <c r="BUK32" s="217"/>
      <c r="BUL32" s="217"/>
      <c r="BUM32" s="217"/>
      <c r="BUN32" s="217"/>
      <c r="BUO32" s="217"/>
      <c r="BUP32" s="217"/>
      <c r="BUQ32" s="217"/>
      <c r="BUR32" s="217"/>
      <c r="BUS32" s="217"/>
      <c r="BUT32" s="217"/>
      <c r="BUU32" s="217"/>
      <c r="BUV32" s="217"/>
      <c r="BUW32" s="217"/>
      <c r="BUX32" s="217"/>
      <c r="BUY32" s="217"/>
      <c r="BUZ32" s="217"/>
      <c r="BVA32" s="217"/>
      <c r="BVB32" s="217"/>
      <c r="BVC32" s="217"/>
      <c r="BVD32" s="217"/>
      <c r="BVE32" s="217"/>
      <c r="BVF32" s="217"/>
      <c r="BVG32" s="217"/>
      <c r="BVH32" s="217"/>
      <c r="BVI32" s="217"/>
      <c r="BVJ32" s="217"/>
      <c r="BVK32" s="217"/>
      <c r="BVL32" s="217"/>
      <c r="BVM32" s="217"/>
      <c r="BVN32" s="217"/>
      <c r="BVO32" s="217"/>
      <c r="BVP32" s="217"/>
      <c r="BVQ32" s="217"/>
      <c r="BVR32" s="217"/>
      <c r="BVS32" s="217"/>
      <c r="BVT32" s="217"/>
      <c r="BVU32" s="217"/>
      <c r="BVV32" s="217"/>
      <c r="BVW32" s="217"/>
      <c r="BVX32" s="217"/>
      <c r="BVY32" s="217"/>
      <c r="BVZ32" s="217"/>
      <c r="BWA32" s="217"/>
      <c r="BWB32" s="217"/>
      <c r="BWC32" s="217"/>
      <c r="BWD32" s="217"/>
      <c r="BWE32" s="217"/>
      <c r="BWF32" s="217"/>
      <c r="BWG32" s="217"/>
      <c r="BWH32" s="217"/>
      <c r="BWI32" s="217"/>
      <c r="BWJ32" s="217"/>
      <c r="BWK32" s="217"/>
      <c r="BWL32" s="217"/>
      <c r="BWM32" s="217"/>
      <c r="BWN32" s="217"/>
      <c r="BWO32" s="217"/>
      <c r="BWP32" s="217"/>
      <c r="BWQ32" s="217"/>
      <c r="BWR32" s="217"/>
      <c r="BWS32" s="217"/>
      <c r="BWT32" s="217"/>
      <c r="BWU32" s="217"/>
      <c r="BWV32" s="217"/>
      <c r="BWW32" s="217"/>
      <c r="BWX32" s="217"/>
      <c r="BWY32" s="217"/>
      <c r="BWZ32" s="217"/>
      <c r="BXA32" s="217"/>
      <c r="BXB32" s="217"/>
      <c r="BXC32" s="217"/>
      <c r="BXD32" s="217"/>
      <c r="BXE32" s="217"/>
      <c r="BXF32" s="217"/>
      <c r="BXG32" s="217"/>
      <c r="BXH32" s="217"/>
      <c r="BXI32" s="217"/>
      <c r="BXJ32" s="217"/>
      <c r="BXK32" s="217"/>
      <c r="BXL32" s="217"/>
      <c r="BXM32" s="217"/>
      <c r="BXN32" s="217"/>
      <c r="BXO32" s="217"/>
      <c r="BXP32" s="217"/>
      <c r="BXQ32" s="217"/>
      <c r="BXR32" s="217"/>
      <c r="BXS32" s="217"/>
      <c r="BXT32" s="217"/>
      <c r="BXU32" s="217"/>
      <c r="BXV32" s="217"/>
      <c r="BXW32" s="217"/>
      <c r="BXX32" s="217"/>
      <c r="BXY32" s="217"/>
      <c r="BXZ32" s="217"/>
      <c r="BYA32" s="217"/>
      <c r="BYB32" s="217"/>
      <c r="BYC32" s="217"/>
      <c r="BYD32" s="217"/>
      <c r="BYE32" s="217"/>
      <c r="BYF32" s="217"/>
      <c r="BYG32" s="217"/>
      <c r="BYH32" s="217"/>
      <c r="BYI32" s="217"/>
      <c r="BYJ32" s="217"/>
      <c r="BYK32" s="217"/>
      <c r="BYL32" s="217"/>
      <c r="BYM32" s="217"/>
      <c r="BYN32" s="217"/>
      <c r="BYO32" s="217"/>
      <c r="BYP32" s="217"/>
      <c r="BYQ32" s="217"/>
      <c r="BYR32" s="217"/>
      <c r="BYS32" s="217"/>
      <c r="BYT32" s="217"/>
      <c r="BYU32" s="217"/>
      <c r="BYV32" s="217"/>
      <c r="BYW32" s="217"/>
      <c r="BYX32" s="217"/>
      <c r="BYY32" s="217"/>
      <c r="BYZ32" s="217"/>
      <c r="BZA32" s="217"/>
      <c r="BZB32" s="217"/>
      <c r="BZC32" s="217"/>
      <c r="BZD32" s="217"/>
      <c r="BZE32" s="217"/>
      <c r="BZF32" s="217"/>
      <c r="BZG32" s="217"/>
      <c r="BZH32" s="217"/>
      <c r="BZI32" s="217"/>
      <c r="BZJ32" s="217"/>
      <c r="BZK32" s="217"/>
      <c r="BZL32" s="217"/>
      <c r="BZM32" s="217"/>
      <c r="BZN32" s="217"/>
      <c r="BZO32" s="217"/>
      <c r="BZP32" s="217"/>
      <c r="BZQ32" s="217"/>
      <c r="BZR32" s="217"/>
      <c r="BZS32" s="217"/>
      <c r="BZT32" s="217"/>
      <c r="BZU32" s="217"/>
      <c r="BZV32" s="217"/>
      <c r="BZW32" s="217"/>
      <c r="BZX32" s="217"/>
      <c r="BZY32" s="217"/>
      <c r="BZZ32" s="217"/>
      <c r="CAA32" s="217"/>
      <c r="CAB32" s="217"/>
      <c r="CAC32" s="217"/>
      <c r="CAD32" s="217"/>
      <c r="CAE32" s="217"/>
      <c r="CAF32" s="217"/>
      <c r="CAG32" s="217"/>
      <c r="CAH32" s="217"/>
      <c r="CAI32" s="217"/>
      <c r="CAJ32" s="217"/>
      <c r="CAK32" s="217"/>
      <c r="CAL32" s="217"/>
      <c r="CAM32" s="217"/>
      <c r="CAN32" s="217"/>
      <c r="CAO32" s="217"/>
      <c r="CAP32" s="217"/>
      <c r="CAQ32" s="217"/>
      <c r="CAR32" s="217"/>
      <c r="CAS32" s="217"/>
      <c r="CAT32" s="217"/>
      <c r="CAU32" s="217"/>
      <c r="CAV32" s="217"/>
      <c r="CAW32" s="217"/>
      <c r="CAX32" s="217"/>
      <c r="CAY32" s="217"/>
      <c r="CAZ32" s="217"/>
      <c r="CBA32" s="217"/>
      <c r="CBB32" s="217"/>
      <c r="CBC32" s="217"/>
      <c r="CBD32" s="217"/>
      <c r="CBE32" s="217"/>
      <c r="CBF32" s="217"/>
      <c r="CBG32" s="217"/>
      <c r="CBH32" s="217"/>
      <c r="CBI32" s="217"/>
      <c r="CBJ32" s="217"/>
      <c r="CBK32" s="217"/>
      <c r="CBL32" s="217"/>
      <c r="CBM32" s="217"/>
      <c r="CBN32" s="217"/>
      <c r="CBO32" s="217"/>
      <c r="CBP32" s="217"/>
      <c r="CBQ32" s="217"/>
      <c r="CBR32" s="217"/>
      <c r="CBS32" s="217"/>
      <c r="CBT32" s="217"/>
      <c r="CBU32" s="217"/>
      <c r="CBV32" s="217"/>
      <c r="CBW32" s="217"/>
      <c r="CBX32" s="217"/>
      <c r="CBY32" s="217"/>
      <c r="CBZ32" s="217"/>
      <c r="CCA32" s="217"/>
      <c r="CCB32" s="217"/>
      <c r="CCC32" s="217"/>
      <c r="CCD32" s="217"/>
      <c r="CCE32" s="217"/>
      <c r="CCF32" s="217"/>
      <c r="CCG32" s="217"/>
      <c r="CCH32" s="217"/>
      <c r="CCI32" s="217"/>
      <c r="CCJ32" s="217"/>
      <c r="CCK32" s="217"/>
      <c r="CCL32" s="217"/>
      <c r="CCM32" s="217"/>
      <c r="CCN32" s="217"/>
      <c r="CCO32" s="217"/>
      <c r="CCP32" s="217"/>
      <c r="CCQ32" s="217"/>
      <c r="CCR32" s="217"/>
      <c r="CCS32" s="217"/>
      <c r="CCT32" s="217"/>
      <c r="CCU32" s="217"/>
      <c r="CCV32" s="217"/>
      <c r="CCW32" s="217"/>
      <c r="CCX32" s="217"/>
      <c r="CCY32" s="217"/>
      <c r="CCZ32" s="217"/>
      <c r="CDA32" s="217"/>
      <c r="CDB32" s="217"/>
      <c r="CDC32" s="217"/>
      <c r="CDD32" s="217"/>
      <c r="CDE32" s="217"/>
      <c r="CDF32" s="217"/>
      <c r="CDG32" s="217"/>
      <c r="CDH32" s="217"/>
      <c r="CDI32" s="217"/>
      <c r="CDJ32" s="217"/>
      <c r="CDK32" s="217"/>
      <c r="CDL32" s="217"/>
      <c r="CDM32" s="217"/>
      <c r="CDN32" s="217"/>
      <c r="CDO32" s="217"/>
      <c r="CDP32" s="217"/>
      <c r="CDQ32" s="217"/>
      <c r="CDR32" s="217"/>
      <c r="CDS32" s="217"/>
      <c r="CDT32" s="217"/>
      <c r="CDU32" s="217"/>
      <c r="CDV32" s="217"/>
      <c r="CDW32" s="217"/>
      <c r="CDX32" s="217"/>
      <c r="CDY32" s="217"/>
      <c r="CDZ32" s="217"/>
      <c r="CEA32" s="217"/>
      <c r="CEB32" s="217"/>
      <c r="CEC32" s="217"/>
      <c r="CED32" s="217"/>
      <c r="CEE32" s="217"/>
      <c r="CEF32" s="217"/>
      <c r="CEG32" s="217"/>
      <c r="CEH32" s="217"/>
      <c r="CEI32" s="217"/>
      <c r="CEJ32" s="217"/>
      <c r="CEK32" s="217"/>
      <c r="CEL32" s="217"/>
      <c r="CEM32" s="217"/>
      <c r="CEN32" s="217"/>
      <c r="CEO32" s="217"/>
      <c r="CEP32" s="217"/>
      <c r="CEQ32" s="217"/>
      <c r="CER32" s="217"/>
      <c r="CES32" s="217"/>
      <c r="CET32" s="217"/>
      <c r="CEU32" s="217"/>
      <c r="CEV32" s="217"/>
      <c r="CEW32" s="217"/>
      <c r="CEX32" s="217"/>
      <c r="CEY32" s="217"/>
      <c r="CEZ32" s="217"/>
      <c r="CFA32" s="217"/>
      <c r="CFB32" s="217"/>
      <c r="CFC32" s="217"/>
      <c r="CFD32" s="217"/>
      <c r="CFE32" s="217"/>
      <c r="CFF32" s="217"/>
      <c r="CFG32" s="217"/>
      <c r="CFH32" s="217"/>
      <c r="CFI32" s="217"/>
      <c r="CFJ32" s="217"/>
      <c r="CFK32" s="217"/>
      <c r="CFL32" s="217"/>
      <c r="CFM32" s="217"/>
      <c r="CFN32" s="217"/>
      <c r="CFO32" s="217"/>
      <c r="CFP32" s="217"/>
      <c r="CFQ32" s="217"/>
      <c r="CFR32" s="217"/>
      <c r="CFS32" s="217"/>
      <c r="CFT32" s="217"/>
      <c r="CFU32" s="217"/>
      <c r="CFV32" s="217"/>
      <c r="CFW32" s="217"/>
      <c r="CFX32" s="217"/>
      <c r="CFY32" s="217"/>
      <c r="CFZ32" s="217"/>
      <c r="CGA32" s="217"/>
      <c r="CGB32" s="217"/>
      <c r="CGC32" s="217"/>
      <c r="CGD32" s="217"/>
      <c r="CGE32" s="217"/>
      <c r="CGF32" s="217"/>
      <c r="CGG32" s="217"/>
      <c r="CGH32" s="217"/>
      <c r="CGI32" s="217"/>
      <c r="CGJ32" s="217"/>
      <c r="CGK32" s="217"/>
      <c r="CGL32" s="217"/>
      <c r="CGM32" s="217"/>
      <c r="CGN32" s="217"/>
      <c r="CGO32" s="217"/>
      <c r="CGP32" s="217"/>
      <c r="CGQ32" s="217"/>
      <c r="CGR32" s="217"/>
      <c r="CGS32" s="217"/>
      <c r="CGT32" s="217"/>
      <c r="CGU32" s="217"/>
      <c r="CGV32" s="217"/>
      <c r="CGW32" s="217"/>
      <c r="CGX32" s="217"/>
      <c r="CGY32" s="217"/>
      <c r="CGZ32" s="217"/>
      <c r="CHA32" s="217"/>
      <c r="CHB32" s="217"/>
      <c r="CHC32" s="217"/>
      <c r="CHD32" s="217"/>
      <c r="CHE32" s="217"/>
      <c r="CHF32" s="217"/>
      <c r="CHG32" s="217"/>
      <c r="CHH32" s="217"/>
      <c r="CHI32" s="217"/>
      <c r="CHJ32" s="217"/>
      <c r="CHK32" s="217"/>
      <c r="CHL32" s="217"/>
      <c r="CHM32" s="217"/>
      <c r="CHN32" s="217"/>
      <c r="CHO32" s="217"/>
      <c r="CHP32" s="217"/>
      <c r="CHQ32" s="217"/>
      <c r="CHR32" s="217"/>
      <c r="CHS32" s="217"/>
      <c r="CHT32" s="217"/>
      <c r="CHU32" s="217"/>
      <c r="CHV32" s="217"/>
      <c r="CHW32" s="217"/>
      <c r="CHX32" s="217"/>
      <c r="CHY32" s="217"/>
      <c r="CHZ32" s="217"/>
      <c r="CIA32" s="217"/>
      <c r="CIB32" s="217"/>
      <c r="CIC32" s="217"/>
      <c r="CID32" s="217"/>
      <c r="CIE32" s="217"/>
      <c r="CIF32" s="217"/>
      <c r="CIG32" s="217"/>
      <c r="CIH32" s="217"/>
      <c r="CII32" s="217"/>
      <c r="CIJ32" s="217"/>
      <c r="CIK32" s="217"/>
      <c r="CIL32" s="217"/>
      <c r="CIM32" s="217"/>
      <c r="CIN32" s="217"/>
      <c r="CIO32" s="217"/>
      <c r="CIP32" s="217"/>
      <c r="CIQ32" s="217"/>
      <c r="CIR32" s="217"/>
      <c r="CIS32" s="217"/>
      <c r="CIT32" s="217"/>
      <c r="CIU32" s="217"/>
      <c r="CIV32" s="217"/>
      <c r="CIW32" s="217"/>
      <c r="CIX32" s="217"/>
      <c r="CIY32" s="217"/>
      <c r="CIZ32" s="217"/>
      <c r="CJA32" s="217"/>
      <c r="CJB32" s="217"/>
      <c r="CJC32" s="217"/>
      <c r="CJD32" s="217"/>
      <c r="CJE32" s="217"/>
      <c r="CJF32" s="217"/>
      <c r="CJG32" s="217"/>
      <c r="CJH32" s="217"/>
      <c r="CJI32" s="217"/>
      <c r="CJJ32" s="217"/>
      <c r="CJK32" s="217"/>
      <c r="CJL32" s="217"/>
      <c r="CJM32" s="217"/>
      <c r="CJN32" s="217"/>
      <c r="CJO32" s="217"/>
      <c r="CJP32" s="217"/>
      <c r="CJQ32" s="217"/>
      <c r="CJR32" s="217"/>
      <c r="CJS32" s="217"/>
      <c r="CJT32" s="217"/>
      <c r="CJU32" s="217"/>
      <c r="CJV32" s="217"/>
      <c r="CJW32" s="217"/>
      <c r="CJX32" s="217"/>
      <c r="CJY32" s="217"/>
      <c r="CJZ32" s="217"/>
      <c r="CKA32" s="217"/>
      <c r="CKB32" s="217"/>
      <c r="CKC32" s="217"/>
      <c r="CKD32" s="217"/>
      <c r="CKE32" s="217"/>
      <c r="CKF32" s="217"/>
      <c r="CKG32" s="217"/>
      <c r="CKH32" s="217"/>
      <c r="CKI32" s="217"/>
      <c r="CKJ32" s="217"/>
      <c r="CKK32" s="217"/>
      <c r="CKL32" s="217"/>
      <c r="CKM32" s="217"/>
      <c r="CKN32" s="217"/>
      <c r="CKO32" s="217"/>
      <c r="CKP32" s="217"/>
      <c r="CKQ32" s="217"/>
      <c r="CKR32" s="217"/>
      <c r="CKS32" s="217"/>
      <c r="CKT32" s="217"/>
      <c r="CKU32" s="217"/>
      <c r="CKV32" s="217"/>
      <c r="CKW32" s="217"/>
      <c r="CKX32" s="217"/>
      <c r="CKY32" s="217"/>
      <c r="CKZ32" s="217"/>
      <c r="CLA32" s="217"/>
      <c r="CLB32" s="217"/>
      <c r="CLC32" s="217"/>
      <c r="CLD32" s="217"/>
      <c r="CLE32" s="217"/>
      <c r="CLF32" s="217"/>
      <c r="CLG32" s="217"/>
      <c r="CLH32" s="217"/>
      <c r="CLI32" s="217"/>
      <c r="CLJ32" s="217"/>
      <c r="CLK32" s="217"/>
      <c r="CLL32" s="217"/>
      <c r="CLM32" s="217"/>
      <c r="CLN32" s="217"/>
      <c r="CLO32" s="217"/>
      <c r="CLP32" s="217"/>
      <c r="CLQ32" s="217"/>
      <c r="CLR32" s="217"/>
      <c r="CLS32" s="217"/>
      <c r="CLT32" s="217"/>
      <c r="CLU32" s="217"/>
      <c r="CLV32" s="217"/>
      <c r="CLW32" s="217"/>
      <c r="CLX32" s="217"/>
      <c r="CLY32" s="217"/>
      <c r="CLZ32" s="217"/>
      <c r="CMA32" s="217"/>
      <c r="CMB32" s="217"/>
      <c r="CMC32" s="217"/>
      <c r="CMD32" s="217"/>
      <c r="CME32" s="217"/>
      <c r="CMF32" s="217"/>
      <c r="CMG32" s="217"/>
      <c r="CMH32" s="217"/>
      <c r="CMI32" s="217"/>
      <c r="CMJ32" s="217"/>
      <c r="CMK32" s="217"/>
      <c r="CML32" s="217"/>
      <c r="CMM32" s="217"/>
      <c r="CMN32" s="217"/>
      <c r="CMO32" s="217"/>
      <c r="CMP32" s="217"/>
      <c r="CMQ32" s="217"/>
      <c r="CMR32" s="217"/>
      <c r="CMS32" s="217"/>
      <c r="CMT32" s="217"/>
      <c r="CMU32" s="217"/>
      <c r="CMV32" s="217"/>
      <c r="CMW32" s="217"/>
      <c r="CMX32" s="217"/>
      <c r="CMY32" s="217"/>
      <c r="CMZ32" s="217"/>
      <c r="CNA32" s="217"/>
      <c r="CNB32" s="217"/>
      <c r="CNC32" s="217"/>
      <c r="CND32" s="217"/>
      <c r="CNE32" s="217"/>
      <c r="CNF32" s="217"/>
      <c r="CNG32" s="217"/>
      <c r="CNH32" s="217"/>
      <c r="CNI32" s="217"/>
      <c r="CNJ32" s="217"/>
      <c r="CNK32" s="217"/>
      <c r="CNL32" s="217"/>
      <c r="CNM32" s="217"/>
      <c r="CNN32" s="217"/>
      <c r="CNO32" s="217"/>
      <c r="CNP32" s="217"/>
      <c r="CNQ32" s="217"/>
      <c r="CNR32" s="217"/>
      <c r="CNS32" s="217"/>
      <c r="CNT32" s="217"/>
      <c r="CNU32" s="217"/>
      <c r="CNV32" s="217"/>
      <c r="CNW32" s="217"/>
      <c r="CNX32" s="217"/>
      <c r="CNY32" s="217"/>
      <c r="CNZ32" s="217"/>
      <c r="COA32" s="217"/>
      <c r="COB32" s="217"/>
      <c r="COC32" s="217"/>
      <c r="COD32" s="217"/>
      <c r="COE32" s="217"/>
      <c r="COF32" s="217"/>
      <c r="COG32" s="217"/>
      <c r="COH32" s="217"/>
      <c r="COI32" s="217"/>
      <c r="COJ32" s="217"/>
      <c r="COK32" s="217"/>
      <c r="COL32" s="217"/>
      <c r="COM32" s="217"/>
      <c r="CON32" s="217"/>
      <c r="COO32" s="217"/>
      <c r="COP32" s="217"/>
      <c r="COQ32" s="217"/>
      <c r="COR32" s="217"/>
      <c r="COS32" s="217"/>
      <c r="COT32" s="217"/>
      <c r="COU32" s="217"/>
      <c r="COV32" s="217"/>
      <c r="COW32" s="217"/>
      <c r="COX32" s="217"/>
      <c r="COY32" s="217"/>
      <c r="COZ32" s="217"/>
      <c r="CPA32" s="217"/>
      <c r="CPB32" s="217"/>
      <c r="CPC32" s="217"/>
      <c r="CPD32" s="217"/>
      <c r="CPE32" s="217"/>
      <c r="CPF32" s="217"/>
      <c r="CPG32" s="217"/>
      <c r="CPH32" s="217"/>
      <c r="CPI32" s="217"/>
      <c r="CPJ32" s="217"/>
      <c r="CPK32" s="217"/>
      <c r="CPL32" s="217"/>
      <c r="CPM32" s="217"/>
      <c r="CPN32" s="217"/>
      <c r="CPO32" s="217"/>
      <c r="CPP32" s="217"/>
      <c r="CPQ32" s="217"/>
      <c r="CPR32" s="217"/>
      <c r="CPS32" s="217"/>
      <c r="CPT32" s="217"/>
      <c r="CPU32" s="217"/>
      <c r="CPV32" s="217"/>
      <c r="CPW32" s="217"/>
      <c r="CPX32" s="217"/>
      <c r="CPY32" s="217"/>
      <c r="CPZ32" s="217"/>
      <c r="CQA32" s="217"/>
      <c r="CQB32" s="217"/>
      <c r="CQC32" s="217"/>
      <c r="CQD32" s="217"/>
      <c r="CQE32" s="217"/>
      <c r="CQF32" s="217"/>
      <c r="CQG32" s="217"/>
      <c r="CQH32" s="217"/>
      <c r="CQI32" s="217"/>
      <c r="CQJ32" s="217"/>
      <c r="CQK32" s="217"/>
      <c r="CQL32" s="217"/>
      <c r="CQM32" s="217"/>
      <c r="CQN32" s="217"/>
      <c r="CQO32" s="217"/>
      <c r="CQP32" s="217"/>
      <c r="CQQ32" s="217"/>
      <c r="CQR32" s="217"/>
      <c r="CQS32" s="217"/>
      <c r="CQT32" s="217"/>
      <c r="CQU32" s="217"/>
      <c r="CQV32" s="217"/>
      <c r="CQW32" s="217"/>
      <c r="CQX32" s="217"/>
      <c r="CQY32" s="217"/>
      <c r="CQZ32" s="217"/>
      <c r="CRA32" s="217"/>
      <c r="CRB32" s="217"/>
      <c r="CRC32" s="217"/>
      <c r="CRD32" s="217"/>
      <c r="CRE32" s="217"/>
      <c r="CRF32" s="217"/>
      <c r="CRG32" s="217"/>
      <c r="CRH32" s="217"/>
      <c r="CRI32" s="217"/>
      <c r="CRJ32" s="217"/>
      <c r="CRK32" s="217"/>
      <c r="CRL32" s="217"/>
      <c r="CRM32" s="217"/>
      <c r="CRN32" s="217"/>
      <c r="CRO32" s="217"/>
      <c r="CRP32" s="217"/>
      <c r="CRQ32" s="217"/>
      <c r="CRR32" s="217"/>
      <c r="CRS32" s="217"/>
      <c r="CRT32" s="217"/>
      <c r="CRU32" s="217"/>
      <c r="CRV32" s="217"/>
      <c r="CRW32" s="217"/>
      <c r="CRX32" s="217"/>
      <c r="CRY32" s="217"/>
      <c r="CRZ32" s="217"/>
      <c r="CSA32" s="217"/>
      <c r="CSB32" s="217"/>
      <c r="CSC32" s="217"/>
      <c r="CSD32" s="217"/>
      <c r="CSE32" s="217"/>
      <c r="CSF32" s="217"/>
      <c r="CSG32" s="217"/>
      <c r="CSH32" s="217"/>
      <c r="CSI32" s="217"/>
      <c r="CSJ32" s="217"/>
      <c r="CSK32" s="217"/>
      <c r="CSL32" s="217"/>
      <c r="CSM32" s="217"/>
      <c r="CSN32" s="217"/>
      <c r="CSO32" s="217"/>
      <c r="CSP32" s="217"/>
      <c r="CSQ32" s="217"/>
      <c r="CSR32" s="217"/>
      <c r="CSS32" s="217"/>
      <c r="CST32" s="217"/>
      <c r="CSU32" s="217"/>
      <c r="CSV32" s="217"/>
      <c r="CSW32" s="217"/>
      <c r="CSX32" s="217"/>
      <c r="CSY32" s="217"/>
      <c r="CSZ32" s="217"/>
      <c r="CTA32" s="217"/>
      <c r="CTB32" s="217"/>
      <c r="CTC32" s="217"/>
      <c r="CTD32" s="217"/>
      <c r="CTE32" s="217"/>
      <c r="CTF32" s="217"/>
      <c r="CTG32" s="217"/>
      <c r="CTH32" s="217"/>
      <c r="CTI32" s="217"/>
      <c r="CTJ32" s="217"/>
      <c r="CTK32" s="217"/>
      <c r="CTL32" s="217"/>
      <c r="CTM32" s="217"/>
      <c r="CTN32" s="217"/>
      <c r="CTO32" s="217"/>
      <c r="CTP32" s="217"/>
      <c r="CTQ32" s="217"/>
      <c r="CTR32" s="217"/>
      <c r="CTS32" s="217"/>
      <c r="CTT32" s="217"/>
      <c r="CTU32" s="217"/>
      <c r="CTV32" s="217"/>
      <c r="CTW32" s="217"/>
      <c r="CTX32" s="217"/>
      <c r="CTY32" s="217"/>
      <c r="CTZ32" s="217"/>
      <c r="CUA32" s="217"/>
      <c r="CUB32" s="217"/>
      <c r="CUC32" s="217"/>
      <c r="CUD32" s="217"/>
      <c r="CUE32" s="217"/>
      <c r="CUF32" s="217"/>
      <c r="CUG32" s="217"/>
      <c r="CUH32" s="217"/>
      <c r="CUI32" s="217"/>
      <c r="CUJ32" s="217"/>
      <c r="CUK32" s="217"/>
      <c r="CUL32" s="217"/>
      <c r="CUM32" s="217"/>
      <c r="CUN32" s="217"/>
      <c r="CUO32" s="217"/>
      <c r="CUP32" s="217"/>
      <c r="CUQ32" s="217"/>
      <c r="CUR32" s="217"/>
      <c r="CUS32" s="217"/>
      <c r="CUT32" s="217"/>
      <c r="CUU32" s="217"/>
      <c r="CUV32" s="217"/>
      <c r="CUW32" s="217"/>
      <c r="CUX32" s="217"/>
      <c r="CUY32" s="217"/>
      <c r="CUZ32" s="217"/>
      <c r="CVA32" s="217"/>
      <c r="CVB32" s="217"/>
      <c r="CVC32" s="217"/>
      <c r="CVD32" s="217"/>
      <c r="CVE32" s="217"/>
      <c r="CVF32" s="217"/>
      <c r="CVG32" s="217"/>
      <c r="CVH32" s="217"/>
      <c r="CVI32" s="217"/>
      <c r="CVJ32" s="217"/>
      <c r="CVK32" s="217"/>
      <c r="CVL32" s="217"/>
      <c r="CVM32" s="217"/>
      <c r="CVN32" s="217"/>
      <c r="CVO32" s="217"/>
      <c r="CVP32" s="217"/>
      <c r="CVQ32" s="217"/>
      <c r="CVR32" s="217"/>
      <c r="CVS32" s="217"/>
      <c r="CVT32" s="217"/>
      <c r="CVU32" s="217"/>
      <c r="CVV32" s="217"/>
      <c r="CVW32" s="217"/>
      <c r="CVX32" s="217"/>
      <c r="CVY32" s="217"/>
      <c r="CVZ32" s="217"/>
      <c r="CWA32" s="217"/>
      <c r="CWB32" s="217"/>
      <c r="CWC32" s="217"/>
      <c r="CWD32" s="217"/>
      <c r="CWE32" s="217"/>
      <c r="CWF32" s="217"/>
      <c r="CWG32" s="217"/>
      <c r="CWH32" s="217"/>
      <c r="CWI32" s="217"/>
      <c r="CWJ32" s="217"/>
      <c r="CWK32" s="217"/>
      <c r="CWL32" s="217"/>
      <c r="CWM32" s="217"/>
      <c r="CWN32" s="217"/>
      <c r="CWO32" s="217"/>
      <c r="CWP32" s="217"/>
      <c r="CWQ32" s="217"/>
      <c r="CWR32" s="217"/>
      <c r="CWS32" s="217"/>
      <c r="CWT32" s="217"/>
      <c r="CWU32" s="217"/>
      <c r="CWV32" s="217"/>
      <c r="CWW32" s="217"/>
      <c r="CWX32" s="217"/>
      <c r="CWY32" s="217"/>
      <c r="CWZ32" s="217"/>
      <c r="CXA32" s="217"/>
      <c r="CXB32" s="217"/>
      <c r="CXC32" s="217"/>
      <c r="CXD32" s="217"/>
      <c r="CXE32" s="217"/>
      <c r="CXF32" s="217"/>
      <c r="CXG32" s="217"/>
      <c r="CXH32" s="217"/>
      <c r="CXI32" s="217"/>
      <c r="CXJ32" s="217"/>
      <c r="CXK32" s="217"/>
      <c r="CXL32" s="217"/>
      <c r="CXM32" s="217"/>
      <c r="CXN32" s="217"/>
      <c r="CXO32" s="217"/>
      <c r="CXP32" s="217"/>
      <c r="CXQ32" s="217"/>
      <c r="CXR32" s="217"/>
      <c r="CXS32" s="217"/>
      <c r="CXT32" s="217"/>
      <c r="CXU32" s="217"/>
      <c r="CXV32" s="217"/>
      <c r="CXW32" s="217"/>
      <c r="CXX32" s="217"/>
      <c r="CXY32" s="217"/>
      <c r="CXZ32" s="217"/>
      <c r="CYA32" s="217"/>
      <c r="CYB32" s="217"/>
      <c r="CYC32" s="217"/>
      <c r="CYD32" s="217"/>
      <c r="CYE32" s="217"/>
      <c r="CYF32" s="217"/>
      <c r="CYG32" s="217"/>
      <c r="CYH32" s="217"/>
      <c r="CYI32" s="217"/>
      <c r="CYJ32" s="217"/>
      <c r="CYK32" s="217"/>
      <c r="CYL32" s="217"/>
      <c r="CYM32" s="217"/>
      <c r="CYN32" s="217"/>
      <c r="CYO32" s="217"/>
      <c r="CYP32" s="217"/>
      <c r="CYQ32" s="217"/>
      <c r="CYR32" s="217"/>
      <c r="CYS32" s="217"/>
      <c r="CYT32" s="217"/>
      <c r="CYU32" s="217"/>
      <c r="CYV32" s="217"/>
      <c r="CYW32" s="217"/>
      <c r="CYX32" s="217"/>
      <c r="CYY32" s="217"/>
      <c r="CYZ32" s="217"/>
      <c r="CZA32" s="217"/>
      <c r="CZB32" s="217"/>
      <c r="CZC32" s="217"/>
      <c r="CZD32" s="217"/>
      <c r="CZE32" s="217"/>
      <c r="CZF32" s="217"/>
      <c r="CZG32" s="217"/>
      <c r="CZH32" s="217"/>
      <c r="CZI32" s="217"/>
      <c r="CZJ32" s="217"/>
      <c r="CZK32" s="217"/>
      <c r="CZL32" s="217"/>
      <c r="CZM32" s="217"/>
      <c r="CZN32" s="217"/>
      <c r="CZO32" s="217"/>
      <c r="CZP32" s="217"/>
      <c r="CZQ32" s="217"/>
      <c r="CZR32" s="217"/>
      <c r="CZS32" s="217"/>
      <c r="CZT32" s="217"/>
      <c r="CZU32" s="217"/>
      <c r="CZV32" s="217"/>
      <c r="CZW32" s="217"/>
      <c r="CZX32" s="217"/>
      <c r="CZY32" s="217"/>
      <c r="CZZ32" s="217"/>
      <c r="DAA32" s="217"/>
      <c r="DAB32" s="217"/>
      <c r="DAC32" s="217"/>
      <c r="DAD32" s="217"/>
      <c r="DAE32" s="217"/>
      <c r="DAF32" s="217"/>
      <c r="DAG32" s="217"/>
      <c r="DAH32" s="217"/>
      <c r="DAI32" s="217"/>
      <c r="DAJ32" s="217"/>
      <c r="DAK32" s="217"/>
      <c r="DAL32" s="217"/>
      <c r="DAM32" s="217"/>
      <c r="DAN32" s="217"/>
      <c r="DAO32" s="217"/>
      <c r="DAP32" s="217"/>
      <c r="DAQ32" s="217"/>
      <c r="DAR32" s="217"/>
      <c r="DAS32" s="217"/>
      <c r="DAT32" s="217"/>
      <c r="DAU32" s="217"/>
      <c r="DAV32" s="217"/>
      <c r="DAW32" s="217"/>
      <c r="DAX32" s="217"/>
      <c r="DAY32" s="217"/>
      <c r="DAZ32" s="217"/>
      <c r="DBA32" s="217"/>
      <c r="DBB32" s="217"/>
      <c r="DBC32" s="217"/>
      <c r="DBD32" s="217"/>
      <c r="DBE32" s="217"/>
      <c r="DBF32" s="217"/>
      <c r="DBG32" s="217"/>
      <c r="DBH32" s="217"/>
      <c r="DBI32" s="217"/>
      <c r="DBJ32" s="217"/>
      <c r="DBK32" s="217"/>
      <c r="DBL32" s="217"/>
      <c r="DBM32" s="217"/>
      <c r="DBN32" s="217"/>
      <c r="DBO32" s="217"/>
      <c r="DBP32" s="217"/>
      <c r="DBQ32" s="217"/>
      <c r="DBR32" s="217"/>
      <c r="DBS32" s="217"/>
      <c r="DBT32" s="217"/>
      <c r="DBU32" s="217"/>
      <c r="DBV32" s="217"/>
      <c r="DBW32" s="217"/>
      <c r="DBX32" s="217"/>
      <c r="DBY32" s="217"/>
      <c r="DBZ32" s="217"/>
      <c r="DCA32" s="217"/>
      <c r="DCB32" s="217"/>
      <c r="DCC32" s="217"/>
      <c r="DCD32" s="217"/>
      <c r="DCE32" s="217"/>
      <c r="DCF32" s="217"/>
      <c r="DCG32" s="217"/>
      <c r="DCH32" s="217"/>
      <c r="DCI32" s="217"/>
      <c r="DCJ32" s="217"/>
      <c r="DCK32" s="217"/>
      <c r="DCL32" s="217"/>
      <c r="DCM32" s="217"/>
      <c r="DCN32" s="217"/>
      <c r="DCO32" s="217"/>
      <c r="DCP32" s="217"/>
      <c r="DCQ32" s="217"/>
      <c r="DCR32" s="217"/>
      <c r="DCS32" s="217"/>
      <c r="DCT32" s="217"/>
      <c r="DCU32" s="217"/>
      <c r="DCV32" s="217"/>
      <c r="DCW32" s="217"/>
      <c r="DCX32" s="217"/>
      <c r="DCY32" s="217"/>
      <c r="DCZ32" s="217"/>
      <c r="DDA32" s="217"/>
      <c r="DDB32" s="217"/>
      <c r="DDC32" s="217"/>
      <c r="DDD32" s="217"/>
      <c r="DDE32" s="217"/>
      <c r="DDF32" s="217"/>
      <c r="DDG32" s="217"/>
      <c r="DDH32" s="217"/>
      <c r="DDI32" s="217"/>
      <c r="DDJ32" s="217"/>
      <c r="DDK32" s="217"/>
      <c r="DDL32" s="217"/>
      <c r="DDM32" s="217"/>
      <c r="DDN32" s="217"/>
      <c r="DDO32" s="217"/>
      <c r="DDP32" s="217"/>
      <c r="DDQ32" s="217"/>
      <c r="DDR32" s="217"/>
      <c r="DDS32" s="217"/>
      <c r="DDT32" s="217"/>
      <c r="DDU32" s="217"/>
      <c r="DDV32" s="217"/>
      <c r="DDW32" s="217"/>
      <c r="DDX32" s="217"/>
      <c r="DDY32" s="217"/>
      <c r="DDZ32" s="217"/>
      <c r="DEA32" s="217"/>
      <c r="DEB32" s="217"/>
      <c r="DEC32" s="217"/>
      <c r="DED32" s="217"/>
      <c r="DEE32" s="217"/>
      <c r="DEF32" s="217"/>
      <c r="DEG32" s="217"/>
      <c r="DEH32" s="217"/>
      <c r="DEI32" s="217"/>
      <c r="DEJ32" s="217"/>
      <c r="DEK32" s="217"/>
      <c r="DEL32" s="217"/>
      <c r="DEM32" s="217"/>
      <c r="DEN32" s="217"/>
      <c r="DEO32" s="217"/>
      <c r="DEP32" s="217"/>
      <c r="DEQ32" s="217"/>
      <c r="DER32" s="217"/>
      <c r="DES32" s="217"/>
      <c r="DET32" s="217"/>
      <c r="DEU32" s="217"/>
      <c r="DEV32" s="217"/>
      <c r="DEW32" s="217"/>
      <c r="DEX32" s="217"/>
      <c r="DEY32" s="217"/>
      <c r="DEZ32" s="217"/>
      <c r="DFA32" s="217"/>
      <c r="DFB32" s="217"/>
      <c r="DFC32" s="217"/>
      <c r="DFD32" s="217"/>
      <c r="DFE32" s="217"/>
      <c r="DFF32" s="217"/>
      <c r="DFG32" s="217"/>
      <c r="DFH32" s="217"/>
      <c r="DFI32" s="217"/>
      <c r="DFJ32" s="217"/>
      <c r="DFK32" s="217"/>
      <c r="DFL32" s="217"/>
      <c r="DFM32" s="217"/>
      <c r="DFN32" s="217"/>
      <c r="DFO32" s="217"/>
      <c r="DFP32" s="217"/>
      <c r="DFQ32" s="217"/>
      <c r="DFR32" s="217"/>
      <c r="DFS32" s="217"/>
      <c r="DFT32" s="217"/>
      <c r="DFU32" s="217"/>
      <c r="DFV32" s="217"/>
      <c r="DFW32" s="217"/>
      <c r="DFX32" s="217"/>
      <c r="DFY32" s="217"/>
      <c r="DFZ32" s="217"/>
      <c r="DGA32" s="217"/>
      <c r="DGB32" s="217"/>
      <c r="DGC32" s="217"/>
      <c r="DGD32" s="217"/>
      <c r="DGE32" s="217"/>
      <c r="DGF32" s="217"/>
      <c r="DGG32" s="217"/>
      <c r="DGH32" s="217"/>
      <c r="DGI32" s="217"/>
      <c r="DGJ32" s="217"/>
      <c r="DGK32" s="217"/>
      <c r="DGL32" s="217"/>
      <c r="DGM32" s="217"/>
      <c r="DGN32" s="217"/>
      <c r="DGO32" s="217"/>
      <c r="DGP32" s="217"/>
      <c r="DGQ32" s="217"/>
      <c r="DGR32" s="217"/>
      <c r="DGS32" s="217"/>
      <c r="DGT32" s="217"/>
      <c r="DGU32" s="217"/>
      <c r="DGV32" s="217"/>
      <c r="DGW32" s="217"/>
      <c r="DGX32" s="217"/>
      <c r="DGY32" s="217"/>
      <c r="DGZ32" s="217"/>
      <c r="DHA32" s="217"/>
      <c r="DHB32" s="217"/>
      <c r="DHC32" s="217"/>
      <c r="DHD32" s="217"/>
      <c r="DHE32" s="217"/>
      <c r="DHF32" s="217"/>
      <c r="DHG32" s="217"/>
      <c r="DHH32" s="217"/>
      <c r="DHI32" s="217"/>
      <c r="DHJ32" s="217"/>
      <c r="DHK32" s="217"/>
      <c r="DHL32" s="217"/>
      <c r="DHM32" s="217"/>
      <c r="DHN32" s="217"/>
      <c r="DHO32" s="217"/>
      <c r="DHP32" s="217"/>
      <c r="DHQ32" s="217"/>
      <c r="DHR32" s="217"/>
      <c r="DHS32" s="217"/>
      <c r="DHT32" s="217"/>
      <c r="DHU32" s="217"/>
      <c r="DHV32" s="217"/>
      <c r="DHW32" s="217"/>
      <c r="DHX32" s="217"/>
      <c r="DHY32" s="217"/>
      <c r="DHZ32" s="217"/>
      <c r="DIA32" s="217"/>
      <c r="DIB32" s="217"/>
      <c r="DIC32" s="217"/>
      <c r="DID32" s="217"/>
      <c r="DIE32" s="217"/>
      <c r="DIF32" s="217"/>
      <c r="DIG32" s="217"/>
      <c r="DIH32" s="217"/>
      <c r="DII32" s="217"/>
      <c r="DIJ32" s="217"/>
      <c r="DIK32" s="217"/>
      <c r="DIL32" s="217"/>
      <c r="DIM32" s="217"/>
      <c r="DIN32" s="217"/>
      <c r="DIO32" s="217"/>
      <c r="DIP32" s="217"/>
      <c r="DIQ32" s="217"/>
      <c r="DIR32" s="217"/>
      <c r="DIS32" s="217"/>
      <c r="DIT32" s="217"/>
      <c r="DIU32" s="217"/>
      <c r="DIV32" s="217"/>
      <c r="DIW32" s="217"/>
      <c r="DIX32" s="217"/>
      <c r="DIY32" s="217"/>
      <c r="DIZ32" s="217"/>
      <c r="DJA32" s="217"/>
      <c r="DJB32" s="217"/>
      <c r="DJC32" s="217"/>
      <c r="DJD32" s="217"/>
      <c r="DJE32" s="217"/>
      <c r="DJF32" s="217"/>
      <c r="DJG32" s="217"/>
      <c r="DJH32" s="217"/>
      <c r="DJI32" s="217"/>
      <c r="DJJ32" s="217"/>
      <c r="DJK32" s="217"/>
      <c r="DJL32" s="217"/>
      <c r="DJM32" s="217"/>
      <c r="DJN32" s="217"/>
      <c r="DJO32" s="217"/>
      <c r="DJP32" s="217"/>
      <c r="DJQ32" s="217"/>
      <c r="DJR32" s="217"/>
      <c r="DJS32" s="217"/>
      <c r="DJT32" s="217"/>
      <c r="DJU32" s="217"/>
      <c r="DJV32" s="217"/>
      <c r="DJW32" s="217"/>
      <c r="DJX32" s="217"/>
      <c r="DJY32" s="217"/>
      <c r="DJZ32" s="217"/>
      <c r="DKA32" s="217"/>
      <c r="DKB32" s="217"/>
      <c r="DKC32" s="217"/>
      <c r="DKD32" s="217"/>
      <c r="DKE32" s="217"/>
      <c r="DKF32" s="217"/>
      <c r="DKG32" s="217"/>
      <c r="DKH32" s="217"/>
      <c r="DKI32" s="217"/>
      <c r="DKJ32" s="217"/>
      <c r="DKK32" s="217"/>
      <c r="DKL32" s="217"/>
      <c r="DKM32" s="217"/>
      <c r="DKN32" s="217"/>
      <c r="DKO32" s="217"/>
      <c r="DKP32" s="217"/>
      <c r="DKQ32" s="217"/>
      <c r="DKR32" s="217"/>
      <c r="DKS32" s="217"/>
      <c r="DKT32" s="217"/>
      <c r="DKU32" s="217"/>
      <c r="DKV32" s="217"/>
      <c r="DKW32" s="217"/>
      <c r="DKX32" s="217"/>
      <c r="DKY32" s="217"/>
      <c r="DKZ32" s="217"/>
      <c r="DLA32" s="217"/>
      <c r="DLB32" s="217"/>
      <c r="DLC32" s="217"/>
      <c r="DLD32" s="217"/>
      <c r="DLE32" s="217"/>
      <c r="DLF32" s="217"/>
      <c r="DLG32" s="217"/>
      <c r="DLH32" s="217"/>
      <c r="DLI32" s="217"/>
      <c r="DLJ32" s="217"/>
      <c r="DLK32" s="217"/>
      <c r="DLL32" s="217"/>
      <c r="DLM32" s="217"/>
      <c r="DLN32" s="217"/>
      <c r="DLO32" s="217"/>
      <c r="DLP32" s="217"/>
      <c r="DLQ32" s="217"/>
      <c r="DLR32" s="217"/>
      <c r="DLS32" s="217"/>
      <c r="DLT32" s="217"/>
      <c r="DLU32" s="217"/>
      <c r="DLV32" s="217"/>
      <c r="DLW32" s="217"/>
      <c r="DLX32" s="217"/>
      <c r="DLY32" s="217"/>
      <c r="DLZ32" s="217"/>
      <c r="DMA32" s="217"/>
      <c r="DMB32" s="217"/>
      <c r="DMC32" s="217"/>
      <c r="DMD32" s="217"/>
      <c r="DME32" s="217"/>
      <c r="DMF32" s="217"/>
      <c r="DMG32" s="217"/>
      <c r="DMH32" s="217"/>
      <c r="DMI32" s="217"/>
      <c r="DMJ32" s="217"/>
      <c r="DMK32" s="217"/>
      <c r="DML32" s="217"/>
      <c r="DMM32" s="217"/>
      <c r="DMN32" s="217"/>
      <c r="DMO32" s="217"/>
      <c r="DMP32" s="217"/>
      <c r="DMQ32" s="217"/>
      <c r="DMR32" s="217"/>
      <c r="DMS32" s="217"/>
      <c r="DMT32" s="217"/>
      <c r="DMU32" s="217"/>
      <c r="DMV32" s="217"/>
      <c r="DMW32" s="217"/>
      <c r="DMX32" s="217"/>
      <c r="DMY32" s="217"/>
      <c r="DMZ32" s="217"/>
      <c r="DNA32" s="217"/>
      <c r="DNB32" s="217"/>
      <c r="DNC32" s="217"/>
      <c r="DND32" s="217"/>
      <c r="DNE32" s="217"/>
      <c r="DNF32" s="217"/>
      <c r="DNG32" s="217"/>
      <c r="DNH32" s="217"/>
      <c r="DNI32" s="217"/>
      <c r="DNJ32" s="217"/>
      <c r="DNK32" s="217"/>
      <c r="DNL32" s="217"/>
      <c r="DNM32" s="217"/>
      <c r="DNN32" s="217"/>
      <c r="DNO32" s="217"/>
      <c r="DNP32" s="217"/>
      <c r="DNQ32" s="217"/>
      <c r="DNR32" s="217"/>
      <c r="DNS32" s="217"/>
      <c r="DNT32" s="217"/>
      <c r="DNU32" s="217"/>
      <c r="DNV32" s="217"/>
      <c r="DNW32" s="217"/>
      <c r="DNX32" s="217"/>
      <c r="DNY32" s="217"/>
      <c r="DNZ32" s="217"/>
      <c r="DOA32" s="217"/>
      <c r="DOB32" s="217"/>
      <c r="DOC32" s="217"/>
      <c r="DOD32" s="217"/>
      <c r="DOE32" s="217"/>
      <c r="DOF32" s="217"/>
      <c r="DOG32" s="217"/>
      <c r="DOH32" s="217"/>
      <c r="DOI32" s="217"/>
      <c r="DOJ32" s="217"/>
      <c r="DOK32" s="217"/>
      <c r="DOL32" s="217"/>
      <c r="DOM32" s="217"/>
      <c r="DON32" s="217"/>
      <c r="DOO32" s="217"/>
      <c r="DOP32" s="217"/>
      <c r="DOQ32" s="217"/>
      <c r="DOR32" s="217"/>
      <c r="DOS32" s="217"/>
      <c r="DOT32" s="217"/>
      <c r="DOU32" s="217"/>
      <c r="DOV32" s="217"/>
      <c r="DOW32" s="217"/>
      <c r="DOX32" s="217"/>
      <c r="DOY32" s="217"/>
      <c r="DOZ32" s="217"/>
      <c r="DPA32" s="217"/>
      <c r="DPB32" s="217"/>
      <c r="DPC32" s="217"/>
      <c r="DPD32" s="217"/>
      <c r="DPE32" s="217"/>
      <c r="DPF32" s="217"/>
      <c r="DPG32" s="217"/>
      <c r="DPH32" s="217"/>
      <c r="DPI32" s="217"/>
      <c r="DPJ32" s="217"/>
      <c r="DPK32" s="217"/>
      <c r="DPL32" s="217"/>
      <c r="DPM32" s="217"/>
      <c r="DPN32" s="217"/>
      <c r="DPO32" s="217"/>
      <c r="DPP32" s="217"/>
      <c r="DPQ32" s="217"/>
      <c r="DPR32" s="217"/>
      <c r="DPS32" s="217"/>
      <c r="DPT32" s="217"/>
      <c r="DPU32" s="217"/>
      <c r="DPV32" s="217"/>
      <c r="DPW32" s="217"/>
      <c r="DPX32" s="217"/>
      <c r="DPY32" s="217"/>
      <c r="DPZ32" s="217"/>
      <c r="DQA32" s="217"/>
      <c r="DQB32" s="217"/>
      <c r="DQC32" s="217"/>
      <c r="DQD32" s="217"/>
      <c r="DQE32" s="217"/>
      <c r="DQF32" s="217"/>
      <c r="DQG32" s="217"/>
      <c r="DQH32" s="217"/>
      <c r="DQI32" s="217"/>
      <c r="DQJ32" s="217"/>
      <c r="DQK32" s="217"/>
      <c r="DQL32" s="217"/>
      <c r="DQM32" s="217"/>
      <c r="DQN32" s="217"/>
      <c r="DQO32" s="217"/>
      <c r="DQP32" s="217"/>
      <c r="DQQ32" s="217"/>
      <c r="DQR32" s="217"/>
      <c r="DQS32" s="217"/>
      <c r="DQT32" s="217"/>
      <c r="DQU32" s="217"/>
      <c r="DQV32" s="217"/>
      <c r="DQW32" s="217"/>
      <c r="DQX32" s="217"/>
      <c r="DQY32" s="217"/>
      <c r="DQZ32" s="217"/>
      <c r="DRA32" s="217"/>
      <c r="DRB32" s="217"/>
      <c r="DRC32" s="217"/>
      <c r="DRD32" s="217"/>
      <c r="DRE32" s="217"/>
      <c r="DRF32" s="217"/>
      <c r="DRG32" s="217"/>
      <c r="DRH32" s="217"/>
      <c r="DRI32" s="217"/>
      <c r="DRJ32" s="217"/>
      <c r="DRK32" s="217"/>
      <c r="DRL32" s="217"/>
      <c r="DRM32" s="217"/>
      <c r="DRN32" s="217"/>
      <c r="DRO32" s="217"/>
      <c r="DRP32" s="217"/>
      <c r="DRQ32" s="217"/>
      <c r="DRR32" s="217"/>
      <c r="DRS32" s="217"/>
      <c r="DRT32" s="217"/>
      <c r="DRU32" s="217"/>
      <c r="DRV32" s="217"/>
      <c r="DRW32" s="217"/>
      <c r="DRX32" s="217"/>
      <c r="DRY32" s="217"/>
      <c r="DRZ32" s="217"/>
      <c r="DSA32" s="217"/>
      <c r="DSB32" s="217"/>
      <c r="DSC32" s="217"/>
      <c r="DSD32" s="217"/>
      <c r="DSE32" s="217"/>
      <c r="DSF32" s="217"/>
      <c r="DSG32" s="217"/>
      <c r="DSH32" s="217"/>
      <c r="DSI32" s="217"/>
      <c r="DSJ32" s="217"/>
      <c r="DSK32" s="217"/>
      <c r="DSL32" s="217"/>
      <c r="DSM32" s="217"/>
      <c r="DSN32" s="217"/>
      <c r="DSO32" s="217"/>
      <c r="DSP32" s="217"/>
      <c r="DSQ32" s="217"/>
      <c r="DSR32" s="217"/>
      <c r="DSS32" s="217"/>
      <c r="DST32" s="217"/>
      <c r="DSU32" s="217"/>
      <c r="DSV32" s="217"/>
      <c r="DSW32" s="217"/>
      <c r="DSX32" s="217"/>
      <c r="DSY32" s="217"/>
      <c r="DSZ32" s="217"/>
      <c r="DTA32" s="217"/>
      <c r="DTB32" s="217"/>
      <c r="DTC32" s="217"/>
      <c r="DTD32" s="217"/>
      <c r="DTE32" s="217"/>
      <c r="DTF32" s="217"/>
      <c r="DTG32" s="217"/>
      <c r="DTH32" s="217"/>
      <c r="DTI32" s="217"/>
      <c r="DTJ32" s="217"/>
      <c r="DTK32" s="217"/>
      <c r="DTL32" s="217"/>
      <c r="DTM32" s="217"/>
      <c r="DTN32" s="217"/>
      <c r="DTO32" s="217"/>
      <c r="DTP32" s="217"/>
      <c r="DTQ32" s="217"/>
      <c r="DTR32" s="217"/>
      <c r="DTS32" s="217"/>
      <c r="DTT32" s="217"/>
      <c r="DTU32" s="217"/>
      <c r="DTV32" s="217"/>
      <c r="DTW32" s="217"/>
      <c r="DTX32" s="217"/>
      <c r="DTY32" s="217"/>
      <c r="DTZ32" s="217"/>
      <c r="DUA32" s="217"/>
      <c r="DUB32" s="217"/>
      <c r="DUC32" s="217"/>
      <c r="DUD32" s="217"/>
      <c r="DUE32" s="217"/>
      <c r="DUF32" s="217"/>
      <c r="DUG32" s="217"/>
      <c r="DUH32" s="217"/>
      <c r="DUI32" s="217"/>
      <c r="DUJ32" s="217"/>
      <c r="DUK32" s="217"/>
      <c r="DUL32" s="217"/>
      <c r="DUM32" s="217"/>
      <c r="DUN32" s="217"/>
      <c r="DUO32" s="217"/>
      <c r="DUP32" s="217"/>
      <c r="DUQ32" s="217"/>
      <c r="DUR32" s="217"/>
      <c r="DUS32" s="217"/>
      <c r="DUT32" s="217"/>
      <c r="DUU32" s="217"/>
      <c r="DUV32" s="217"/>
      <c r="DUW32" s="217"/>
      <c r="DUX32" s="217"/>
      <c r="DUY32" s="217"/>
      <c r="DUZ32" s="217"/>
      <c r="DVA32" s="217"/>
      <c r="DVB32" s="217"/>
      <c r="DVC32" s="217"/>
      <c r="DVD32" s="217"/>
      <c r="DVE32" s="217"/>
      <c r="DVF32" s="217"/>
      <c r="DVG32" s="217"/>
      <c r="DVH32" s="217"/>
      <c r="DVI32" s="217"/>
      <c r="DVJ32" s="217"/>
      <c r="DVK32" s="217"/>
      <c r="DVL32" s="217"/>
      <c r="DVM32" s="217"/>
      <c r="DVN32" s="217"/>
      <c r="DVO32" s="217"/>
      <c r="DVP32" s="217"/>
      <c r="DVQ32" s="217"/>
      <c r="DVR32" s="217"/>
      <c r="DVS32" s="217"/>
      <c r="DVT32" s="217"/>
      <c r="DVU32" s="217"/>
      <c r="DVV32" s="217"/>
      <c r="DVW32" s="217"/>
      <c r="DVX32" s="217"/>
      <c r="DVY32" s="217"/>
      <c r="DVZ32" s="217"/>
      <c r="DWA32" s="217"/>
      <c r="DWB32" s="217"/>
      <c r="DWC32" s="217"/>
      <c r="DWD32" s="217"/>
      <c r="DWE32" s="217"/>
      <c r="DWF32" s="217"/>
      <c r="DWG32" s="217"/>
      <c r="DWH32" s="217"/>
      <c r="DWI32" s="217"/>
      <c r="DWJ32" s="217"/>
      <c r="DWK32" s="217"/>
      <c r="DWL32" s="217"/>
      <c r="DWM32" s="217"/>
      <c r="DWN32" s="217"/>
      <c r="DWO32" s="217"/>
      <c r="DWP32" s="217"/>
      <c r="DWQ32" s="217"/>
      <c r="DWR32" s="217"/>
      <c r="DWS32" s="217"/>
      <c r="DWT32" s="217"/>
      <c r="DWU32" s="217"/>
      <c r="DWV32" s="217"/>
      <c r="DWW32" s="217"/>
      <c r="DWX32" s="217"/>
      <c r="DWY32" s="217"/>
      <c r="DWZ32" s="217"/>
      <c r="DXA32" s="217"/>
      <c r="DXB32" s="217"/>
      <c r="DXC32" s="217"/>
      <c r="DXD32" s="217"/>
      <c r="DXE32" s="217"/>
      <c r="DXF32" s="217"/>
      <c r="DXG32" s="217"/>
      <c r="DXH32" s="217"/>
      <c r="DXI32" s="217"/>
      <c r="DXJ32" s="217"/>
      <c r="DXK32" s="217"/>
      <c r="DXL32" s="217"/>
      <c r="DXM32" s="217"/>
      <c r="DXN32" s="217"/>
      <c r="DXO32" s="217"/>
      <c r="DXP32" s="217"/>
      <c r="DXQ32" s="217"/>
      <c r="DXR32" s="217"/>
      <c r="DXS32" s="217"/>
      <c r="DXT32" s="217"/>
      <c r="DXU32" s="217"/>
      <c r="DXV32" s="217"/>
      <c r="DXW32" s="217"/>
      <c r="DXX32" s="217"/>
      <c r="DXY32" s="217"/>
      <c r="DXZ32" s="217"/>
      <c r="DYA32" s="217"/>
      <c r="DYB32" s="217"/>
      <c r="DYC32" s="217"/>
      <c r="DYD32" s="217"/>
      <c r="DYE32" s="217"/>
      <c r="DYF32" s="217"/>
      <c r="DYG32" s="217"/>
      <c r="DYH32" s="217"/>
      <c r="DYI32" s="217"/>
      <c r="DYJ32" s="217"/>
      <c r="DYK32" s="217"/>
      <c r="DYL32" s="217"/>
      <c r="DYM32" s="217"/>
      <c r="DYN32" s="217"/>
      <c r="DYO32" s="217"/>
      <c r="DYP32" s="217"/>
      <c r="DYQ32" s="217"/>
      <c r="DYR32" s="217"/>
      <c r="DYS32" s="217"/>
      <c r="DYT32" s="217"/>
      <c r="DYU32" s="217"/>
      <c r="DYV32" s="217"/>
      <c r="DYW32" s="217"/>
      <c r="DYX32" s="217"/>
      <c r="DYY32" s="217"/>
      <c r="DYZ32" s="217"/>
      <c r="DZA32" s="217"/>
      <c r="DZB32" s="217"/>
      <c r="DZC32" s="217"/>
      <c r="DZD32" s="217"/>
      <c r="DZE32" s="217"/>
      <c r="DZF32" s="217"/>
      <c r="DZG32" s="217"/>
      <c r="DZH32" s="217"/>
      <c r="DZI32" s="217"/>
      <c r="DZJ32" s="217"/>
      <c r="DZK32" s="217"/>
      <c r="DZL32" s="217"/>
      <c r="DZM32" s="217"/>
      <c r="DZN32" s="217"/>
      <c r="DZO32" s="217"/>
      <c r="DZP32" s="217"/>
      <c r="DZQ32" s="217"/>
      <c r="DZR32" s="217"/>
      <c r="DZS32" s="217"/>
      <c r="DZT32" s="217"/>
      <c r="DZU32" s="217"/>
      <c r="DZV32" s="217"/>
      <c r="DZW32" s="217"/>
      <c r="DZX32" s="217"/>
      <c r="DZY32" s="217"/>
      <c r="DZZ32" s="217"/>
      <c r="EAA32" s="217"/>
      <c r="EAB32" s="217"/>
      <c r="EAC32" s="217"/>
      <c r="EAD32" s="217"/>
      <c r="EAE32" s="217"/>
      <c r="EAF32" s="217"/>
      <c r="EAG32" s="217"/>
      <c r="EAH32" s="217"/>
      <c r="EAI32" s="217"/>
      <c r="EAJ32" s="217"/>
      <c r="EAK32" s="217"/>
      <c r="EAL32" s="217"/>
      <c r="EAM32" s="217"/>
      <c r="EAN32" s="217"/>
      <c r="EAO32" s="217"/>
      <c r="EAP32" s="217"/>
      <c r="EAQ32" s="217"/>
      <c r="EAR32" s="217"/>
      <c r="EAS32" s="217"/>
      <c r="EAT32" s="217"/>
      <c r="EAU32" s="217"/>
      <c r="EAV32" s="217"/>
      <c r="EAW32" s="217"/>
      <c r="EAX32" s="217"/>
      <c r="EAY32" s="217"/>
      <c r="EAZ32" s="217"/>
      <c r="EBA32" s="217"/>
      <c r="EBB32" s="217"/>
      <c r="EBC32" s="217"/>
      <c r="EBD32" s="217"/>
      <c r="EBE32" s="217"/>
      <c r="EBF32" s="217"/>
      <c r="EBG32" s="217"/>
      <c r="EBH32" s="217"/>
      <c r="EBI32" s="217"/>
      <c r="EBJ32" s="217"/>
      <c r="EBK32" s="217"/>
      <c r="EBL32" s="217"/>
      <c r="EBM32" s="217"/>
      <c r="EBN32" s="217"/>
      <c r="EBO32" s="217"/>
      <c r="EBP32" s="217"/>
      <c r="EBQ32" s="217"/>
      <c r="EBR32" s="217"/>
      <c r="EBS32" s="217"/>
      <c r="EBT32" s="217"/>
      <c r="EBU32" s="217"/>
      <c r="EBV32" s="217"/>
      <c r="EBW32" s="217"/>
      <c r="EBX32" s="217"/>
      <c r="EBY32" s="217"/>
      <c r="EBZ32" s="217"/>
      <c r="ECA32" s="217"/>
      <c r="ECB32" s="217"/>
      <c r="ECC32" s="217"/>
      <c r="ECD32" s="217"/>
      <c r="ECE32" s="217"/>
      <c r="ECF32" s="217"/>
      <c r="ECG32" s="217"/>
      <c r="ECH32" s="217"/>
      <c r="ECI32" s="217"/>
      <c r="ECJ32" s="217"/>
      <c r="ECK32" s="217"/>
      <c r="ECL32" s="217"/>
      <c r="ECM32" s="217"/>
      <c r="ECN32" s="217"/>
      <c r="ECO32" s="217"/>
      <c r="ECP32" s="217"/>
      <c r="ECQ32" s="217"/>
      <c r="ECR32" s="217"/>
      <c r="ECS32" s="217"/>
      <c r="ECT32" s="217"/>
      <c r="ECU32" s="217"/>
      <c r="ECV32" s="217"/>
      <c r="ECW32" s="217"/>
      <c r="ECX32" s="217"/>
      <c r="ECY32" s="217"/>
      <c r="ECZ32" s="217"/>
      <c r="EDA32" s="217"/>
      <c r="EDB32" s="217"/>
      <c r="EDC32" s="217"/>
      <c r="EDD32" s="217"/>
      <c r="EDE32" s="217"/>
      <c r="EDF32" s="217"/>
      <c r="EDG32" s="217"/>
      <c r="EDH32" s="217"/>
      <c r="EDI32" s="217"/>
      <c r="EDJ32" s="217"/>
      <c r="EDK32" s="217"/>
      <c r="EDL32" s="217"/>
      <c r="EDM32" s="217"/>
      <c r="EDN32" s="217"/>
      <c r="EDO32" s="217"/>
      <c r="EDP32" s="217"/>
      <c r="EDQ32" s="217"/>
      <c r="EDR32" s="217"/>
      <c r="EDS32" s="217"/>
      <c r="EDT32" s="217"/>
      <c r="EDU32" s="217"/>
      <c r="EDV32" s="217"/>
      <c r="EDW32" s="217"/>
      <c r="EDX32" s="217"/>
      <c r="EDY32" s="217"/>
      <c r="EDZ32" s="217"/>
      <c r="EEA32" s="217"/>
      <c r="EEB32" s="217"/>
      <c r="EEC32" s="217"/>
      <c r="EED32" s="217"/>
      <c r="EEE32" s="217"/>
      <c r="EEF32" s="217"/>
      <c r="EEG32" s="217"/>
      <c r="EEH32" s="217"/>
      <c r="EEI32" s="217"/>
      <c r="EEJ32" s="217"/>
      <c r="EEK32" s="217"/>
      <c r="EEL32" s="217"/>
      <c r="EEM32" s="217"/>
      <c r="EEN32" s="217"/>
      <c r="EEO32" s="217"/>
      <c r="EEP32" s="217"/>
      <c r="EEQ32" s="217"/>
      <c r="EER32" s="217"/>
      <c r="EES32" s="217"/>
      <c r="EET32" s="217"/>
      <c r="EEU32" s="217"/>
      <c r="EEV32" s="217"/>
      <c r="EEW32" s="217"/>
      <c r="EEX32" s="217"/>
      <c r="EEY32" s="217"/>
      <c r="EEZ32" s="217"/>
      <c r="EFA32" s="217"/>
      <c r="EFB32" s="217"/>
      <c r="EFC32" s="217"/>
      <c r="EFD32" s="217"/>
      <c r="EFE32" s="217"/>
      <c r="EFF32" s="217"/>
      <c r="EFG32" s="217"/>
      <c r="EFH32" s="217"/>
      <c r="EFI32" s="217"/>
      <c r="EFJ32" s="217"/>
      <c r="EFK32" s="217"/>
      <c r="EFL32" s="217"/>
      <c r="EFM32" s="217"/>
      <c r="EFN32" s="217"/>
      <c r="EFO32" s="217"/>
      <c r="EFP32" s="217"/>
      <c r="EFQ32" s="217"/>
      <c r="EFR32" s="217"/>
      <c r="EFS32" s="217"/>
      <c r="EFT32" s="217"/>
      <c r="EFU32" s="217"/>
      <c r="EFV32" s="217"/>
      <c r="EFW32" s="217"/>
      <c r="EFX32" s="217"/>
      <c r="EFY32" s="217"/>
      <c r="EFZ32" s="217"/>
      <c r="EGA32" s="217"/>
      <c r="EGB32" s="217"/>
      <c r="EGC32" s="217"/>
      <c r="EGD32" s="217"/>
      <c r="EGE32" s="217"/>
      <c r="EGF32" s="217"/>
      <c r="EGG32" s="217"/>
      <c r="EGH32" s="217"/>
      <c r="EGI32" s="217"/>
      <c r="EGJ32" s="217"/>
      <c r="EGK32" s="217"/>
      <c r="EGL32" s="217"/>
      <c r="EGM32" s="217"/>
      <c r="EGN32" s="217"/>
      <c r="EGO32" s="217"/>
      <c r="EGP32" s="217"/>
      <c r="EGQ32" s="217"/>
      <c r="EGR32" s="217"/>
      <c r="EGS32" s="217"/>
      <c r="EGT32" s="217"/>
      <c r="EGU32" s="217"/>
      <c r="EGV32" s="217"/>
      <c r="EGW32" s="217"/>
      <c r="EGX32" s="217"/>
      <c r="EGY32" s="217"/>
      <c r="EGZ32" s="217"/>
      <c r="EHA32" s="217"/>
      <c r="EHB32" s="217"/>
      <c r="EHC32" s="217"/>
      <c r="EHD32" s="217"/>
      <c r="EHE32" s="217"/>
      <c r="EHF32" s="217"/>
      <c r="EHG32" s="217"/>
      <c r="EHH32" s="217"/>
      <c r="EHI32" s="217"/>
      <c r="EHJ32" s="217"/>
      <c r="EHK32" s="217"/>
      <c r="EHL32" s="217"/>
      <c r="EHM32" s="217"/>
      <c r="EHN32" s="217"/>
      <c r="EHO32" s="217"/>
      <c r="EHP32" s="217"/>
      <c r="EHQ32" s="217"/>
      <c r="EHR32" s="217"/>
      <c r="EHS32" s="217"/>
      <c r="EHT32" s="217"/>
      <c r="EHU32" s="217"/>
      <c r="EHV32" s="217"/>
      <c r="EHW32" s="217"/>
      <c r="EHX32" s="217"/>
      <c r="EHY32" s="217"/>
      <c r="EHZ32" s="217"/>
      <c r="EIA32" s="217"/>
      <c r="EIB32" s="217"/>
      <c r="EIC32" s="217"/>
      <c r="EID32" s="217"/>
      <c r="EIE32" s="217"/>
      <c r="EIF32" s="217"/>
      <c r="EIG32" s="217"/>
      <c r="EIH32" s="217"/>
      <c r="EII32" s="217"/>
      <c r="EIJ32" s="217"/>
      <c r="EIK32" s="217"/>
      <c r="EIL32" s="217"/>
      <c r="EIM32" s="217"/>
      <c r="EIN32" s="217"/>
      <c r="EIO32" s="217"/>
      <c r="EIP32" s="217"/>
      <c r="EIQ32" s="217"/>
      <c r="EIR32" s="217"/>
      <c r="EIS32" s="217"/>
      <c r="EIT32" s="217"/>
      <c r="EIU32" s="217"/>
      <c r="EIV32" s="217"/>
      <c r="EIW32" s="217"/>
      <c r="EIX32" s="217"/>
      <c r="EIY32" s="217"/>
      <c r="EIZ32" s="217"/>
      <c r="EJA32" s="217"/>
      <c r="EJB32" s="217"/>
      <c r="EJC32" s="217"/>
      <c r="EJD32" s="217"/>
      <c r="EJE32" s="217"/>
      <c r="EJF32" s="217"/>
      <c r="EJG32" s="217"/>
      <c r="EJH32" s="217"/>
      <c r="EJI32" s="217"/>
      <c r="EJJ32" s="217"/>
      <c r="EJK32" s="217"/>
      <c r="EJL32" s="217"/>
      <c r="EJM32" s="217"/>
      <c r="EJN32" s="217"/>
      <c r="EJO32" s="217"/>
      <c r="EJP32" s="217"/>
      <c r="EJQ32" s="217"/>
      <c r="EJR32" s="217"/>
      <c r="EJS32" s="217"/>
      <c r="EJT32" s="217"/>
      <c r="EJU32" s="217"/>
      <c r="EJV32" s="217"/>
      <c r="EJW32" s="217"/>
      <c r="EJX32" s="217"/>
      <c r="EJY32" s="217"/>
      <c r="EJZ32" s="217"/>
      <c r="EKA32" s="217"/>
      <c r="EKB32" s="217"/>
      <c r="EKC32" s="217"/>
      <c r="EKD32" s="217"/>
      <c r="EKE32" s="217"/>
      <c r="EKF32" s="217"/>
      <c r="EKG32" s="217"/>
      <c r="EKH32" s="217"/>
      <c r="EKI32" s="217"/>
      <c r="EKJ32" s="217"/>
      <c r="EKK32" s="217"/>
      <c r="EKL32" s="217"/>
      <c r="EKM32" s="217"/>
      <c r="EKN32" s="217"/>
      <c r="EKO32" s="217"/>
      <c r="EKP32" s="217"/>
      <c r="EKQ32" s="217"/>
      <c r="EKR32" s="217"/>
      <c r="EKS32" s="217"/>
      <c r="EKT32" s="217"/>
      <c r="EKU32" s="217"/>
      <c r="EKV32" s="217"/>
      <c r="EKW32" s="217"/>
      <c r="EKX32" s="217"/>
      <c r="EKY32" s="217"/>
      <c r="EKZ32" s="217"/>
      <c r="ELA32" s="217"/>
      <c r="ELB32" s="217"/>
      <c r="ELC32" s="217"/>
      <c r="ELD32" s="217"/>
      <c r="ELE32" s="217"/>
      <c r="ELF32" s="217"/>
      <c r="ELG32" s="217"/>
      <c r="ELH32" s="217"/>
      <c r="ELI32" s="217"/>
      <c r="ELJ32" s="217"/>
      <c r="ELK32" s="217"/>
      <c r="ELL32" s="217"/>
      <c r="ELM32" s="217"/>
      <c r="ELN32" s="217"/>
      <c r="ELO32" s="217"/>
      <c r="ELP32" s="217"/>
      <c r="ELQ32" s="217"/>
      <c r="ELR32" s="217"/>
      <c r="ELS32" s="217"/>
      <c r="ELT32" s="217"/>
      <c r="ELU32" s="217"/>
      <c r="ELV32" s="217"/>
      <c r="ELW32" s="217"/>
      <c r="ELX32" s="217"/>
      <c r="ELY32" s="217"/>
      <c r="ELZ32" s="217"/>
      <c r="EMA32" s="217"/>
      <c r="EMB32" s="217"/>
      <c r="EMC32" s="217"/>
      <c r="EMD32" s="217"/>
      <c r="EME32" s="217"/>
      <c r="EMF32" s="217"/>
      <c r="EMG32" s="217"/>
      <c r="EMH32" s="217"/>
      <c r="EMI32" s="217"/>
      <c r="EMJ32" s="217"/>
      <c r="EMK32" s="217"/>
      <c r="EML32" s="217"/>
      <c r="EMM32" s="217"/>
      <c r="EMN32" s="217"/>
      <c r="EMO32" s="217"/>
      <c r="EMP32" s="217"/>
      <c r="EMQ32" s="217"/>
      <c r="EMR32" s="217"/>
      <c r="EMS32" s="217"/>
      <c r="EMT32" s="217"/>
      <c r="EMU32" s="217"/>
      <c r="EMV32" s="217"/>
      <c r="EMW32" s="217"/>
      <c r="EMX32" s="217"/>
      <c r="EMY32" s="217"/>
      <c r="EMZ32" s="217"/>
      <c r="ENA32" s="217"/>
      <c r="ENB32" s="217"/>
      <c r="ENC32" s="217"/>
      <c r="END32" s="217"/>
      <c r="ENE32" s="217"/>
      <c r="ENF32" s="217"/>
      <c r="ENG32" s="217"/>
      <c r="ENH32" s="217"/>
      <c r="ENI32" s="217"/>
      <c r="ENJ32" s="217"/>
      <c r="ENK32" s="217"/>
      <c r="ENL32" s="217"/>
      <c r="ENM32" s="217"/>
      <c r="ENN32" s="217"/>
      <c r="ENO32" s="217"/>
      <c r="ENP32" s="217"/>
      <c r="ENQ32" s="217"/>
      <c r="ENR32" s="217"/>
      <c r="ENS32" s="217"/>
      <c r="ENT32" s="217"/>
      <c r="ENU32" s="217"/>
      <c r="ENV32" s="217"/>
      <c r="ENW32" s="217"/>
      <c r="ENX32" s="217"/>
      <c r="ENY32" s="217"/>
      <c r="ENZ32" s="217"/>
      <c r="EOA32" s="217"/>
      <c r="EOB32" s="217"/>
      <c r="EOC32" s="217"/>
      <c r="EOD32" s="217"/>
      <c r="EOE32" s="217"/>
      <c r="EOF32" s="217"/>
      <c r="EOG32" s="217"/>
      <c r="EOH32" s="217"/>
      <c r="EOI32" s="217"/>
      <c r="EOJ32" s="217"/>
      <c r="EOK32" s="217"/>
      <c r="EOL32" s="217"/>
      <c r="EOM32" s="217"/>
      <c r="EON32" s="217"/>
      <c r="EOO32" s="217"/>
      <c r="EOP32" s="217"/>
      <c r="EOQ32" s="217"/>
      <c r="EOR32" s="217"/>
      <c r="EOS32" s="217"/>
      <c r="EOT32" s="217"/>
      <c r="EOU32" s="217"/>
      <c r="EOV32" s="217"/>
      <c r="EOW32" s="217"/>
      <c r="EOX32" s="217"/>
      <c r="EOY32" s="217"/>
      <c r="EOZ32" s="217"/>
      <c r="EPA32" s="217"/>
      <c r="EPB32" s="217"/>
      <c r="EPC32" s="217"/>
      <c r="EPD32" s="217"/>
      <c r="EPE32" s="217"/>
      <c r="EPF32" s="217"/>
      <c r="EPG32" s="217"/>
      <c r="EPH32" s="217"/>
      <c r="EPI32" s="217"/>
      <c r="EPJ32" s="217"/>
      <c r="EPK32" s="217"/>
      <c r="EPL32" s="217"/>
      <c r="EPM32" s="217"/>
      <c r="EPN32" s="217"/>
      <c r="EPO32" s="217"/>
      <c r="EPP32" s="217"/>
      <c r="EPQ32" s="217"/>
      <c r="EPR32" s="217"/>
      <c r="EPS32" s="217"/>
      <c r="EPT32" s="217"/>
      <c r="EPU32" s="217"/>
      <c r="EPV32" s="217"/>
      <c r="EPW32" s="217"/>
      <c r="EPX32" s="217"/>
      <c r="EPY32" s="217"/>
      <c r="EPZ32" s="217"/>
      <c r="EQA32" s="217"/>
      <c r="EQB32" s="217"/>
      <c r="EQC32" s="217"/>
      <c r="EQD32" s="217"/>
      <c r="EQE32" s="217"/>
      <c r="EQF32" s="217"/>
      <c r="EQG32" s="217"/>
      <c r="EQH32" s="217"/>
      <c r="EQI32" s="217"/>
      <c r="EQJ32" s="217"/>
      <c r="EQK32" s="217"/>
      <c r="EQL32" s="217"/>
      <c r="EQM32" s="217"/>
      <c r="EQN32" s="217"/>
      <c r="EQO32" s="217"/>
      <c r="EQP32" s="217"/>
      <c r="EQQ32" s="217"/>
      <c r="EQR32" s="217"/>
      <c r="EQS32" s="217"/>
      <c r="EQT32" s="217"/>
      <c r="EQU32" s="217"/>
      <c r="EQV32" s="217"/>
      <c r="EQW32" s="217"/>
      <c r="EQX32" s="217"/>
      <c r="EQY32" s="217"/>
      <c r="EQZ32" s="217"/>
      <c r="ERA32" s="217"/>
      <c r="ERB32" s="217"/>
      <c r="ERC32" s="217"/>
      <c r="ERD32" s="217"/>
      <c r="ERE32" s="217"/>
      <c r="ERF32" s="217"/>
      <c r="ERG32" s="217"/>
      <c r="ERH32" s="217"/>
      <c r="ERI32" s="217"/>
      <c r="ERJ32" s="217"/>
      <c r="ERK32" s="217"/>
      <c r="ERL32" s="217"/>
      <c r="ERM32" s="217"/>
      <c r="ERN32" s="217"/>
      <c r="ERO32" s="217"/>
      <c r="ERP32" s="217"/>
      <c r="ERQ32" s="217"/>
      <c r="ERR32" s="217"/>
      <c r="ERS32" s="217"/>
      <c r="ERT32" s="217"/>
      <c r="ERU32" s="217"/>
      <c r="ERV32" s="217"/>
      <c r="ERW32" s="217"/>
      <c r="ERX32" s="217"/>
      <c r="ERY32" s="217"/>
      <c r="ERZ32" s="217"/>
      <c r="ESA32" s="217"/>
      <c r="ESB32" s="217"/>
      <c r="ESC32" s="217"/>
      <c r="ESD32" s="217"/>
      <c r="ESE32" s="217"/>
      <c r="ESF32" s="217"/>
      <c r="ESG32" s="217"/>
      <c r="ESH32" s="217"/>
      <c r="ESI32" s="217"/>
      <c r="ESJ32" s="217"/>
      <c r="ESK32" s="217"/>
      <c r="ESL32" s="217"/>
      <c r="ESM32" s="217"/>
      <c r="ESN32" s="217"/>
      <c r="ESO32" s="217"/>
      <c r="ESP32" s="217"/>
      <c r="ESQ32" s="217"/>
      <c r="ESR32" s="217"/>
      <c r="ESS32" s="217"/>
      <c r="EST32" s="217"/>
      <c r="ESU32" s="217"/>
      <c r="ESV32" s="217"/>
      <c r="ESW32" s="217"/>
      <c r="ESX32" s="217"/>
      <c r="ESY32" s="217"/>
      <c r="ESZ32" s="217"/>
      <c r="ETA32" s="217"/>
      <c r="ETB32" s="217"/>
      <c r="ETC32" s="217"/>
      <c r="ETD32" s="217"/>
      <c r="ETE32" s="217"/>
      <c r="ETF32" s="217"/>
      <c r="ETG32" s="217"/>
      <c r="ETH32" s="217"/>
      <c r="ETI32" s="217"/>
      <c r="ETJ32" s="217"/>
      <c r="ETK32" s="217"/>
      <c r="ETL32" s="217"/>
      <c r="ETM32" s="217"/>
      <c r="ETN32" s="217"/>
      <c r="ETO32" s="217"/>
      <c r="ETP32" s="217"/>
      <c r="ETQ32" s="217"/>
      <c r="ETR32" s="217"/>
      <c r="ETS32" s="217"/>
      <c r="ETT32" s="217"/>
      <c r="ETU32" s="217"/>
      <c r="ETV32" s="217"/>
      <c r="ETW32" s="217"/>
      <c r="ETX32" s="217"/>
      <c r="ETY32" s="217"/>
      <c r="ETZ32" s="217"/>
      <c r="EUA32" s="217"/>
      <c r="EUB32" s="217"/>
      <c r="EUC32" s="217"/>
      <c r="EUD32" s="217"/>
      <c r="EUE32" s="217"/>
      <c r="EUF32" s="217"/>
      <c r="EUG32" s="217"/>
      <c r="EUH32" s="217"/>
      <c r="EUI32" s="217"/>
      <c r="EUJ32" s="217"/>
      <c r="EUK32" s="217"/>
      <c r="EUL32" s="217"/>
      <c r="EUM32" s="217"/>
      <c r="EUN32" s="217"/>
      <c r="EUO32" s="217"/>
      <c r="EUP32" s="217"/>
      <c r="EUQ32" s="217"/>
      <c r="EUR32" s="217"/>
      <c r="EUS32" s="217"/>
      <c r="EUT32" s="217"/>
      <c r="EUU32" s="217"/>
      <c r="EUV32" s="217"/>
      <c r="EUW32" s="217"/>
      <c r="EUX32" s="217"/>
      <c r="EUY32" s="217"/>
      <c r="EUZ32" s="217"/>
      <c r="EVA32" s="217"/>
      <c r="EVB32" s="217"/>
      <c r="EVC32" s="217"/>
      <c r="EVD32" s="217"/>
      <c r="EVE32" s="217"/>
      <c r="EVF32" s="217"/>
      <c r="EVG32" s="217"/>
      <c r="EVH32" s="217"/>
      <c r="EVI32" s="217"/>
      <c r="EVJ32" s="217"/>
      <c r="EVK32" s="217"/>
      <c r="EVL32" s="217"/>
      <c r="EVM32" s="217"/>
      <c r="EVN32" s="217"/>
      <c r="EVO32" s="217"/>
      <c r="EVP32" s="217"/>
      <c r="EVQ32" s="217"/>
      <c r="EVR32" s="217"/>
      <c r="EVS32" s="217"/>
      <c r="EVT32" s="217"/>
      <c r="EVU32" s="217"/>
      <c r="EVV32" s="217"/>
      <c r="EVW32" s="217"/>
      <c r="EVX32" s="217"/>
      <c r="EVY32" s="217"/>
      <c r="EVZ32" s="217"/>
      <c r="EWA32" s="217"/>
      <c r="EWB32" s="217"/>
      <c r="EWC32" s="217"/>
      <c r="EWD32" s="217"/>
      <c r="EWE32" s="217"/>
      <c r="EWF32" s="217"/>
      <c r="EWG32" s="217"/>
      <c r="EWH32" s="217"/>
      <c r="EWI32" s="217"/>
      <c r="EWJ32" s="217"/>
      <c r="EWK32" s="217"/>
      <c r="EWL32" s="217"/>
      <c r="EWM32" s="217"/>
      <c r="EWN32" s="217"/>
      <c r="EWO32" s="217"/>
      <c r="EWP32" s="217"/>
      <c r="EWQ32" s="217"/>
      <c r="EWR32" s="217"/>
      <c r="EWS32" s="217"/>
      <c r="EWT32" s="217"/>
      <c r="EWU32" s="217"/>
      <c r="EWV32" s="217"/>
      <c r="EWW32" s="217"/>
      <c r="EWX32" s="217"/>
      <c r="EWY32" s="217"/>
      <c r="EWZ32" s="217"/>
      <c r="EXA32" s="217"/>
      <c r="EXB32" s="217"/>
      <c r="EXC32" s="217"/>
      <c r="EXD32" s="217"/>
      <c r="EXE32" s="217"/>
      <c r="EXF32" s="217"/>
      <c r="EXG32" s="217"/>
      <c r="EXH32" s="217"/>
      <c r="EXI32" s="217"/>
      <c r="EXJ32" s="217"/>
      <c r="EXK32" s="217"/>
      <c r="EXL32" s="217"/>
      <c r="EXM32" s="217"/>
      <c r="EXN32" s="217"/>
      <c r="EXO32" s="217"/>
      <c r="EXP32" s="217"/>
      <c r="EXQ32" s="217"/>
      <c r="EXR32" s="217"/>
      <c r="EXS32" s="217"/>
      <c r="EXT32" s="217"/>
      <c r="EXU32" s="217"/>
      <c r="EXV32" s="217"/>
      <c r="EXW32" s="217"/>
      <c r="EXX32" s="217"/>
      <c r="EXY32" s="217"/>
      <c r="EXZ32" s="217"/>
      <c r="EYA32" s="217"/>
      <c r="EYB32" s="217"/>
      <c r="EYC32" s="217"/>
      <c r="EYD32" s="217"/>
      <c r="EYE32" s="217"/>
      <c r="EYF32" s="217"/>
      <c r="EYG32" s="217"/>
      <c r="EYH32" s="217"/>
      <c r="EYI32" s="217"/>
      <c r="EYJ32" s="217"/>
      <c r="EYK32" s="217"/>
      <c r="EYL32" s="217"/>
      <c r="EYM32" s="217"/>
      <c r="EYN32" s="217"/>
      <c r="EYO32" s="217"/>
      <c r="EYP32" s="217"/>
      <c r="EYQ32" s="217"/>
      <c r="EYR32" s="217"/>
      <c r="EYS32" s="217"/>
      <c r="EYT32" s="217"/>
      <c r="EYU32" s="217"/>
      <c r="EYV32" s="217"/>
      <c r="EYW32" s="217"/>
      <c r="EYX32" s="217"/>
      <c r="EYY32" s="217"/>
      <c r="EYZ32" s="217"/>
      <c r="EZA32" s="217"/>
      <c r="EZB32" s="217"/>
      <c r="EZC32" s="217"/>
      <c r="EZD32" s="217"/>
      <c r="EZE32" s="217"/>
      <c r="EZF32" s="217"/>
      <c r="EZG32" s="217"/>
      <c r="EZH32" s="217"/>
      <c r="EZI32" s="217"/>
      <c r="EZJ32" s="217"/>
      <c r="EZK32" s="217"/>
      <c r="EZL32" s="217"/>
      <c r="EZM32" s="217"/>
      <c r="EZN32" s="217"/>
      <c r="EZO32" s="217"/>
      <c r="EZP32" s="217"/>
      <c r="EZQ32" s="217"/>
      <c r="EZR32" s="217"/>
      <c r="EZS32" s="217"/>
      <c r="EZT32" s="217"/>
      <c r="EZU32" s="217"/>
      <c r="EZV32" s="217"/>
      <c r="EZW32" s="217"/>
      <c r="EZX32" s="217"/>
      <c r="EZY32" s="217"/>
      <c r="EZZ32" s="217"/>
      <c r="FAA32" s="217"/>
      <c r="FAB32" s="217"/>
      <c r="FAC32" s="217"/>
      <c r="FAD32" s="217"/>
      <c r="FAE32" s="217"/>
      <c r="FAF32" s="217"/>
      <c r="FAG32" s="217"/>
      <c r="FAH32" s="217"/>
      <c r="FAI32" s="217"/>
      <c r="FAJ32" s="217"/>
      <c r="FAK32" s="217"/>
      <c r="FAL32" s="217"/>
      <c r="FAM32" s="217"/>
      <c r="FAN32" s="217"/>
      <c r="FAO32" s="217"/>
      <c r="FAP32" s="217"/>
      <c r="FAQ32" s="217"/>
      <c r="FAR32" s="217"/>
      <c r="FAS32" s="217"/>
      <c r="FAT32" s="217"/>
      <c r="FAU32" s="217"/>
      <c r="FAV32" s="217"/>
      <c r="FAW32" s="217"/>
      <c r="FAX32" s="217"/>
      <c r="FAY32" s="217"/>
      <c r="FAZ32" s="217"/>
      <c r="FBA32" s="217"/>
      <c r="FBB32" s="217"/>
      <c r="FBC32" s="217"/>
      <c r="FBD32" s="217"/>
      <c r="FBE32" s="217"/>
      <c r="FBF32" s="217"/>
      <c r="FBG32" s="217"/>
      <c r="FBH32" s="217"/>
      <c r="FBI32" s="217"/>
      <c r="FBJ32" s="217"/>
      <c r="FBK32" s="217"/>
      <c r="FBL32" s="217"/>
      <c r="FBM32" s="217"/>
      <c r="FBN32" s="217"/>
      <c r="FBO32" s="217"/>
      <c r="FBP32" s="217"/>
      <c r="FBQ32" s="217"/>
      <c r="FBR32" s="217"/>
      <c r="FBS32" s="217"/>
      <c r="FBT32" s="217"/>
      <c r="FBU32" s="217"/>
      <c r="FBV32" s="217"/>
      <c r="FBW32" s="217"/>
      <c r="FBX32" s="217"/>
      <c r="FBY32" s="217"/>
      <c r="FBZ32" s="217"/>
      <c r="FCA32" s="217"/>
      <c r="FCB32" s="217"/>
      <c r="FCC32" s="217"/>
      <c r="FCD32" s="217"/>
      <c r="FCE32" s="217"/>
      <c r="FCF32" s="217"/>
      <c r="FCG32" s="217"/>
      <c r="FCH32" s="217"/>
      <c r="FCI32" s="217"/>
      <c r="FCJ32" s="217"/>
      <c r="FCK32" s="217"/>
      <c r="FCL32" s="217"/>
      <c r="FCM32" s="217"/>
      <c r="FCN32" s="217"/>
      <c r="FCO32" s="217"/>
      <c r="FCP32" s="217"/>
      <c r="FCQ32" s="217"/>
      <c r="FCR32" s="217"/>
      <c r="FCS32" s="217"/>
      <c r="FCT32" s="217"/>
      <c r="FCU32" s="217"/>
      <c r="FCV32" s="217"/>
      <c r="FCW32" s="217"/>
      <c r="FCX32" s="217"/>
      <c r="FCY32" s="217"/>
      <c r="FCZ32" s="217"/>
      <c r="FDA32" s="217"/>
      <c r="FDB32" s="217"/>
      <c r="FDC32" s="217"/>
      <c r="FDD32" s="217"/>
      <c r="FDE32" s="217"/>
      <c r="FDF32" s="217"/>
      <c r="FDG32" s="217"/>
      <c r="FDH32" s="217"/>
      <c r="FDI32" s="217"/>
      <c r="FDJ32" s="217"/>
      <c r="FDK32" s="217"/>
      <c r="FDL32" s="217"/>
      <c r="FDM32" s="217"/>
      <c r="FDN32" s="217"/>
      <c r="FDO32" s="217"/>
      <c r="FDP32" s="217"/>
      <c r="FDQ32" s="217"/>
      <c r="FDR32" s="217"/>
      <c r="FDS32" s="217"/>
      <c r="FDT32" s="217"/>
      <c r="FDU32" s="217"/>
      <c r="FDV32" s="217"/>
      <c r="FDW32" s="217"/>
      <c r="FDX32" s="217"/>
      <c r="FDY32" s="217"/>
      <c r="FDZ32" s="217"/>
      <c r="FEA32" s="217"/>
      <c r="FEB32" s="217"/>
      <c r="FEC32" s="217"/>
      <c r="FED32" s="217"/>
      <c r="FEE32" s="217"/>
      <c r="FEF32" s="217"/>
      <c r="FEG32" s="217"/>
      <c r="FEH32" s="217"/>
      <c r="FEI32" s="217"/>
      <c r="FEJ32" s="217"/>
      <c r="FEK32" s="217"/>
      <c r="FEL32" s="217"/>
      <c r="FEM32" s="217"/>
      <c r="FEN32" s="217"/>
      <c r="FEO32" s="217"/>
      <c r="FEP32" s="217"/>
      <c r="FEQ32" s="217"/>
      <c r="FER32" s="217"/>
      <c r="FES32" s="217"/>
      <c r="FET32" s="217"/>
      <c r="FEU32" s="217"/>
      <c r="FEV32" s="217"/>
      <c r="FEW32" s="217"/>
      <c r="FEX32" s="217"/>
      <c r="FEY32" s="217"/>
      <c r="FEZ32" s="217"/>
      <c r="FFA32" s="217"/>
      <c r="FFB32" s="217"/>
      <c r="FFC32" s="217"/>
      <c r="FFD32" s="217"/>
      <c r="FFE32" s="217"/>
      <c r="FFF32" s="217"/>
      <c r="FFG32" s="217"/>
      <c r="FFH32" s="217"/>
      <c r="FFI32" s="217"/>
      <c r="FFJ32" s="217"/>
      <c r="FFK32" s="217"/>
      <c r="FFL32" s="217"/>
      <c r="FFM32" s="217"/>
      <c r="FFN32" s="217"/>
      <c r="FFO32" s="217"/>
      <c r="FFP32" s="217"/>
      <c r="FFQ32" s="217"/>
      <c r="FFR32" s="217"/>
      <c r="FFS32" s="217"/>
      <c r="FFT32" s="217"/>
      <c r="FFU32" s="217"/>
      <c r="FFV32" s="217"/>
      <c r="FFW32" s="217"/>
      <c r="FFX32" s="217"/>
      <c r="FFY32" s="217"/>
      <c r="FFZ32" s="217"/>
      <c r="FGA32" s="217"/>
      <c r="FGB32" s="217"/>
      <c r="FGC32" s="217"/>
      <c r="FGD32" s="217"/>
      <c r="FGE32" s="217"/>
      <c r="FGF32" s="217"/>
      <c r="FGG32" s="217"/>
      <c r="FGH32" s="217"/>
      <c r="FGI32" s="217"/>
      <c r="FGJ32" s="217"/>
      <c r="FGK32" s="217"/>
      <c r="FGL32" s="217"/>
      <c r="FGM32" s="217"/>
      <c r="FGN32" s="217"/>
      <c r="FGO32" s="217"/>
      <c r="FGP32" s="217"/>
      <c r="FGQ32" s="217"/>
      <c r="FGR32" s="217"/>
      <c r="FGS32" s="217"/>
      <c r="FGT32" s="217"/>
      <c r="FGU32" s="217"/>
      <c r="FGV32" s="217"/>
      <c r="FGW32" s="217"/>
      <c r="FGX32" s="217"/>
      <c r="FGY32" s="217"/>
      <c r="FGZ32" s="217"/>
      <c r="FHA32" s="217"/>
      <c r="FHB32" s="217"/>
      <c r="FHC32" s="217"/>
      <c r="FHD32" s="217"/>
      <c r="FHE32" s="217"/>
      <c r="FHF32" s="217"/>
      <c r="FHG32" s="217"/>
      <c r="FHH32" s="217"/>
      <c r="FHI32" s="217"/>
      <c r="FHJ32" s="217"/>
      <c r="FHK32" s="217"/>
      <c r="FHL32" s="217"/>
      <c r="FHM32" s="217"/>
      <c r="FHN32" s="217"/>
      <c r="FHO32" s="217"/>
      <c r="FHP32" s="217"/>
      <c r="FHQ32" s="217"/>
      <c r="FHR32" s="217"/>
      <c r="FHS32" s="217"/>
      <c r="FHT32" s="217"/>
      <c r="FHU32" s="217"/>
      <c r="FHV32" s="217"/>
      <c r="FHW32" s="217"/>
      <c r="FHX32" s="217"/>
      <c r="FHY32" s="217"/>
      <c r="FHZ32" s="217"/>
      <c r="FIA32" s="217"/>
      <c r="FIB32" s="217"/>
      <c r="FIC32" s="217"/>
      <c r="FID32" s="217"/>
      <c r="FIE32" s="217"/>
      <c r="FIF32" s="217"/>
      <c r="FIG32" s="217"/>
      <c r="FIH32" s="217"/>
      <c r="FII32" s="217"/>
      <c r="FIJ32" s="217"/>
      <c r="FIK32" s="217"/>
      <c r="FIL32" s="217"/>
      <c r="FIM32" s="217"/>
      <c r="FIN32" s="217"/>
      <c r="FIO32" s="217"/>
      <c r="FIP32" s="217"/>
      <c r="FIQ32" s="217"/>
      <c r="FIR32" s="217"/>
      <c r="FIS32" s="217"/>
      <c r="FIT32" s="217"/>
      <c r="FIU32" s="217"/>
      <c r="FIV32" s="217"/>
      <c r="FIW32" s="217"/>
      <c r="FIX32" s="217"/>
      <c r="FIY32" s="217"/>
      <c r="FIZ32" s="217"/>
      <c r="FJA32" s="217"/>
      <c r="FJB32" s="217"/>
      <c r="FJC32" s="217"/>
      <c r="FJD32" s="217"/>
      <c r="FJE32" s="217"/>
      <c r="FJF32" s="217"/>
      <c r="FJG32" s="217"/>
      <c r="FJH32" s="217"/>
      <c r="FJI32" s="217"/>
      <c r="FJJ32" s="217"/>
      <c r="FJK32" s="217"/>
      <c r="FJL32" s="217"/>
      <c r="FJM32" s="217"/>
      <c r="FJN32" s="217"/>
      <c r="FJO32" s="217"/>
      <c r="FJP32" s="217"/>
      <c r="FJQ32" s="217"/>
      <c r="FJR32" s="217"/>
      <c r="FJS32" s="217"/>
      <c r="FJT32" s="217"/>
      <c r="FJU32" s="217"/>
      <c r="FJV32" s="217"/>
      <c r="FJW32" s="217"/>
      <c r="FJX32" s="217"/>
      <c r="FJY32" s="217"/>
      <c r="FJZ32" s="217"/>
      <c r="FKA32" s="217"/>
      <c r="FKB32" s="217"/>
      <c r="FKC32" s="217"/>
      <c r="FKD32" s="217"/>
      <c r="FKE32" s="217"/>
      <c r="FKF32" s="217"/>
      <c r="FKG32" s="217"/>
      <c r="FKH32" s="217"/>
      <c r="FKI32" s="217"/>
      <c r="FKJ32" s="217"/>
      <c r="FKK32" s="217"/>
      <c r="FKL32" s="217"/>
      <c r="FKM32" s="217"/>
      <c r="FKN32" s="217"/>
      <c r="FKO32" s="217"/>
      <c r="FKP32" s="217"/>
      <c r="FKQ32" s="217"/>
      <c r="FKR32" s="217"/>
      <c r="FKS32" s="217"/>
      <c r="FKT32" s="217"/>
      <c r="FKU32" s="217"/>
      <c r="FKV32" s="217"/>
      <c r="FKW32" s="217"/>
      <c r="FKX32" s="217"/>
      <c r="FKY32" s="217"/>
      <c r="FKZ32" s="217"/>
      <c r="FLA32" s="217"/>
      <c r="FLB32" s="217"/>
      <c r="FLC32" s="217"/>
      <c r="FLD32" s="217"/>
      <c r="FLE32" s="217"/>
      <c r="FLF32" s="217"/>
      <c r="FLG32" s="217"/>
      <c r="FLH32" s="217"/>
      <c r="FLI32" s="217"/>
      <c r="FLJ32" s="217"/>
      <c r="FLK32" s="217"/>
      <c r="FLL32" s="217"/>
      <c r="FLM32" s="217"/>
      <c r="FLN32" s="217"/>
      <c r="FLO32" s="217"/>
      <c r="FLP32" s="217"/>
      <c r="FLQ32" s="217"/>
      <c r="FLR32" s="217"/>
      <c r="FLS32" s="217"/>
      <c r="FLT32" s="217"/>
      <c r="FLU32" s="217"/>
      <c r="FLV32" s="217"/>
      <c r="FLW32" s="217"/>
      <c r="FLX32" s="217"/>
      <c r="FLY32" s="217"/>
      <c r="FLZ32" s="217"/>
      <c r="FMA32" s="217"/>
      <c r="FMB32" s="217"/>
      <c r="FMC32" s="217"/>
      <c r="FMD32" s="217"/>
      <c r="FME32" s="217"/>
      <c r="FMF32" s="217"/>
      <c r="FMG32" s="217"/>
      <c r="FMH32" s="217"/>
      <c r="FMI32" s="217"/>
      <c r="FMJ32" s="217"/>
      <c r="FMK32" s="217"/>
      <c r="FML32" s="217"/>
      <c r="FMM32" s="217"/>
      <c r="FMN32" s="217"/>
      <c r="FMO32" s="217"/>
      <c r="FMP32" s="217"/>
      <c r="FMQ32" s="217"/>
      <c r="FMR32" s="217"/>
      <c r="FMS32" s="217"/>
      <c r="FMT32" s="217"/>
      <c r="FMU32" s="217"/>
      <c r="FMV32" s="217"/>
      <c r="FMW32" s="217"/>
      <c r="FMX32" s="217"/>
      <c r="FMY32" s="217"/>
      <c r="FMZ32" s="217"/>
      <c r="FNA32" s="217"/>
      <c r="FNB32" s="217"/>
      <c r="FNC32" s="217"/>
      <c r="FND32" s="217"/>
      <c r="FNE32" s="217"/>
      <c r="FNF32" s="217"/>
      <c r="FNG32" s="217"/>
      <c r="FNH32" s="217"/>
      <c r="FNI32" s="217"/>
      <c r="FNJ32" s="217"/>
      <c r="FNK32" s="217"/>
      <c r="FNL32" s="217"/>
      <c r="FNM32" s="217"/>
      <c r="FNN32" s="217"/>
      <c r="FNO32" s="217"/>
      <c r="FNP32" s="217"/>
      <c r="FNQ32" s="217"/>
      <c r="FNR32" s="217"/>
      <c r="FNS32" s="217"/>
      <c r="FNT32" s="217"/>
      <c r="FNU32" s="217"/>
      <c r="FNV32" s="217"/>
      <c r="FNW32" s="217"/>
      <c r="FNX32" s="217"/>
      <c r="FNY32" s="217"/>
      <c r="FNZ32" s="217"/>
      <c r="FOA32" s="217"/>
      <c r="FOB32" s="217"/>
      <c r="FOC32" s="217"/>
      <c r="FOD32" s="217"/>
      <c r="FOE32" s="217"/>
      <c r="FOF32" s="217"/>
      <c r="FOG32" s="217"/>
      <c r="FOH32" s="217"/>
      <c r="FOI32" s="217"/>
      <c r="FOJ32" s="217"/>
      <c r="FOK32" s="217"/>
      <c r="FOL32" s="217"/>
      <c r="FOM32" s="217"/>
      <c r="FON32" s="217"/>
      <c r="FOO32" s="217"/>
      <c r="FOP32" s="217"/>
      <c r="FOQ32" s="217"/>
      <c r="FOR32" s="217"/>
      <c r="FOS32" s="217"/>
      <c r="FOT32" s="217"/>
      <c r="FOU32" s="217"/>
      <c r="FOV32" s="217"/>
      <c r="FOW32" s="217"/>
      <c r="FOX32" s="217"/>
      <c r="FOY32" s="217"/>
      <c r="FOZ32" s="217"/>
      <c r="FPA32" s="217"/>
      <c r="FPB32" s="217"/>
      <c r="FPC32" s="217"/>
      <c r="FPD32" s="217"/>
      <c r="FPE32" s="217"/>
      <c r="FPF32" s="217"/>
      <c r="FPG32" s="217"/>
      <c r="FPH32" s="217"/>
      <c r="FPI32" s="217"/>
      <c r="FPJ32" s="217"/>
      <c r="FPK32" s="217"/>
      <c r="FPL32" s="217"/>
      <c r="FPM32" s="217"/>
      <c r="FPN32" s="217"/>
      <c r="FPO32" s="217"/>
      <c r="FPP32" s="217"/>
      <c r="FPQ32" s="217"/>
      <c r="FPR32" s="217"/>
      <c r="FPS32" s="217"/>
      <c r="FPT32" s="217"/>
      <c r="FPU32" s="217"/>
      <c r="FPV32" s="217"/>
      <c r="FPW32" s="217"/>
      <c r="FPX32" s="217"/>
      <c r="FPY32" s="217"/>
      <c r="FPZ32" s="217"/>
      <c r="FQA32" s="217"/>
      <c r="FQB32" s="217"/>
      <c r="FQC32" s="217"/>
      <c r="FQD32" s="217"/>
      <c r="FQE32" s="217"/>
      <c r="FQF32" s="217"/>
      <c r="FQG32" s="217"/>
      <c r="FQH32" s="217"/>
      <c r="FQI32" s="217"/>
      <c r="FQJ32" s="217"/>
      <c r="FQK32" s="217"/>
      <c r="FQL32" s="217"/>
      <c r="FQM32" s="217"/>
      <c r="FQN32" s="217"/>
      <c r="FQO32" s="217"/>
      <c r="FQP32" s="217"/>
      <c r="FQQ32" s="217"/>
      <c r="FQR32" s="217"/>
      <c r="FQS32" s="217"/>
      <c r="FQT32" s="217"/>
      <c r="FQU32" s="217"/>
      <c r="FQV32" s="217"/>
      <c r="FQW32" s="217"/>
      <c r="FQX32" s="217"/>
      <c r="FQY32" s="217"/>
      <c r="FQZ32" s="217"/>
      <c r="FRA32" s="217"/>
      <c r="FRB32" s="217"/>
      <c r="FRC32" s="217"/>
      <c r="FRD32" s="217"/>
      <c r="FRE32" s="217"/>
      <c r="FRF32" s="217"/>
      <c r="FRG32" s="217"/>
      <c r="FRH32" s="217"/>
      <c r="FRI32" s="217"/>
      <c r="FRJ32" s="217"/>
      <c r="FRK32" s="217"/>
      <c r="FRL32" s="217"/>
      <c r="FRM32" s="217"/>
      <c r="FRN32" s="217"/>
      <c r="FRO32" s="217"/>
      <c r="FRP32" s="217"/>
      <c r="FRQ32" s="217"/>
      <c r="FRR32" s="217"/>
      <c r="FRS32" s="217"/>
      <c r="FRT32" s="217"/>
      <c r="FRU32" s="217"/>
      <c r="FRV32" s="217"/>
      <c r="FRW32" s="217"/>
      <c r="FRX32" s="217"/>
      <c r="FRY32" s="217"/>
      <c r="FRZ32" s="217"/>
      <c r="FSA32" s="217"/>
      <c r="FSB32" s="217"/>
      <c r="FSC32" s="217"/>
      <c r="FSD32" s="217"/>
      <c r="FSE32" s="217"/>
      <c r="FSF32" s="217"/>
      <c r="FSG32" s="217"/>
      <c r="FSH32" s="217"/>
      <c r="FSI32" s="217"/>
      <c r="FSJ32" s="217"/>
      <c r="FSK32" s="217"/>
      <c r="FSL32" s="217"/>
      <c r="FSM32" s="217"/>
      <c r="FSN32" s="217"/>
      <c r="FSO32" s="217"/>
      <c r="FSP32" s="217"/>
      <c r="FSQ32" s="217"/>
      <c r="FSR32" s="217"/>
      <c r="FSS32" s="217"/>
      <c r="FST32" s="217"/>
      <c r="FSU32" s="217"/>
      <c r="FSV32" s="217"/>
      <c r="FSW32" s="217"/>
      <c r="FSX32" s="217"/>
      <c r="FSY32" s="217"/>
      <c r="FSZ32" s="217"/>
      <c r="FTA32" s="217"/>
      <c r="FTB32" s="217"/>
      <c r="FTC32" s="217"/>
      <c r="FTD32" s="217"/>
      <c r="FTE32" s="217"/>
      <c r="FTF32" s="217"/>
      <c r="FTG32" s="217"/>
      <c r="FTH32" s="217"/>
      <c r="FTI32" s="217"/>
      <c r="FTJ32" s="217"/>
      <c r="FTK32" s="217"/>
      <c r="FTL32" s="217"/>
      <c r="FTM32" s="217"/>
      <c r="FTN32" s="217"/>
      <c r="FTO32" s="217"/>
      <c r="FTP32" s="217"/>
      <c r="FTQ32" s="217"/>
      <c r="FTR32" s="217"/>
      <c r="FTS32" s="217"/>
      <c r="FTT32" s="217"/>
      <c r="FTU32" s="217"/>
      <c r="FTV32" s="217"/>
      <c r="FTW32" s="217"/>
      <c r="FTX32" s="217"/>
      <c r="FTY32" s="217"/>
      <c r="FTZ32" s="217"/>
      <c r="FUA32" s="217"/>
      <c r="FUB32" s="217"/>
      <c r="FUC32" s="217"/>
      <c r="FUD32" s="217"/>
      <c r="FUE32" s="217"/>
      <c r="FUF32" s="217"/>
      <c r="FUG32" s="217"/>
      <c r="FUH32" s="217"/>
      <c r="FUI32" s="217"/>
      <c r="FUJ32" s="217"/>
      <c r="FUK32" s="217"/>
      <c r="FUL32" s="217"/>
      <c r="FUM32" s="217"/>
      <c r="FUN32" s="217"/>
      <c r="FUO32" s="217"/>
      <c r="FUP32" s="217"/>
      <c r="FUQ32" s="217"/>
      <c r="FUR32" s="217"/>
      <c r="FUS32" s="217"/>
      <c r="FUT32" s="217"/>
      <c r="FUU32" s="217"/>
      <c r="FUV32" s="217"/>
      <c r="FUW32" s="217"/>
      <c r="FUX32" s="217"/>
      <c r="FUY32" s="217"/>
      <c r="FUZ32" s="217"/>
      <c r="FVA32" s="217"/>
      <c r="FVB32" s="217"/>
      <c r="FVC32" s="217"/>
      <c r="FVD32" s="217"/>
      <c r="FVE32" s="217"/>
      <c r="FVF32" s="217"/>
      <c r="FVG32" s="217"/>
      <c r="FVH32" s="217"/>
      <c r="FVI32" s="217"/>
      <c r="FVJ32" s="217"/>
      <c r="FVK32" s="217"/>
      <c r="FVL32" s="217"/>
      <c r="FVM32" s="217"/>
      <c r="FVN32" s="217"/>
      <c r="FVO32" s="217"/>
      <c r="FVP32" s="217"/>
      <c r="FVQ32" s="217"/>
      <c r="FVR32" s="217"/>
      <c r="FVS32" s="217"/>
      <c r="FVT32" s="217"/>
      <c r="FVU32" s="217"/>
      <c r="FVV32" s="217"/>
      <c r="FVW32" s="217"/>
      <c r="FVX32" s="217"/>
      <c r="FVY32" s="217"/>
      <c r="FVZ32" s="217"/>
      <c r="FWA32" s="217"/>
      <c r="FWB32" s="217"/>
      <c r="FWC32" s="217"/>
      <c r="FWD32" s="217"/>
      <c r="FWE32" s="217"/>
      <c r="FWF32" s="217"/>
      <c r="FWG32" s="217"/>
      <c r="FWH32" s="217"/>
      <c r="FWI32" s="217"/>
      <c r="FWJ32" s="217"/>
      <c r="FWK32" s="217"/>
      <c r="FWL32" s="217"/>
      <c r="FWM32" s="217"/>
      <c r="FWN32" s="217"/>
      <c r="FWO32" s="217"/>
      <c r="FWP32" s="217"/>
      <c r="FWQ32" s="217"/>
      <c r="FWR32" s="217"/>
      <c r="FWS32" s="217"/>
      <c r="FWT32" s="217"/>
      <c r="FWU32" s="217"/>
      <c r="FWV32" s="217"/>
      <c r="FWW32" s="217"/>
      <c r="FWX32" s="217"/>
      <c r="FWY32" s="217"/>
      <c r="FWZ32" s="217"/>
      <c r="FXA32" s="217"/>
      <c r="FXB32" s="217"/>
      <c r="FXC32" s="217"/>
      <c r="FXD32" s="217"/>
      <c r="FXE32" s="217"/>
      <c r="FXF32" s="217"/>
      <c r="FXG32" s="217"/>
      <c r="FXH32" s="217"/>
      <c r="FXI32" s="217"/>
      <c r="FXJ32" s="217"/>
      <c r="FXK32" s="217"/>
      <c r="FXL32" s="217"/>
      <c r="FXM32" s="217"/>
      <c r="FXN32" s="217"/>
      <c r="FXO32" s="217"/>
      <c r="FXP32" s="217"/>
      <c r="FXQ32" s="217"/>
      <c r="FXR32" s="217"/>
      <c r="FXS32" s="217"/>
      <c r="FXT32" s="217"/>
      <c r="FXU32" s="217"/>
      <c r="FXV32" s="217"/>
      <c r="FXW32" s="217"/>
      <c r="FXX32" s="217"/>
      <c r="FXY32" s="217"/>
      <c r="FXZ32" s="217"/>
      <c r="FYA32" s="217"/>
      <c r="FYB32" s="217"/>
      <c r="FYC32" s="217"/>
      <c r="FYD32" s="217"/>
      <c r="FYE32" s="217"/>
      <c r="FYF32" s="217"/>
      <c r="FYG32" s="217"/>
      <c r="FYH32" s="217"/>
      <c r="FYI32" s="217"/>
      <c r="FYJ32" s="217"/>
      <c r="FYK32" s="217"/>
      <c r="FYL32" s="217"/>
      <c r="FYM32" s="217"/>
      <c r="FYN32" s="217"/>
      <c r="FYO32" s="217"/>
      <c r="FYP32" s="217"/>
      <c r="FYQ32" s="217"/>
      <c r="FYR32" s="217"/>
      <c r="FYS32" s="217"/>
      <c r="FYT32" s="217"/>
      <c r="FYU32" s="217"/>
      <c r="FYV32" s="217"/>
      <c r="FYW32" s="217"/>
      <c r="FYX32" s="217"/>
      <c r="FYY32" s="217"/>
      <c r="FYZ32" s="217"/>
      <c r="FZA32" s="217"/>
      <c r="FZB32" s="217"/>
      <c r="FZC32" s="217"/>
      <c r="FZD32" s="217"/>
      <c r="FZE32" s="217"/>
      <c r="FZF32" s="217"/>
      <c r="FZG32" s="217"/>
      <c r="FZH32" s="217"/>
      <c r="FZI32" s="217"/>
      <c r="FZJ32" s="217"/>
      <c r="FZK32" s="217"/>
      <c r="FZL32" s="217"/>
      <c r="FZM32" s="217"/>
      <c r="FZN32" s="217"/>
      <c r="FZO32" s="217"/>
      <c r="FZP32" s="217"/>
      <c r="FZQ32" s="217"/>
      <c r="FZR32" s="217"/>
      <c r="FZS32" s="217"/>
      <c r="FZT32" s="217"/>
      <c r="FZU32" s="217"/>
      <c r="FZV32" s="217"/>
      <c r="FZW32" s="217"/>
      <c r="FZX32" s="217"/>
      <c r="FZY32" s="217"/>
      <c r="FZZ32" s="217"/>
      <c r="GAA32" s="217"/>
      <c r="GAB32" s="217"/>
      <c r="GAC32" s="217"/>
      <c r="GAD32" s="217"/>
      <c r="GAE32" s="217"/>
      <c r="GAF32" s="217"/>
      <c r="GAG32" s="217"/>
      <c r="GAH32" s="217"/>
      <c r="GAI32" s="217"/>
      <c r="GAJ32" s="217"/>
      <c r="GAK32" s="217"/>
      <c r="GAL32" s="217"/>
      <c r="GAM32" s="217"/>
      <c r="GAN32" s="217"/>
      <c r="GAO32" s="217"/>
      <c r="GAP32" s="217"/>
      <c r="GAQ32" s="217"/>
      <c r="GAR32" s="217"/>
      <c r="GAS32" s="217"/>
      <c r="GAT32" s="217"/>
      <c r="GAU32" s="217"/>
      <c r="GAV32" s="217"/>
      <c r="GAW32" s="217"/>
      <c r="GAX32" s="217"/>
      <c r="GAY32" s="217"/>
      <c r="GAZ32" s="217"/>
      <c r="GBA32" s="217"/>
      <c r="GBB32" s="217"/>
      <c r="GBC32" s="217"/>
      <c r="GBD32" s="217"/>
      <c r="GBE32" s="217"/>
      <c r="GBF32" s="217"/>
      <c r="GBG32" s="217"/>
      <c r="GBH32" s="217"/>
      <c r="GBI32" s="217"/>
      <c r="GBJ32" s="217"/>
      <c r="GBK32" s="217"/>
      <c r="GBL32" s="217"/>
      <c r="GBM32" s="217"/>
      <c r="GBN32" s="217"/>
      <c r="GBO32" s="217"/>
      <c r="GBP32" s="217"/>
      <c r="GBQ32" s="217"/>
      <c r="GBR32" s="217"/>
      <c r="GBS32" s="217"/>
      <c r="GBT32" s="217"/>
      <c r="GBU32" s="217"/>
      <c r="GBV32" s="217"/>
      <c r="GBW32" s="217"/>
      <c r="GBX32" s="217"/>
      <c r="GBY32" s="217"/>
      <c r="GBZ32" s="217"/>
      <c r="GCA32" s="217"/>
      <c r="GCB32" s="217"/>
      <c r="GCC32" s="217"/>
      <c r="GCD32" s="217"/>
      <c r="GCE32" s="217"/>
      <c r="GCF32" s="217"/>
      <c r="GCG32" s="217"/>
      <c r="GCH32" s="217"/>
      <c r="GCI32" s="217"/>
      <c r="GCJ32" s="217"/>
      <c r="GCK32" s="217"/>
      <c r="GCL32" s="217"/>
      <c r="GCM32" s="217"/>
      <c r="GCN32" s="217"/>
      <c r="GCO32" s="217"/>
      <c r="GCP32" s="217"/>
      <c r="GCQ32" s="217"/>
      <c r="GCR32" s="217"/>
      <c r="GCS32" s="217"/>
      <c r="GCT32" s="217"/>
      <c r="GCU32" s="217"/>
      <c r="GCV32" s="217"/>
      <c r="GCW32" s="217"/>
      <c r="GCX32" s="217"/>
      <c r="GCY32" s="217"/>
      <c r="GCZ32" s="217"/>
      <c r="GDA32" s="217"/>
      <c r="GDB32" s="217"/>
      <c r="GDC32" s="217"/>
      <c r="GDD32" s="217"/>
      <c r="GDE32" s="217"/>
      <c r="GDF32" s="217"/>
      <c r="GDG32" s="217"/>
      <c r="GDH32" s="217"/>
      <c r="GDI32" s="217"/>
      <c r="GDJ32" s="217"/>
      <c r="GDK32" s="217"/>
      <c r="GDL32" s="217"/>
      <c r="GDM32" s="217"/>
      <c r="GDN32" s="217"/>
      <c r="GDO32" s="217"/>
      <c r="GDP32" s="217"/>
      <c r="GDQ32" s="217"/>
      <c r="GDR32" s="217"/>
      <c r="GDS32" s="217"/>
      <c r="GDT32" s="217"/>
      <c r="GDU32" s="217"/>
      <c r="GDV32" s="217"/>
      <c r="GDW32" s="217"/>
      <c r="GDX32" s="217"/>
      <c r="GDY32" s="217"/>
      <c r="GDZ32" s="217"/>
      <c r="GEA32" s="217"/>
      <c r="GEB32" s="217"/>
      <c r="GEC32" s="217"/>
      <c r="GED32" s="217"/>
      <c r="GEE32" s="217"/>
      <c r="GEF32" s="217"/>
      <c r="GEG32" s="217"/>
      <c r="GEH32" s="217"/>
      <c r="GEI32" s="217"/>
      <c r="GEJ32" s="217"/>
      <c r="GEK32" s="217"/>
      <c r="GEL32" s="217"/>
      <c r="GEM32" s="217"/>
      <c r="GEN32" s="217"/>
      <c r="GEO32" s="217"/>
      <c r="GEP32" s="217"/>
      <c r="GEQ32" s="217"/>
      <c r="GER32" s="217"/>
      <c r="GES32" s="217"/>
      <c r="GET32" s="217"/>
      <c r="GEU32" s="217"/>
      <c r="GEV32" s="217"/>
      <c r="GEW32" s="217"/>
      <c r="GEX32" s="217"/>
      <c r="GEY32" s="217"/>
      <c r="GEZ32" s="217"/>
      <c r="GFA32" s="217"/>
      <c r="GFB32" s="217"/>
      <c r="GFC32" s="217"/>
      <c r="GFD32" s="217"/>
      <c r="GFE32" s="217"/>
      <c r="GFF32" s="217"/>
      <c r="GFG32" s="217"/>
      <c r="GFH32" s="217"/>
      <c r="GFI32" s="217"/>
      <c r="GFJ32" s="217"/>
      <c r="GFK32" s="217"/>
      <c r="GFL32" s="217"/>
      <c r="GFM32" s="217"/>
      <c r="GFN32" s="217"/>
      <c r="GFO32" s="217"/>
      <c r="GFP32" s="217"/>
      <c r="GFQ32" s="217"/>
      <c r="GFR32" s="217"/>
      <c r="GFS32" s="217"/>
      <c r="GFT32" s="217"/>
      <c r="GFU32" s="217"/>
      <c r="GFV32" s="217"/>
      <c r="GFW32" s="217"/>
      <c r="GFX32" s="217"/>
      <c r="GFY32" s="217"/>
      <c r="GFZ32" s="217"/>
      <c r="GGA32" s="217"/>
      <c r="GGB32" s="217"/>
      <c r="GGC32" s="217"/>
      <c r="GGD32" s="217"/>
      <c r="GGE32" s="217"/>
      <c r="GGF32" s="217"/>
      <c r="GGG32" s="217"/>
      <c r="GGH32" s="217"/>
      <c r="GGI32" s="217"/>
      <c r="GGJ32" s="217"/>
      <c r="GGK32" s="217"/>
      <c r="GGL32" s="217"/>
      <c r="GGM32" s="217"/>
      <c r="GGN32" s="217"/>
      <c r="GGO32" s="217"/>
      <c r="GGP32" s="217"/>
      <c r="GGQ32" s="217"/>
      <c r="GGR32" s="217"/>
      <c r="GGS32" s="217"/>
      <c r="GGT32" s="217"/>
      <c r="GGU32" s="217"/>
      <c r="GGV32" s="217"/>
      <c r="GGW32" s="217"/>
      <c r="GGX32" s="217"/>
      <c r="GGY32" s="217"/>
      <c r="GGZ32" s="217"/>
      <c r="GHA32" s="217"/>
      <c r="GHB32" s="217"/>
      <c r="GHC32" s="217"/>
      <c r="GHD32" s="217"/>
      <c r="GHE32" s="217"/>
      <c r="GHF32" s="217"/>
      <c r="GHG32" s="217"/>
      <c r="GHH32" s="217"/>
      <c r="GHI32" s="217"/>
      <c r="GHJ32" s="217"/>
      <c r="GHK32" s="217"/>
      <c r="GHL32" s="217"/>
      <c r="GHM32" s="217"/>
      <c r="GHN32" s="217"/>
      <c r="GHO32" s="217"/>
      <c r="GHP32" s="217"/>
      <c r="GHQ32" s="217"/>
      <c r="GHR32" s="217"/>
      <c r="GHS32" s="217"/>
      <c r="GHT32" s="217"/>
      <c r="GHU32" s="217"/>
      <c r="GHV32" s="217"/>
      <c r="GHW32" s="217"/>
      <c r="GHX32" s="217"/>
      <c r="GHY32" s="217"/>
      <c r="GHZ32" s="217"/>
      <c r="GIA32" s="217"/>
      <c r="GIB32" s="217"/>
      <c r="GIC32" s="217"/>
      <c r="GID32" s="217"/>
      <c r="GIE32" s="217"/>
      <c r="GIF32" s="217"/>
      <c r="GIG32" s="217"/>
      <c r="GIH32" s="217"/>
      <c r="GII32" s="217"/>
      <c r="GIJ32" s="217"/>
      <c r="GIK32" s="217"/>
      <c r="GIL32" s="217"/>
      <c r="GIM32" s="217"/>
      <c r="GIN32" s="217"/>
      <c r="GIO32" s="217"/>
      <c r="GIP32" s="217"/>
      <c r="GIQ32" s="217"/>
      <c r="GIR32" s="217"/>
      <c r="GIS32" s="217"/>
      <c r="GIT32" s="217"/>
      <c r="GIU32" s="217"/>
      <c r="GIV32" s="217"/>
      <c r="GIW32" s="217"/>
      <c r="GIX32" s="217"/>
      <c r="GIY32" s="217"/>
      <c r="GIZ32" s="217"/>
      <c r="GJA32" s="217"/>
      <c r="GJB32" s="217"/>
      <c r="GJC32" s="217"/>
      <c r="GJD32" s="217"/>
      <c r="GJE32" s="217"/>
      <c r="GJF32" s="217"/>
      <c r="GJG32" s="217"/>
      <c r="GJH32" s="217"/>
      <c r="GJI32" s="217"/>
      <c r="GJJ32" s="217"/>
      <c r="GJK32" s="217"/>
      <c r="GJL32" s="217"/>
      <c r="GJM32" s="217"/>
      <c r="GJN32" s="217"/>
      <c r="GJO32" s="217"/>
      <c r="GJP32" s="217"/>
      <c r="GJQ32" s="217"/>
      <c r="GJR32" s="217"/>
      <c r="GJS32" s="217"/>
      <c r="GJT32" s="217"/>
      <c r="GJU32" s="217"/>
      <c r="GJV32" s="217"/>
      <c r="GJW32" s="217"/>
      <c r="GJX32" s="217"/>
      <c r="GJY32" s="217"/>
      <c r="GJZ32" s="217"/>
      <c r="GKA32" s="217"/>
      <c r="GKB32" s="217"/>
      <c r="GKC32" s="217"/>
      <c r="GKD32" s="217"/>
      <c r="GKE32" s="217"/>
      <c r="GKF32" s="217"/>
      <c r="GKG32" s="217"/>
      <c r="GKH32" s="217"/>
      <c r="GKI32" s="217"/>
      <c r="GKJ32" s="217"/>
      <c r="GKK32" s="217"/>
      <c r="GKL32" s="217"/>
      <c r="GKM32" s="217"/>
      <c r="GKN32" s="217"/>
      <c r="GKO32" s="217"/>
      <c r="GKP32" s="217"/>
      <c r="GKQ32" s="217"/>
      <c r="GKR32" s="217"/>
      <c r="GKS32" s="217"/>
      <c r="GKT32" s="217"/>
      <c r="GKU32" s="217"/>
      <c r="GKV32" s="217"/>
      <c r="GKW32" s="217"/>
      <c r="GKX32" s="217"/>
      <c r="GKY32" s="217"/>
      <c r="GKZ32" s="217"/>
      <c r="GLA32" s="217"/>
      <c r="GLB32" s="217"/>
      <c r="GLC32" s="217"/>
      <c r="GLD32" s="217"/>
      <c r="GLE32" s="217"/>
      <c r="GLF32" s="217"/>
      <c r="GLG32" s="217"/>
      <c r="GLH32" s="217"/>
      <c r="GLI32" s="217"/>
      <c r="GLJ32" s="217"/>
      <c r="GLK32" s="217"/>
      <c r="GLL32" s="217"/>
      <c r="GLM32" s="217"/>
      <c r="GLN32" s="217"/>
      <c r="GLO32" s="217"/>
      <c r="GLP32" s="217"/>
      <c r="GLQ32" s="217"/>
      <c r="GLR32" s="217"/>
      <c r="GLS32" s="217"/>
      <c r="GLT32" s="217"/>
      <c r="GLU32" s="217"/>
      <c r="GLV32" s="217"/>
      <c r="GLW32" s="217"/>
      <c r="GLX32" s="217"/>
      <c r="GLY32" s="217"/>
      <c r="GLZ32" s="217"/>
      <c r="GMA32" s="217"/>
      <c r="GMB32" s="217"/>
      <c r="GMC32" s="217"/>
      <c r="GMD32" s="217"/>
      <c r="GME32" s="217"/>
      <c r="GMF32" s="217"/>
      <c r="GMG32" s="217"/>
      <c r="GMH32" s="217"/>
      <c r="GMI32" s="217"/>
      <c r="GMJ32" s="217"/>
      <c r="GMK32" s="217"/>
      <c r="GML32" s="217"/>
      <c r="GMM32" s="217"/>
      <c r="GMN32" s="217"/>
      <c r="GMO32" s="217"/>
      <c r="GMP32" s="217"/>
      <c r="GMQ32" s="217"/>
      <c r="GMR32" s="217"/>
      <c r="GMS32" s="217"/>
      <c r="GMT32" s="217"/>
      <c r="GMU32" s="217"/>
      <c r="GMV32" s="217"/>
      <c r="GMW32" s="217"/>
      <c r="GMX32" s="217"/>
      <c r="GMY32" s="217"/>
      <c r="GMZ32" s="217"/>
      <c r="GNA32" s="217"/>
      <c r="GNB32" s="217"/>
      <c r="GNC32" s="217"/>
      <c r="GND32" s="217"/>
      <c r="GNE32" s="217"/>
      <c r="GNF32" s="217"/>
      <c r="GNG32" s="217"/>
      <c r="GNH32" s="217"/>
      <c r="GNI32" s="217"/>
      <c r="GNJ32" s="217"/>
      <c r="GNK32" s="217"/>
      <c r="GNL32" s="217"/>
      <c r="GNM32" s="217"/>
      <c r="GNN32" s="217"/>
      <c r="GNO32" s="217"/>
      <c r="GNP32" s="217"/>
      <c r="GNQ32" s="217"/>
      <c r="GNR32" s="217"/>
      <c r="GNS32" s="217"/>
      <c r="GNT32" s="217"/>
      <c r="GNU32" s="217"/>
      <c r="GNV32" s="217"/>
      <c r="GNW32" s="217"/>
      <c r="GNX32" s="217"/>
      <c r="GNY32" s="217"/>
      <c r="GNZ32" s="217"/>
      <c r="GOA32" s="217"/>
      <c r="GOB32" s="217"/>
      <c r="GOC32" s="217"/>
      <c r="GOD32" s="217"/>
      <c r="GOE32" s="217"/>
      <c r="GOF32" s="217"/>
      <c r="GOG32" s="217"/>
      <c r="GOH32" s="217"/>
      <c r="GOI32" s="217"/>
      <c r="GOJ32" s="217"/>
      <c r="GOK32" s="217"/>
      <c r="GOL32" s="217"/>
      <c r="GOM32" s="217"/>
      <c r="GON32" s="217"/>
      <c r="GOO32" s="217"/>
      <c r="GOP32" s="217"/>
      <c r="GOQ32" s="217"/>
      <c r="GOR32" s="217"/>
      <c r="GOS32" s="217"/>
      <c r="GOT32" s="217"/>
      <c r="GOU32" s="217"/>
      <c r="GOV32" s="217"/>
      <c r="GOW32" s="217"/>
      <c r="GOX32" s="217"/>
      <c r="GOY32" s="217"/>
      <c r="GOZ32" s="217"/>
      <c r="GPA32" s="217"/>
      <c r="GPB32" s="217"/>
      <c r="GPC32" s="217"/>
      <c r="GPD32" s="217"/>
      <c r="GPE32" s="217"/>
      <c r="GPF32" s="217"/>
      <c r="GPG32" s="217"/>
      <c r="GPH32" s="217"/>
      <c r="GPI32" s="217"/>
      <c r="GPJ32" s="217"/>
      <c r="GPK32" s="217"/>
      <c r="GPL32" s="217"/>
      <c r="GPM32" s="217"/>
      <c r="GPN32" s="217"/>
      <c r="GPO32" s="217"/>
      <c r="GPP32" s="217"/>
      <c r="GPQ32" s="217"/>
      <c r="GPR32" s="217"/>
      <c r="GPS32" s="217"/>
      <c r="GPT32" s="217"/>
      <c r="GPU32" s="217"/>
      <c r="GPV32" s="217"/>
      <c r="GPW32" s="217"/>
      <c r="GPX32" s="217"/>
      <c r="GPY32" s="217"/>
      <c r="GPZ32" s="217"/>
      <c r="GQA32" s="217"/>
      <c r="GQB32" s="217"/>
      <c r="GQC32" s="217"/>
      <c r="GQD32" s="217"/>
      <c r="GQE32" s="217"/>
      <c r="GQF32" s="217"/>
      <c r="GQG32" s="217"/>
      <c r="GQH32" s="217"/>
      <c r="GQI32" s="217"/>
      <c r="GQJ32" s="217"/>
      <c r="GQK32" s="217"/>
      <c r="GQL32" s="217"/>
      <c r="GQM32" s="217"/>
      <c r="GQN32" s="217"/>
      <c r="GQO32" s="217"/>
      <c r="GQP32" s="217"/>
      <c r="GQQ32" s="217"/>
      <c r="GQR32" s="217"/>
      <c r="GQS32" s="217"/>
      <c r="GQT32" s="217"/>
      <c r="GQU32" s="217"/>
      <c r="GQV32" s="217"/>
      <c r="GQW32" s="217"/>
      <c r="GQX32" s="217"/>
      <c r="GQY32" s="217"/>
      <c r="GQZ32" s="217"/>
      <c r="GRA32" s="217"/>
      <c r="GRB32" s="217"/>
      <c r="GRC32" s="217"/>
      <c r="GRD32" s="217"/>
      <c r="GRE32" s="217"/>
      <c r="GRF32" s="217"/>
      <c r="GRG32" s="217"/>
      <c r="GRH32" s="217"/>
      <c r="GRI32" s="217"/>
      <c r="GRJ32" s="217"/>
      <c r="GRK32" s="217"/>
      <c r="GRL32" s="217"/>
      <c r="GRM32" s="217"/>
      <c r="GRN32" s="217"/>
      <c r="GRO32" s="217"/>
      <c r="GRP32" s="217"/>
      <c r="GRQ32" s="217"/>
      <c r="GRR32" s="217"/>
      <c r="GRS32" s="217"/>
      <c r="GRT32" s="217"/>
      <c r="GRU32" s="217"/>
      <c r="GRV32" s="217"/>
      <c r="GRW32" s="217"/>
      <c r="GRX32" s="217"/>
      <c r="GRY32" s="217"/>
      <c r="GRZ32" s="217"/>
      <c r="GSA32" s="217"/>
      <c r="GSB32" s="217"/>
      <c r="GSC32" s="217"/>
      <c r="GSD32" s="217"/>
      <c r="GSE32" s="217"/>
      <c r="GSF32" s="217"/>
      <c r="GSG32" s="217"/>
      <c r="GSH32" s="217"/>
      <c r="GSI32" s="217"/>
      <c r="GSJ32" s="217"/>
      <c r="GSK32" s="217"/>
      <c r="GSL32" s="217"/>
      <c r="GSM32" s="217"/>
      <c r="GSN32" s="217"/>
      <c r="GSO32" s="217"/>
      <c r="GSP32" s="217"/>
      <c r="GSQ32" s="217"/>
      <c r="GSR32" s="217"/>
      <c r="GSS32" s="217"/>
      <c r="GST32" s="217"/>
      <c r="GSU32" s="217"/>
      <c r="GSV32" s="217"/>
      <c r="GSW32" s="217"/>
      <c r="GSX32" s="217"/>
      <c r="GSY32" s="217"/>
      <c r="GSZ32" s="217"/>
      <c r="GTA32" s="217"/>
      <c r="GTB32" s="217"/>
      <c r="GTC32" s="217"/>
      <c r="GTD32" s="217"/>
      <c r="GTE32" s="217"/>
      <c r="GTF32" s="217"/>
      <c r="GTG32" s="217"/>
      <c r="GTH32" s="217"/>
      <c r="GTI32" s="217"/>
      <c r="GTJ32" s="217"/>
      <c r="GTK32" s="217"/>
      <c r="GTL32" s="217"/>
      <c r="GTM32" s="217"/>
      <c r="GTN32" s="217"/>
      <c r="GTO32" s="217"/>
      <c r="GTP32" s="217"/>
      <c r="GTQ32" s="217"/>
      <c r="GTR32" s="217"/>
      <c r="GTS32" s="217"/>
      <c r="GTT32" s="217"/>
      <c r="GTU32" s="217"/>
      <c r="GTV32" s="217"/>
      <c r="GTW32" s="217"/>
      <c r="GTX32" s="217"/>
      <c r="GTY32" s="217"/>
      <c r="GTZ32" s="217"/>
      <c r="GUA32" s="217"/>
      <c r="GUB32" s="217"/>
      <c r="GUC32" s="217"/>
      <c r="GUD32" s="217"/>
      <c r="GUE32" s="217"/>
      <c r="GUF32" s="217"/>
      <c r="GUG32" s="217"/>
      <c r="GUH32" s="217"/>
      <c r="GUI32" s="217"/>
      <c r="GUJ32" s="217"/>
      <c r="GUK32" s="217"/>
      <c r="GUL32" s="217"/>
      <c r="GUM32" s="217"/>
      <c r="GUN32" s="217"/>
      <c r="GUO32" s="217"/>
      <c r="GUP32" s="217"/>
      <c r="GUQ32" s="217"/>
      <c r="GUR32" s="217"/>
      <c r="GUS32" s="217"/>
      <c r="GUT32" s="217"/>
      <c r="GUU32" s="217"/>
      <c r="GUV32" s="217"/>
      <c r="GUW32" s="217"/>
      <c r="GUX32" s="217"/>
      <c r="GUY32" s="217"/>
      <c r="GUZ32" s="217"/>
      <c r="GVA32" s="217"/>
      <c r="GVB32" s="217"/>
      <c r="GVC32" s="217"/>
      <c r="GVD32" s="217"/>
      <c r="GVE32" s="217"/>
      <c r="GVF32" s="217"/>
      <c r="GVG32" s="217"/>
      <c r="GVH32" s="217"/>
      <c r="GVI32" s="217"/>
      <c r="GVJ32" s="217"/>
      <c r="GVK32" s="217"/>
      <c r="GVL32" s="217"/>
      <c r="GVM32" s="217"/>
      <c r="GVN32" s="217"/>
      <c r="GVO32" s="217"/>
      <c r="GVP32" s="217"/>
      <c r="GVQ32" s="217"/>
      <c r="GVR32" s="217"/>
      <c r="GVS32" s="217"/>
      <c r="GVT32" s="217"/>
      <c r="GVU32" s="217"/>
      <c r="GVV32" s="217"/>
      <c r="GVW32" s="217"/>
      <c r="GVX32" s="217"/>
      <c r="GVY32" s="217"/>
      <c r="GVZ32" s="217"/>
      <c r="GWA32" s="217"/>
      <c r="GWB32" s="217"/>
      <c r="GWC32" s="217"/>
      <c r="GWD32" s="217"/>
      <c r="GWE32" s="217"/>
      <c r="GWF32" s="217"/>
      <c r="GWG32" s="217"/>
      <c r="GWH32" s="217"/>
      <c r="GWI32" s="217"/>
      <c r="GWJ32" s="217"/>
      <c r="GWK32" s="217"/>
      <c r="GWL32" s="217"/>
      <c r="GWM32" s="217"/>
      <c r="GWN32" s="217"/>
      <c r="GWO32" s="217"/>
      <c r="GWP32" s="217"/>
      <c r="GWQ32" s="217"/>
      <c r="GWR32" s="217"/>
      <c r="GWS32" s="217"/>
      <c r="GWT32" s="217"/>
      <c r="GWU32" s="217"/>
      <c r="GWV32" s="217"/>
      <c r="GWW32" s="217"/>
      <c r="GWX32" s="217"/>
      <c r="GWY32" s="217"/>
      <c r="GWZ32" s="217"/>
      <c r="GXA32" s="217"/>
      <c r="GXB32" s="217"/>
      <c r="GXC32" s="217"/>
      <c r="GXD32" s="217"/>
      <c r="GXE32" s="217"/>
      <c r="GXF32" s="217"/>
      <c r="GXG32" s="217"/>
      <c r="GXH32" s="217"/>
      <c r="GXI32" s="217"/>
      <c r="GXJ32" s="217"/>
      <c r="GXK32" s="217"/>
      <c r="GXL32" s="217"/>
      <c r="GXM32" s="217"/>
      <c r="GXN32" s="217"/>
      <c r="GXO32" s="217"/>
      <c r="GXP32" s="217"/>
      <c r="GXQ32" s="217"/>
      <c r="GXR32" s="217"/>
      <c r="GXS32" s="217"/>
      <c r="GXT32" s="217"/>
      <c r="GXU32" s="217"/>
      <c r="GXV32" s="217"/>
      <c r="GXW32" s="217"/>
      <c r="GXX32" s="217"/>
      <c r="GXY32" s="217"/>
      <c r="GXZ32" s="217"/>
      <c r="GYA32" s="217"/>
      <c r="GYB32" s="217"/>
      <c r="GYC32" s="217"/>
      <c r="GYD32" s="217"/>
      <c r="GYE32" s="217"/>
      <c r="GYF32" s="217"/>
      <c r="GYG32" s="217"/>
      <c r="GYH32" s="217"/>
      <c r="GYI32" s="217"/>
      <c r="GYJ32" s="217"/>
      <c r="GYK32" s="217"/>
      <c r="GYL32" s="217"/>
      <c r="GYM32" s="217"/>
      <c r="GYN32" s="217"/>
      <c r="GYO32" s="217"/>
      <c r="GYP32" s="217"/>
      <c r="GYQ32" s="217"/>
      <c r="GYR32" s="217"/>
      <c r="GYS32" s="217"/>
      <c r="GYT32" s="217"/>
      <c r="GYU32" s="217"/>
      <c r="GYV32" s="217"/>
      <c r="GYW32" s="217"/>
      <c r="GYX32" s="217"/>
      <c r="GYY32" s="217"/>
      <c r="GYZ32" s="217"/>
      <c r="GZA32" s="217"/>
      <c r="GZB32" s="217"/>
      <c r="GZC32" s="217"/>
      <c r="GZD32" s="217"/>
      <c r="GZE32" s="217"/>
      <c r="GZF32" s="217"/>
      <c r="GZG32" s="217"/>
      <c r="GZH32" s="217"/>
      <c r="GZI32" s="217"/>
      <c r="GZJ32" s="217"/>
      <c r="GZK32" s="217"/>
      <c r="GZL32" s="217"/>
      <c r="GZM32" s="217"/>
      <c r="GZN32" s="217"/>
      <c r="GZO32" s="217"/>
      <c r="GZP32" s="217"/>
      <c r="GZQ32" s="217"/>
      <c r="GZR32" s="217"/>
      <c r="GZS32" s="217"/>
      <c r="GZT32" s="217"/>
      <c r="GZU32" s="217"/>
      <c r="GZV32" s="217"/>
      <c r="GZW32" s="217"/>
      <c r="GZX32" s="217"/>
      <c r="GZY32" s="217"/>
      <c r="GZZ32" s="217"/>
      <c r="HAA32" s="217"/>
      <c r="HAB32" s="217"/>
      <c r="HAC32" s="217"/>
      <c r="HAD32" s="217"/>
      <c r="HAE32" s="217"/>
      <c r="HAF32" s="217"/>
      <c r="HAG32" s="217"/>
      <c r="HAH32" s="217"/>
      <c r="HAI32" s="217"/>
      <c r="HAJ32" s="217"/>
      <c r="HAK32" s="217"/>
      <c r="HAL32" s="217"/>
      <c r="HAM32" s="217"/>
      <c r="HAN32" s="217"/>
      <c r="HAO32" s="217"/>
      <c r="HAP32" s="217"/>
      <c r="HAQ32" s="217"/>
      <c r="HAR32" s="217"/>
      <c r="HAS32" s="217"/>
      <c r="HAT32" s="217"/>
      <c r="HAU32" s="217"/>
      <c r="HAV32" s="217"/>
      <c r="HAW32" s="217"/>
      <c r="HAX32" s="217"/>
      <c r="HAY32" s="217"/>
      <c r="HAZ32" s="217"/>
      <c r="HBA32" s="217"/>
      <c r="HBB32" s="217"/>
      <c r="HBC32" s="217"/>
      <c r="HBD32" s="217"/>
      <c r="HBE32" s="217"/>
      <c r="HBF32" s="217"/>
      <c r="HBG32" s="217"/>
      <c r="HBH32" s="217"/>
      <c r="HBI32" s="217"/>
      <c r="HBJ32" s="217"/>
      <c r="HBK32" s="217"/>
      <c r="HBL32" s="217"/>
      <c r="HBM32" s="217"/>
      <c r="HBN32" s="217"/>
      <c r="HBO32" s="217"/>
      <c r="HBP32" s="217"/>
      <c r="HBQ32" s="217"/>
      <c r="HBR32" s="217"/>
      <c r="HBS32" s="217"/>
      <c r="HBT32" s="217"/>
      <c r="HBU32" s="217"/>
      <c r="HBV32" s="217"/>
      <c r="HBW32" s="217"/>
      <c r="HBX32" s="217"/>
      <c r="HBY32" s="217"/>
      <c r="HBZ32" s="217"/>
      <c r="HCA32" s="217"/>
      <c r="HCB32" s="217"/>
      <c r="HCC32" s="217"/>
      <c r="HCD32" s="217"/>
      <c r="HCE32" s="217"/>
      <c r="HCF32" s="217"/>
      <c r="HCG32" s="217"/>
      <c r="HCH32" s="217"/>
      <c r="HCI32" s="217"/>
      <c r="HCJ32" s="217"/>
      <c r="HCK32" s="217"/>
      <c r="HCL32" s="217"/>
      <c r="HCM32" s="217"/>
      <c r="HCN32" s="217"/>
      <c r="HCO32" s="217"/>
      <c r="HCP32" s="217"/>
      <c r="HCQ32" s="217"/>
      <c r="HCR32" s="217"/>
      <c r="HCS32" s="217"/>
      <c r="HCT32" s="217"/>
      <c r="HCU32" s="217"/>
      <c r="HCV32" s="217"/>
      <c r="HCW32" s="217"/>
      <c r="HCX32" s="217"/>
      <c r="HCY32" s="217"/>
      <c r="HCZ32" s="217"/>
      <c r="HDA32" s="217"/>
      <c r="HDB32" s="217"/>
      <c r="HDC32" s="217"/>
      <c r="HDD32" s="217"/>
      <c r="HDE32" s="217"/>
      <c r="HDF32" s="217"/>
      <c r="HDG32" s="217"/>
      <c r="HDH32" s="217"/>
      <c r="HDI32" s="217"/>
      <c r="HDJ32" s="217"/>
      <c r="HDK32" s="217"/>
      <c r="HDL32" s="217"/>
      <c r="HDM32" s="217"/>
      <c r="HDN32" s="217"/>
      <c r="HDO32" s="217"/>
      <c r="HDP32" s="217"/>
      <c r="HDQ32" s="217"/>
      <c r="HDR32" s="217"/>
      <c r="HDS32" s="217"/>
      <c r="HDT32" s="217"/>
      <c r="HDU32" s="217"/>
      <c r="HDV32" s="217"/>
      <c r="HDW32" s="217"/>
      <c r="HDX32" s="217"/>
      <c r="HDY32" s="217"/>
      <c r="HDZ32" s="217"/>
      <c r="HEA32" s="217"/>
      <c r="HEB32" s="217"/>
      <c r="HEC32" s="217"/>
      <c r="HED32" s="217"/>
      <c r="HEE32" s="217"/>
      <c r="HEF32" s="217"/>
      <c r="HEG32" s="217"/>
      <c r="HEH32" s="217"/>
      <c r="HEI32" s="217"/>
      <c r="HEJ32" s="217"/>
      <c r="HEK32" s="217"/>
      <c r="HEL32" s="217"/>
      <c r="HEM32" s="217"/>
      <c r="HEN32" s="217"/>
      <c r="HEO32" s="217"/>
      <c r="HEP32" s="217"/>
      <c r="HEQ32" s="217"/>
      <c r="HER32" s="217"/>
      <c r="HES32" s="217"/>
      <c r="HET32" s="217"/>
      <c r="HEU32" s="217"/>
      <c r="HEV32" s="217"/>
      <c r="HEW32" s="217"/>
      <c r="HEX32" s="217"/>
      <c r="HEY32" s="217"/>
      <c r="HEZ32" s="217"/>
      <c r="HFA32" s="217"/>
      <c r="HFB32" s="217"/>
      <c r="HFC32" s="217"/>
      <c r="HFD32" s="217"/>
      <c r="HFE32" s="217"/>
      <c r="HFF32" s="217"/>
      <c r="HFG32" s="217"/>
      <c r="HFH32" s="217"/>
      <c r="HFI32" s="217"/>
      <c r="HFJ32" s="217"/>
      <c r="HFK32" s="217"/>
      <c r="HFL32" s="217"/>
      <c r="HFM32" s="217"/>
      <c r="HFN32" s="217"/>
      <c r="HFO32" s="217"/>
      <c r="HFP32" s="217"/>
      <c r="HFQ32" s="217"/>
      <c r="HFR32" s="217"/>
      <c r="HFS32" s="217"/>
      <c r="HFT32" s="217"/>
      <c r="HFU32" s="217"/>
      <c r="HFV32" s="217"/>
      <c r="HFW32" s="217"/>
      <c r="HFX32" s="217"/>
      <c r="HFY32" s="217"/>
      <c r="HFZ32" s="217"/>
      <c r="HGA32" s="217"/>
      <c r="HGB32" s="217"/>
      <c r="HGC32" s="217"/>
      <c r="HGD32" s="217"/>
      <c r="HGE32" s="217"/>
      <c r="HGF32" s="217"/>
      <c r="HGG32" s="217"/>
      <c r="HGH32" s="217"/>
      <c r="HGI32" s="217"/>
      <c r="HGJ32" s="217"/>
      <c r="HGK32" s="217"/>
      <c r="HGL32" s="217"/>
      <c r="HGM32" s="217"/>
      <c r="HGN32" s="217"/>
      <c r="HGO32" s="217"/>
      <c r="HGP32" s="217"/>
      <c r="HGQ32" s="217"/>
      <c r="HGR32" s="217"/>
      <c r="HGS32" s="217"/>
      <c r="HGT32" s="217"/>
      <c r="HGU32" s="217"/>
      <c r="HGV32" s="217"/>
      <c r="HGW32" s="217"/>
      <c r="HGX32" s="217"/>
      <c r="HGY32" s="217"/>
      <c r="HGZ32" s="217"/>
      <c r="HHA32" s="217"/>
      <c r="HHB32" s="217"/>
      <c r="HHC32" s="217"/>
      <c r="HHD32" s="217"/>
      <c r="HHE32" s="217"/>
      <c r="HHF32" s="217"/>
      <c r="HHG32" s="217"/>
      <c r="HHH32" s="217"/>
      <c r="HHI32" s="217"/>
      <c r="HHJ32" s="217"/>
      <c r="HHK32" s="217"/>
      <c r="HHL32" s="217"/>
      <c r="HHM32" s="217"/>
      <c r="HHN32" s="217"/>
      <c r="HHO32" s="217"/>
      <c r="HHP32" s="217"/>
      <c r="HHQ32" s="217"/>
      <c r="HHR32" s="217"/>
      <c r="HHS32" s="217"/>
      <c r="HHT32" s="217"/>
      <c r="HHU32" s="217"/>
      <c r="HHV32" s="217"/>
      <c r="HHW32" s="217"/>
      <c r="HHX32" s="217"/>
      <c r="HHY32" s="217"/>
      <c r="HHZ32" s="217"/>
      <c r="HIA32" s="217"/>
      <c r="HIB32" s="217"/>
      <c r="HIC32" s="217"/>
      <c r="HID32" s="217"/>
      <c r="HIE32" s="217"/>
      <c r="HIF32" s="217"/>
      <c r="HIG32" s="217"/>
      <c r="HIH32" s="217"/>
      <c r="HII32" s="217"/>
      <c r="HIJ32" s="217"/>
      <c r="HIK32" s="217"/>
      <c r="HIL32" s="217"/>
      <c r="HIM32" s="217"/>
      <c r="HIN32" s="217"/>
      <c r="HIO32" s="217"/>
      <c r="HIP32" s="217"/>
      <c r="HIQ32" s="217"/>
      <c r="HIR32" s="217"/>
      <c r="HIS32" s="217"/>
      <c r="HIT32" s="217"/>
      <c r="HIU32" s="217"/>
      <c r="HIV32" s="217"/>
      <c r="HIW32" s="217"/>
      <c r="HIX32" s="217"/>
      <c r="HIY32" s="217"/>
      <c r="HIZ32" s="217"/>
      <c r="HJA32" s="217"/>
      <c r="HJB32" s="217"/>
      <c r="HJC32" s="217"/>
      <c r="HJD32" s="217"/>
      <c r="HJE32" s="217"/>
      <c r="HJF32" s="217"/>
      <c r="HJG32" s="217"/>
      <c r="HJH32" s="217"/>
      <c r="HJI32" s="217"/>
      <c r="HJJ32" s="217"/>
      <c r="HJK32" s="217"/>
      <c r="HJL32" s="217"/>
      <c r="HJM32" s="217"/>
      <c r="HJN32" s="217"/>
      <c r="HJO32" s="217"/>
      <c r="HJP32" s="217"/>
      <c r="HJQ32" s="217"/>
      <c r="HJR32" s="217"/>
      <c r="HJS32" s="217"/>
      <c r="HJT32" s="217"/>
      <c r="HJU32" s="217"/>
      <c r="HJV32" s="217"/>
      <c r="HJW32" s="217"/>
      <c r="HJX32" s="217"/>
      <c r="HJY32" s="217"/>
      <c r="HJZ32" s="217"/>
      <c r="HKA32" s="217"/>
      <c r="HKB32" s="217"/>
      <c r="HKC32" s="217"/>
      <c r="HKD32" s="217"/>
      <c r="HKE32" s="217"/>
      <c r="HKF32" s="217"/>
      <c r="HKG32" s="217"/>
      <c r="HKH32" s="217"/>
      <c r="HKI32" s="217"/>
      <c r="HKJ32" s="217"/>
      <c r="HKK32" s="217"/>
      <c r="HKL32" s="217"/>
      <c r="HKM32" s="217"/>
      <c r="HKN32" s="217"/>
      <c r="HKO32" s="217"/>
      <c r="HKP32" s="217"/>
      <c r="HKQ32" s="217"/>
      <c r="HKR32" s="217"/>
      <c r="HKS32" s="217"/>
      <c r="HKT32" s="217"/>
      <c r="HKU32" s="217"/>
      <c r="HKV32" s="217"/>
      <c r="HKW32" s="217"/>
      <c r="HKX32" s="217"/>
      <c r="HKY32" s="217"/>
      <c r="HKZ32" s="217"/>
      <c r="HLA32" s="217"/>
      <c r="HLB32" s="217"/>
      <c r="HLC32" s="217"/>
      <c r="HLD32" s="217"/>
      <c r="HLE32" s="217"/>
      <c r="HLF32" s="217"/>
      <c r="HLG32" s="217"/>
      <c r="HLH32" s="217"/>
      <c r="HLI32" s="217"/>
      <c r="HLJ32" s="217"/>
      <c r="HLK32" s="217"/>
      <c r="HLL32" s="217"/>
      <c r="HLM32" s="217"/>
      <c r="HLN32" s="217"/>
      <c r="HLO32" s="217"/>
      <c r="HLP32" s="217"/>
      <c r="HLQ32" s="217"/>
      <c r="HLR32" s="217"/>
      <c r="HLS32" s="217"/>
      <c r="HLT32" s="217"/>
      <c r="HLU32" s="217"/>
      <c r="HLV32" s="217"/>
      <c r="HLW32" s="217"/>
      <c r="HLX32" s="217"/>
      <c r="HLY32" s="217"/>
      <c r="HLZ32" s="217"/>
      <c r="HMA32" s="217"/>
      <c r="HMB32" s="217"/>
      <c r="HMC32" s="217"/>
      <c r="HMD32" s="217"/>
      <c r="HME32" s="217"/>
      <c r="HMF32" s="217"/>
      <c r="HMG32" s="217"/>
      <c r="HMH32" s="217"/>
      <c r="HMI32" s="217"/>
      <c r="HMJ32" s="217"/>
      <c r="HMK32" s="217"/>
      <c r="HML32" s="217"/>
      <c r="HMM32" s="217"/>
      <c r="HMN32" s="217"/>
      <c r="HMO32" s="217"/>
      <c r="HMP32" s="217"/>
      <c r="HMQ32" s="217"/>
      <c r="HMR32" s="217"/>
      <c r="HMS32" s="217"/>
      <c r="HMT32" s="217"/>
      <c r="HMU32" s="217"/>
      <c r="HMV32" s="217"/>
      <c r="HMW32" s="217"/>
      <c r="HMX32" s="217"/>
      <c r="HMY32" s="217"/>
      <c r="HMZ32" s="217"/>
      <c r="HNA32" s="217"/>
      <c r="HNB32" s="217"/>
      <c r="HNC32" s="217"/>
      <c r="HND32" s="217"/>
      <c r="HNE32" s="217"/>
      <c r="HNF32" s="217"/>
      <c r="HNG32" s="217"/>
      <c r="HNH32" s="217"/>
      <c r="HNI32" s="217"/>
      <c r="HNJ32" s="217"/>
      <c r="HNK32" s="217"/>
      <c r="HNL32" s="217"/>
      <c r="HNM32" s="217"/>
      <c r="HNN32" s="217"/>
      <c r="HNO32" s="217"/>
      <c r="HNP32" s="217"/>
      <c r="HNQ32" s="217"/>
      <c r="HNR32" s="217"/>
      <c r="HNS32" s="217"/>
      <c r="HNT32" s="217"/>
      <c r="HNU32" s="217"/>
      <c r="HNV32" s="217"/>
      <c r="HNW32" s="217"/>
      <c r="HNX32" s="217"/>
      <c r="HNY32" s="217"/>
      <c r="HNZ32" s="217"/>
      <c r="HOA32" s="217"/>
      <c r="HOB32" s="217"/>
      <c r="HOC32" s="217"/>
      <c r="HOD32" s="217"/>
      <c r="HOE32" s="217"/>
      <c r="HOF32" s="217"/>
      <c r="HOG32" s="217"/>
      <c r="HOH32" s="217"/>
      <c r="HOI32" s="217"/>
      <c r="HOJ32" s="217"/>
      <c r="HOK32" s="217"/>
      <c r="HOL32" s="217"/>
      <c r="HOM32" s="217"/>
      <c r="HON32" s="217"/>
      <c r="HOO32" s="217"/>
      <c r="HOP32" s="217"/>
      <c r="HOQ32" s="217"/>
      <c r="HOR32" s="217"/>
      <c r="HOS32" s="217"/>
      <c r="HOT32" s="217"/>
      <c r="HOU32" s="217"/>
      <c r="HOV32" s="217"/>
      <c r="HOW32" s="217"/>
      <c r="HOX32" s="217"/>
      <c r="HOY32" s="217"/>
      <c r="HOZ32" s="217"/>
      <c r="HPA32" s="217"/>
      <c r="HPB32" s="217"/>
      <c r="HPC32" s="217"/>
      <c r="HPD32" s="217"/>
      <c r="HPE32" s="217"/>
      <c r="HPF32" s="217"/>
      <c r="HPG32" s="217"/>
      <c r="HPH32" s="217"/>
      <c r="HPI32" s="217"/>
      <c r="HPJ32" s="217"/>
      <c r="HPK32" s="217"/>
      <c r="HPL32" s="217"/>
      <c r="HPM32" s="217"/>
      <c r="HPN32" s="217"/>
      <c r="HPO32" s="217"/>
      <c r="HPP32" s="217"/>
      <c r="HPQ32" s="217"/>
      <c r="HPR32" s="217"/>
      <c r="HPS32" s="217"/>
      <c r="HPT32" s="217"/>
      <c r="HPU32" s="217"/>
      <c r="HPV32" s="217"/>
      <c r="HPW32" s="217"/>
      <c r="HPX32" s="217"/>
      <c r="HPY32" s="217"/>
      <c r="HPZ32" s="217"/>
      <c r="HQA32" s="217"/>
      <c r="HQB32" s="217"/>
      <c r="HQC32" s="217"/>
      <c r="HQD32" s="217"/>
      <c r="HQE32" s="217"/>
      <c r="HQF32" s="217"/>
      <c r="HQG32" s="217"/>
      <c r="HQH32" s="217"/>
      <c r="HQI32" s="217"/>
      <c r="HQJ32" s="217"/>
      <c r="HQK32" s="217"/>
      <c r="HQL32" s="217"/>
      <c r="HQM32" s="217"/>
      <c r="HQN32" s="217"/>
      <c r="HQO32" s="217"/>
      <c r="HQP32" s="217"/>
      <c r="HQQ32" s="217"/>
      <c r="HQR32" s="217"/>
      <c r="HQS32" s="217"/>
      <c r="HQT32" s="217"/>
      <c r="HQU32" s="217"/>
      <c r="HQV32" s="217"/>
      <c r="HQW32" s="217"/>
      <c r="HQX32" s="217"/>
      <c r="HQY32" s="217"/>
      <c r="HQZ32" s="217"/>
      <c r="HRA32" s="217"/>
      <c r="HRB32" s="217"/>
      <c r="HRC32" s="217"/>
      <c r="HRD32" s="217"/>
      <c r="HRE32" s="217"/>
      <c r="HRF32" s="217"/>
      <c r="HRG32" s="217"/>
      <c r="HRH32" s="217"/>
      <c r="HRI32" s="217"/>
      <c r="HRJ32" s="217"/>
      <c r="HRK32" s="217"/>
      <c r="HRL32" s="217"/>
      <c r="HRM32" s="217"/>
      <c r="HRN32" s="217"/>
      <c r="HRO32" s="217"/>
      <c r="HRP32" s="217"/>
      <c r="HRQ32" s="217"/>
      <c r="HRR32" s="217"/>
      <c r="HRS32" s="217"/>
      <c r="HRT32" s="217"/>
      <c r="HRU32" s="217"/>
      <c r="HRV32" s="217"/>
      <c r="HRW32" s="217"/>
      <c r="HRX32" s="217"/>
      <c r="HRY32" s="217"/>
      <c r="HRZ32" s="217"/>
      <c r="HSA32" s="217"/>
      <c r="HSB32" s="217"/>
      <c r="HSC32" s="217"/>
      <c r="HSD32" s="217"/>
      <c r="HSE32" s="217"/>
      <c r="HSF32" s="217"/>
      <c r="HSG32" s="217"/>
      <c r="HSH32" s="217"/>
      <c r="HSI32" s="217"/>
      <c r="HSJ32" s="217"/>
      <c r="HSK32" s="217"/>
      <c r="HSL32" s="217"/>
      <c r="HSM32" s="217"/>
      <c r="HSN32" s="217"/>
      <c r="HSO32" s="217"/>
      <c r="HSP32" s="217"/>
      <c r="HSQ32" s="217"/>
      <c r="HSR32" s="217"/>
      <c r="HSS32" s="217"/>
      <c r="HST32" s="217"/>
      <c r="HSU32" s="217"/>
      <c r="HSV32" s="217"/>
      <c r="HSW32" s="217"/>
      <c r="HSX32" s="217"/>
      <c r="HSY32" s="217"/>
      <c r="HSZ32" s="217"/>
      <c r="HTA32" s="217"/>
      <c r="HTB32" s="217"/>
      <c r="HTC32" s="217"/>
      <c r="HTD32" s="217"/>
      <c r="HTE32" s="217"/>
      <c r="HTF32" s="217"/>
      <c r="HTG32" s="217"/>
      <c r="HTH32" s="217"/>
      <c r="HTI32" s="217"/>
      <c r="HTJ32" s="217"/>
      <c r="HTK32" s="217"/>
      <c r="HTL32" s="217"/>
      <c r="HTM32" s="217"/>
      <c r="HTN32" s="217"/>
      <c r="HTO32" s="217"/>
      <c r="HTP32" s="217"/>
      <c r="HTQ32" s="217"/>
      <c r="HTR32" s="217"/>
      <c r="HTS32" s="217"/>
      <c r="HTT32" s="217"/>
      <c r="HTU32" s="217"/>
      <c r="HTV32" s="217"/>
      <c r="HTW32" s="217"/>
      <c r="HTX32" s="217"/>
      <c r="HTY32" s="217"/>
      <c r="HTZ32" s="217"/>
      <c r="HUA32" s="217"/>
      <c r="HUB32" s="217"/>
      <c r="HUC32" s="217"/>
      <c r="HUD32" s="217"/>
      <c r="HUE32" s="217"/>
      <c r="HUF32" s="217"/>
      <c r="HUG32" s="217"/>
      <c r="HUH32" s="217"/>
      <c r="HUI32" s="217"/>
      <c r="HUJ32" s="217"/>
      <c r="HUK32" s="217"/>
      <c r="HUL32" s="217"/>
      <c r="HUM32" s="217"/>
      <c r="HUN32" s="217"/>
      <c r="HUO32" s="217"/>
      <c r="HUP32" s="217"/>
      <c r="HUQ32" s="217"/>
      <c r="HUR32" s="217"/>
      <c r="HUS32" s="217"/>
      <c r="HUT32" s="217"/>
      <c r="HUU32" s="217"/>
      <c r="HUV32" s="217"/>
      <c r="HUW32" s="217"/>
      <c r="HUX32" s="217"/>
      <c r="HUY32" s="217"/>
      <c r="HUZ32" s="217"/>
      <c r="HVA32" s="217"/>
      <c r="HVB32" s="217"/>
      <c r="HVC32" s="217"/>
      <c r="HVD32" s="217"/>
      <c r="HVE32" s="217"/>
      <c r="HVF32" s="217"/>
      <c r="HVG32" s="217"/>
      <c r="HVH32" s="217"/>
      <c r="HVI32" s="217"/>
      <c r="HVJ32" s="217"/>
      <c r="HVK32" s="217"/>
      <c r="HVL32" s="217"/>
      <c r="HVM32" s="217"/>
      <c r="HVN32" s="217"/>
      <c r="HVO32" s="217"/>
      <c r="HVP32" s="217"/>
      <c r="HVQ32" s="217"/>
      <c r="HVR32" s="217"/>
      <c r="HVS32" s="217"/>
      <c r="HVT32" s="217"/>
      <c r="HVU32" s="217"/>
      <c r="HVV32" s="217"/>
      <c r="HVW32" s="217"/>
      <c r="HVX32" s="217"/>
      <c r="HVY32" s="217"/>
      <c r="HVZ32" s="217"/>
      <c r="HWA32" s="217"/>
      <c r="HWB32" s="217"/>
      <c r="HWC32" s="217"/>
      <c r="HWD32" s="217"/>
      <c r="HWE32" s="217"/>
      <c r="HWF32" s="217"/>
      <c r="HWG32" s="217"/>
      <c r="HWH32" s="217"/>
      <c r="HWI32" s="217"/>
      <c r="HWJ32" s="217"/>
      <c r="HWK32" s="217"/>
      <c r="HWL32" s="217"/>
      <c r="HWM32" s="217"/>
      <c r="HWN32" s="217"/>
      <c r="HWO32" s="217"/>
      <c r="HWP32" s="217"/>
      <c r="HWQ32" s="217"/>
      <c r="HWR32" s="217"/>
      <c r="HWS32" s="217"/>
      <c r="HWT32" s="217"/>
      <c r="HWU32" s="217"/>
      <c r="HWV32" s="217"/>
      <c r="HWW32" s="217"/>
      <c r="HWX32" s="217"/>
      <c r="HWY32" s="217"/>
      <c r="HWZ32" s="217"/>
      <c r="HXA32" s="217"/>
      <c r="HXB32" s="217"/>
      <c r="HXC32" s="217"/>
      <c r="HXD32" s="217"/>
      <c r="HXE32" s="217"/>
      <c r="HXF32" s="217"/>
      <c r="HXG32" s="217"/>
      <c r="HXH32" s="217"/>
      <c r="HXI32" s="217"/>
      <c r="HXJ32" s="217"/>
      <c r="HXK32" s="217"/>
      <c r="HXL32" s="217"/>
      <c r="HXM32" s="217"/>
      <c r="HXN32" s="217"/>
      <c r="HXO32" s="217"/>
      <c r="HXP32" s="217"/>
      <c r="HXQ32" s="217"/>
      <c r="HXR32" s="217"/>
      <c r="HXS32" s="217"/>
      <c r="HXT32" s="217"/>
      <c r="HXU32" s="217"/>
      <c r="HXV32" s="217"/>
      <c r="HXW32" s="217"/>
      <c r="HXX32" s="217"/>
      <c r="HXY32" s="217"/>
      <c r="HXZ32" s="217"/>
      <c r="HYA32" s="217"/>
      <c r="HYB32" s="217"/>
      <c r="HYC32" s="217"/>
      <c r="HYD32" s="217"/>
      <c r="HYE32" s="217"/>
      <c r="HYF32" s="217"/>
      <c r="HYG32" s="217"/>
      <c r="HYH32" s="217"/>
      <c r="HYI32" s="217"/>
      <c r="HYJ32" s="217"/>
      <c r="HYK32" s="217"/>
      <c r="HYL32" s="217"/>
      <c r="HYM32" s="217"/>
      <c r="HYN32" s="217"/>
      <c r="HYO32" s="217"/>
      <c r="HYP32" s="217"/>
      <c r="HYQ32" s="217"/>
      <c r="HYR32" s="217"/>
      <c r="HYS32" s="217"/>
      <c r="HYT32" s="217"/>
      <c r="HYU32" s="217"/>
      <c r="HYV32" s="217"/>
      <c r="HYW32" s="217"/>
      <c r="HYX32" s="217"/>
      <c r="HYY32" s="217"/>
      <c r="HYZ32" s="217"/>
      <c r="HZA32" s="217"/>
      <c r="HZB32" s="217"/>
      <c r="HZC32" s="217"/>
      <c r="HZD32" s="217"/>
      <c r="HZE32" s="217"/>
      <c r="HZF32" s="217"/>
      <c r="HZG32" s="217"/>
      <c r="HZH32" s="217"/>
      <c r="HZI32" s="217"/>
      <c r="HZJ32" s="217"/>
      <c r="HZK32" s="217"/>
      <c r="HZL32" s="217"/>
      <c r="HZM32" s="217"/>
      <c r="HZN32" s="217"/>
      <c r="HZO32" s="217"/>
      <c r="HZP32" s="217"/>
      <c r="HZQ32" s="217"/>
      <c r="HZR32" s="217"/>
      <c r="HZS32" s="217"/>
      <c r="HZT32" s="217"/>
      <c r="HZU32" s="217"/>
      <c r="HZV32" s="217"/>
      <c r="HZW32" s="217"/>
      <c r="HZX32" s="217"/>
      <c r="HZY32" s="217"/>
      <c r="HZZ32" s="217"/>
      <c r="IAA32" s="217"/>
      <c r="IAB32" s="217"/>
      <c r="IAC32" s="217"/>
      <c r="IAD32" s="217"/>
      <c r="IAE32" s="217"/>
      <c r="IAF32" s="217"/>
      <c r="IAG32" s="217"/>
      <c r="IAH32" s="217"/>
      <c r="IAI32" s="217"/>
      <c r="IAJ32" s="217"/>
      <c r="IAK32" s="217"/>
      <c r="IAL32" s="217"/>
      <c r="IAM32" s="217"/>
      <c r="IAN32" s="217"/>
      <c r="IAO32" s="217"/>
      <c r="IAP32" s="217"/>
      <c r="IAQ32" s="217"/>
      <c r="IAR32" s="217"/>
      <c r="IAS32" s="217"/>
      <c r="IAT32" s="217"/>
      <c r="IAU32" s="217"/>
      <c r="IAV32" s="217"/>
      <c r="IAW32" s="217"/>
      <c r="IAX32" s="217"/>
      <c r="IAY32" s="217"/>
      <c r="IAZ32" s="217"/>
      <c r="IBA32" s="217"/>
      <c r="IBB32" s="217"/>
      <c r="IBC32" s="217"/>
      <c r="IBD32" s="217"/>
      <c r="IBE32" s="217"/>
      <c r="IBF32" s="217"/>
      <c r="IBG32" s="217"/>
      <c r="IBH32" s="217"/>
      <c r="IBI32" s="217"/>
      <c r="IBJ32" s="217"/>
      <c r="IBK32" s="217"/>
      <c r="IBL32" s="217"/>
      <c r="IBM32" s="217"/>
      <c r="IBN32" s="217"/>
      <c r="IBO32" s="217"/>
      <c r="IBP32" s="217"/>
      <c r="IBQ32" s="217"/>
      <c r="IBR32" s="217"/>
      <c r="IBS32" s="217"/>
      <c r="IBT32" s="217"/>
      <c r="IBU32" s="217"/>
      <c r="IBV32" s="217"/>
      <c r="IBW32" s="217"/>
      <c r="IBX32" s="217"/>
      <c r="IBY32" s="217"/>
      <c r="IBZ32" s="217"/>
      <c r="ICA32" s="217"/>
      <c r="ICB32" s="217"/>
      <c r="ICC32" s="217"/>
      <c r="ICD32" s="217"/>
      <c r="ICE32" s="217"/>
      <c r="ICF32" s="217"/>
      <c r="ICG32" s="217"/>
      <c r="ICH32" s="217"/>
      <c r="ICI32" s="217"/>
      <c r="ICJ32" s="217"/>
      <c r="ICK32" s="217"/>
      <c r="ICL32" s="217"/>
      <c r="ICM32" s="217"/>
      <c r="ICN32" s="217"/>
      <c r="ICO32" s="217"/>
      <c r="ICP32" s="217"/>
      <c r="ICQ32" s="217"/>
      <c r="ICR32" s="217"/>
      <c r="ICS32" s="217"/>
      <c r="ICT32" s="217"/>
      <c r="ICU32" s="217"/>
      <c r="ICV32" s="217"/>
      <c r="ICW32" s="217"/>
      <c r="ICX32" s="217"/>
      <c r="ICY32" s="217"/>
      <c r="ICZ32" s="217"/>
      <c r="IDA32" s="217"/>
      <c r="IDB32" s="217"/>
      <c r="IDC32" s="217"/>
      <c r="IDD32" s="217"/>
      <c r="IDE32" s="217"/>
      <c r="IDF32" s="217"/>
      <c r="IDG32" s="217"/>
      <c r="IDH32" s="217"/>
      <c r="IDI32" s="217"/>
      <c r="IDJ32" s="217"/>
      <c r="IDK32" s="217"/>
      <c r="IDL32" s="217"/>
      <c r="IDM32" s="217"/>
      <c r="IDN32" s="217"/>
      <c r="IDO32" s="217"/>
      <c r="IDP32" s="217"/>
      <c r="IDQ32" s="217"/>
      <c r="IDR32" s="217"/>
      <c r="IDS32" s="217"/>
      <c r="IDT32" s="217"/>
      <c r="IDU32" s="217"/>
      <c r="IDV32" s="217"/>
      <c r="IDW32" s="217"/>
      <c r="IDX32" s="217"/>
      <c r="IDY32" s="217"/>
      <c r="IDZ32" s="217"/>
      <c r="IEA32" s="217"/>
      <c r="IEB32" s="217"/>
      <c r="IEC32" s="217"/>
      <c r="IED32" s="217"/>
      <c r="IEE32" s="217"/>
      <c r="IEF32" s="217"/>
      <c r="IEG32" s="217"/>
      <c r="IEH32" s="217"/>
      <c r="IEI32" s="217"/>
      <c r="IEJ32" s="217"/>
      <c r="IEK32" s="217"/>
      <c r="IEL32" s="217"/>
      <c r="IEM32" s="217"/>
      <c r="IEN32" s="217"/>
      <c r="IEO32" s="217"/>
      <c r="IEP32" s="217"/>
      <c r="IEQ32" s="217"/>
      <c r="IER32" s="217"/>
      <c r="IES32" s="217"/>
      <c r="IET32" s="217"/>
      <c r="IEU32" s="217"/>
      <c r="IEV32" s="217"/>
      <c r="IEW32" s="217"/>
      <c r="IEX32" s="217"/>
      <c r="IEY32" s="217"/>
      <c r="IEZ32" s="217"/>
      <c r="IFA32" s="217"/>
      <c r="IFB32" s="217"/>
      <c r="IFC32" s="217"/>
      <c r="IFD32" s="217"/>
      <c r="IFE32" s="217"/>
      <c r="IFF32" s="217"/>
      <c r="IFG32" s="217"/>
      <c r="IFH32" s="217"/>
      <c r="IFI32" s="217"/>
      <c r="IFJ32" s="217"/>
      <c r="IFK32" s="217"/>
      <c r="IFL32" s="217"/>
      <c r="IFM32" s="217"/>
      <c r="IFN32" s="217"/>
      <c r="IFO32" s="217"/>
      <c r="IFP32" s="217"/>
      <c r="IFQ32" s="217"/>
      <c r="IFR32" s="217"/>
      <c r="IFS32" s="217"/>
      <c r="IFT32" s="217"/>
      <c r="IFU32" s="217"/>
      <c r="IFV32" s="217"/>
      <c r="IFW32" s="217"/>
      <c r="IFX32" s="217"/>
      <c r="IFY32" s="217"/>
      <c r="IFZ32" s="217"/>
      <c r="IGA32" s="217"/>
      <c r="IGB32" s="217"/>
      <c r="IGC32" s="217"/>
      <c r="IGD32" s="217"/>
      <c r="IGE32" s="217"/>
      <c r="IGF32" s="217"/>
      <c r="IGG32" s="217"/>
      <c r="IGH32" s="217"/>
      <c r="IGI32" s="217"/>
      <c r="IGJ32" s="217"/>
      <c r="IGK32" s="217"/>
      <c r="IGL32" s="217"/>
      <c r="IGM32" s="217"/>
      <c r="IGN32" s="217"/>
      <c r="IGO32" s="217"/>
      <c r="IGP32" s="217"/>
      <c r="IGQ32" s="217"/>
      <c r="IGR32" s="217"/>
      <c r="IGS32" s="217"/>
      <c r="IGT32" s="217"/>
      <c r="IGU32" s="217"/>
      <c r="IGV32" s="217"/>
      <c r="IGW32" s="217"/>
      <c r="IGX32" s="217"/>
      <c r="IGY32" s="217"/>
      <c r="IGZ32" s="217"/>
      <c r="IHA32" s="217"/>
      <c r="IHB32" s="217"/>
      <c r="IHC32" s="217"/>
      <c r="IHD32" s="217"/>
      <c r="IHE32" s="217"/>
      <c r="IHF32" s="217"/>
      <c r="IHG32" s="217"/>
      <c r="IHH32" s="217"/>
      <c r="IHI32" s="217"/>
      <c r="IHJ32" s="217"/>
      <c r="IHK32" s="217"/>
      <c r="IHL32" s="217"/>
      <c r="IHM32" s="217"/>
      <c r="IHN32" s="217"/>
      <c r="IHO32" s="217"/>
      <c r="IHP32" s="217"/>
      <c r="IHQ32" s="217"/>
      <c r="IHR32" s="217"/>
      <c r="IHS32" s="217"/>
      <c r="IHT32" s="217"/>
      <c r="IHU32" s="217"/>
      <c r="IHV32" s="217"/>
      <c r="IHW32" s="217"/>
      <c r="IHX32" s="217"/>
      <c r="IHY32" s="217"/>
      <c r="IHZ32" s="217"/>
      <c r="IIA32" s="217"/>
      <c r="IIB32" s="217"/>
      <c r="IIC32" s="217"/>
      <c r="IID32" s="217"/>
      <c r="IIE32" s="217"/>
      <c r="IIF32" s="217"/>
      <c r="IIG32" s="217"/>
      <c r="IIH32" s="217"/>
      <c r="III32" s="217"/>
      <c r="IIJ32" s="217"/>
      <c r="IIK32" s="217"/>
      <c r="IIL32" s="217"/>
      <c r="IIM32" s="217"/>
      <c r="IIN32" s="217"/>
      <c r="IIO32" s="217"/>
      <c r="IIP32" s="217"/>
      <c r="IIQ32" s="217"/>
      <c r="IIR32" s="217"/>
      <c r="IIS32" s="217"/>
      <c r="IIT32" s="217"/>
      <c r="IIU32" s="217"/>
      <c r="IIV32" s="217"/>
      <c r="IIW32" s="217"/>
      <c r="IIX32" s="217"/>
      <c r="IIY32" s="217"/>
      <c r="IIZ32" s="217"/>
      <c r="IJA32" s="217"/>
      <c r="IJB32" s="217"/>
      <c r="IJC32" s="217"/>
      <c r="IJD32" s="217"/>
      <c r="IJE32" s="217"/>
      <c r="IJF32" s="217"/>
      <c r="IJG32" s="217"/>
      <c r="IJH32" s="217"/>
      <c r="IJI32" s="217"/>
      <c r="IJJ32" s="217"/>
      <c r="IJK32" s="217"/>
      <c r="IJL32" s="217"/>
      <c r="IJM32" s="217"/>
      <c r="IJN32" s="217"/>
      <c r="IJO32" s="217"/>
      <c r="IJP32" s="217"/>
      <c r="IJQ32" s="217"/>
      <c r="IJR32" s="217"/>
      <c r="IJS32" s="217"/>
      <c r="IJT32" s="217"/>
      <c r="IJU32" s="217"/>
      <c r="IJV32" s="217"/>
      <c r="IJW32" s="217"/>
      <c r="IJX32" s="217"/>
      <c r="IJY32" s="217"/>
      <c r="IJZ32" s="217"/>
      <c r="IKA32" s="217"/>
      <c r="IKB32" s="217"/>
      <c r="IKC32" s="217"/>
      <c r="IKD32" s="217"/>
      <c r="IKE32" s="217"/>
      <c r="IKF32" s="217"/>
      <c r="IKG32" s="217"/>
      <c r="IKH32" s="217"/>
      <c r="IKI32" s="217"/>
      <c r="IKJ32" s="217"/>
      <c r="IKK32" s="217"/>
      <c r="IKL32" s="217"/>
      <c r="IKM32" s="217"/>
      <c r="IKN32" s="217"/>
      <c r="IKO32" s="217"/>
      <c r="IKP32" s="217"/>
      <c r="IKQ32" s="217"/>
      <c r="IKR32" s="217"/>
      <c r="IKS32" s="217"/>
      <c r="IKT32" s="217"/>
      <c r="IKU32" s="217"/>
      <c r="IKV32" s="217"/>
      <c r="IKW32" s="217"/>
      <c r="IKX32" s="217"/>
      <c r="IKY32" s="217"/>
      <c r="IKZ32" s="217"/>
      <c r="ILA32" s="217"/>
      <c r="ILB32" s="217"/>
      <c r="ILC32" s="217"/>
      <c r="ILD32" s="217"/>
      <c r="ILE32" s="217"/>
      <c r="ILF32" s="217"/>
      <c r="ILG32" s="217"/>
      <c r="ILH32" s="217"/>
      <c r="ILI32" s="217"/>
      <c r="ILJ32" s="217"/>
      <c r="ILK32" s="217"/>
      <c r="ILL32" s="217"/>
      <c r="ILM32" s="217"/>
      <c r="ILN32" s="217"/>
      <c r="ILO32" s="217"/>
      <c r="ILP32" s="217"/>
      <c r="ILQ32" s="217"/>
      <c r="ILR32" s="217"/>
      <c r="ILS32" s="217"/>
      <c r="ILT32" s="217"/>
      <c r="ILU32" s="217"/>
      <c r="ILV32" s="217"/>
      <c r="ILW32" s="217"/>
      <c r="ILX32" s="217"/>
      <c r="ILY32" s="217"/>
      <c r="ILZ32" s="217"/>
      <c r="IMA32" s="217"/>
      <c r="IMB32" s="217"/>
      <c r="IMC32" s="217"/>
      <c r="IMD32" s="217"/>
      <c r="IME32" s="217"/>
      <c r="IMF32" s="217"/>
      <c r="IMG32" s="217"/>
      <c r="IMH32" s="217"/>
      <c r="IMI32" s="217"/>
      <c r="IMJ32" s="217"/>
      <c r="IMK32" s="217"/>
      <c r="IML32" s="217"/>
      <c r="IMM32" s="217"/>
      <c r="IMN32" s="217"/>
      <c r="IMO32" s="217"/>
      <c r="IMP32" s="217"/>
      <c r="IMQ32" s="217"/>
      <c r="IMR32" s="217"/>
      <c r="IMS32" s="217"/>
      <c r="IMT32" s="217"/>
      <c r="IMU32" s="217"/>
      <c r="IMV32" s="217"/>
      <c r="IMW32" s="217"/>
      <c r="IMX32" s="217"/>
      <c r="IMY32" s="217"/>
      <c r="IMZ32" s="217"/>
      <c r="INA32" s="217"/>
      <c r="INB32" s="217"/>
      <c r="INC32" s="217"/>
      <c r="IND32" s="217"/>
      <c r="INE32" s="217"/>
      <c r="INF32" s="217"/>
      <c r="ING32" s="217"/>
      <c r="INH32" s="217"/>
      <c r="INI32" s="217"/>
      <c r="INJ32" s="217"/>
      <c r="INK32" s="217"/>
      <c r="INL32" s="217"/>
      <c r="INM32" s="217"/>
      <c r="INN32" s="217"/>
      <c r="INO32" s="217"/>
      <c r="INP32" s="217"/>
      <c r="INQ32" s="217"/>
      <c r="INR32" s="217"/>
      <c r="INS32" s="217"/>
      <c r="INT32" s="217"/>
      <c r="INU32" s="217"/>
      <c r="INV32" s="217"/>
      <c r="INW32" s="217"/>
      <c r="INX32" s="217"/>
      <c r="INY32" s="217"/>
      <c r="INZ32" s="217"/>
      <c r="IOA32" s="217"/>
      <c r="IOB32" s="217"/>
      <c r="IOC32" s="217"/>
      <c r="IOD32" s="217"/>
      <c r="IOE32" s="217"/>
      <c r="IOF32" s="217"/>
      <c r="IOG32" s="217"/>
      <c r="IOH32" s="217"/>
      <c r="IOI32" s="217"/>
      <c r="IOJ32" s="217"/>
      <c r="IOK32" s="217"/>
      <c r="IOL32" s="217"/>
      <c r="IOM32" s="217"/>
      <c r="ION32" s="217"/>
      <c r="IOO32" s="217"/>
      <c r="IOP32" s="217"/>
      <c r="IOQ32" s="217"/>
      <c r="IOR32" s="217"/>
      <c r="IOS32" s="217"/>
      <c r="IOT32" s="217"/>
      <c r="IOU32" s="217"/>
      <c r="IOV32" s="217"/>
      <c r="IOW32" s="217"/>
      <c r="IOX32" s="217"/>
      <c r="IOY32" s="217"/>
      <c r="IOZ32" s="217"/>
      <c r="IPA32" s="217"/>
      <c r="IPB32" s="217"/>
      <c r="IPC32" s="217"/>
      <c r="IPD32" s="217"/>
      <c r="IPE32" s="217"/>
      <c r="IPF32" s="217"/>
      <c r="IPG32" s="217"/>
      <c r="IPH32" s="217"/>
      <c r="IPI32" s="217"/>
      <c r="IPJ32" s="217"/>
      <c r="IPK32" s="217"/>
      <c r="IPL32" s="217"/>
      <c r="IPM32" s="217"/>
      <c r="IPN32" s="217"/>
      <c r="IPO32" s="217"/>
      <c r="IPP32" s="217"/>
      <c r="IPQ32" s="217"/>
      <c r="IPR32" s="217"/>
      <c r="IPS32" s="217"/>
      <c r="IPT32" s="217"/>
      <c r="IPU32" s="217"/>
      <c r="IPV32" s="217"/>
      <c r="IPW32" s="217"/>
      <c r="IPX32" s="217"/>
      <c r="IPY32" s="217"/>
      <c r="IPZ32" s="217"/>
      <c r="IQA32" s="217"/>
      <c r="IQB32" s="217"/>
      <c r="IQC32" s="217"/>
      <c r="IQD32" s="217"/>
      <c r="IQE32" s="217"/>
      <c r="IQF32" s="217"/>
      <c r="IQG32" s="217"/>
      <c r="IQH32" s="217"/>
      <c r="IQI32" s="217"/>
      <c r="IQJ32" s="217"/>
      <c r="IQK32" s="217"/>
      <c r="IQL32" s="217"/>
      <c r="IQM32" s="217"/>
      <c r="IQN32" s="217"/>
      <c r="IQO32" s="217"/>
      <c r="IQP32" s="217"/>
      <c r="IQQ32" s="217"/>
      <c r="IQR32" s="217"/>
      <c r="IQS32" s="217"/>
      <c r="IQT32" s="217"/>
      <c r="IQU32" s="217"/>
      <c r="IQV32" s="217"/>
      <c r="IQW32" s="217"/>
      <c r="IQX32" s="217"/>
      <c r="IQY32" s="217"/>
      <c r="IQZ32" s="217"/>
      <c r="IRA32" s="217"/>
      <c r="IRB32" s="217"/>
      <c r="IRC32" s="217"/>
      <c r="IRD32" s="217"/>
      <c r="IRE32" s="217"/>
      <c r="IRF32" s="217"/>
      <c r="IRG32" s="217"/>
      <c r="IRH32" s="217"/>
      <c r="IRI32" s="217"/>
      <c r="IRJ32" s="217"/>
      <c r="IRK32" s="217"/>
      <c r="IRL32" s="217"/>
      <c r="IRM32" s="217"/>
      <c r="IRN32" s="217"/>
      <c r="IRO32" s="217"/>
      <c r="IRP32" s="217"/>
      <c r="IRQ32" s="217"/>
      <c r="IRR32" s="217"/>
      <c r="IRS32" s="217"/>
      <c r="IRT32" s="217"/>
      <c r="IRU32" s="217"/>
      <c r="IRV32" s="217"/>
      <c r="IRW32" s="217"/>
      <c r="IRX32" s="217"/>
      <c r="IRY32" s="217"/>
      <c r="IRZ32" s="217"/>
      <c r="ISA32" s="217"/>
      <c r="ISB32" s="217"/>
      <c r="ISC32" s="217"/>
      <c r="ISD32" s="217"/>
      <c r="ISE32" s="217"/>
      <c r="ISF32" s="217"/>
      <c r="ISG32" s="217"/>
      <c r="ISH32" s="217"/>
      <c r="ISI32" s="217"/>
      <c r="ISJ32" s="217"/>
      <c r="ISK32" s="217"/>
      <c r="ISL32" s="217"/>
      <c r="ISM32" s="217"/>
      <c r="ISN32" s="217"/>
      <c r="ISO32" s="217"/>
      <c r="ISP32" s="217"/>
      <c r="ISQ32" s="217"/>
      <c r="ISR32" s="217"/>
      <c r="ISS32" s="217"/>
      <c r="IST32" s="217"/>
      <c r="ISU32" s="217"/>
      <c r="ISV32" s="217"/>
      <c r="ISW32" s="217"/>
      <c r="ISX32" s="217"/>
      <c r="ISY32" s="217"/>
      <c r="ISZ32" s="217"/>
      <c r="ITA32" s="217"/>
      <c r="ITB32" s="217"/>
      <c r="ITC32" s="217"/>
      <c r="ITD32" s="217"/>
      <c r="ITE32" s="217"/>
      <c r="ITF32" s="217"/>
      <c r="ITG32" s="217"/>
      <c r="ITH32" s="217"/>
      <c r="ITI32" s="217"/>
      <c r="ITJ32" s="217"/>
      <c r="ITK32" s="217"/>
      <c r="ITL32" s="217"/>
      <c r="ITM32" s="217"/>
      <c r="ITN32" s="217"/>
      <c r="ITO32" s="217"/>
      <c r="ITP32" s="217"/>
      <c r="ITQ32" s="217"/>
      <c r="ITR32" s="217"/>
      <c r="ITS32" s="217"/>
      <c r="ITT32" s="217"/>
      <c r="ITU32" s="217"/>
      <c r="ITV32" s="217"/>
      <c r="ITW32" s="217"/>
      <c r="ITX32" s="217"/>
      <c r="ITY32" s="217"/>
      <c r="ITZ32" s="217"/>
      <c r="IUA32" s="217"/>
      <c r="IUB32" s="217"/>
      <c r="IUC32" s="217"/>
      <c r="IUD32" s="217"/>
      <c r="IUE32" s="217"/>
      <c r="IUF32" s="217"/>
      <c r="IUG32" s="217"/>
      <c r="IUH32" s="217"/>
      <c r="IUI32" s="217"/>
      <c r="IUJ32" s="217"/>
      <c r="IUK32" s="217"/>
      <c r="IUL32" s="217"/>
      <c r="IUM32" s="217"/>
      <c r="IUN32" s="217"/>
      <c r="IUO32" s="217"/>
      <c r="IUP32" s="217"/>
      <c r="IUQ32" s="217"/>
      <c r="IUR32" s="217"/>
      <c r="IUS32" s="217"/>
      <c r="IUT32" s="217"/>
      <c r="IUU32" s="217"/>
      <c r="IUV32" s="217"/>
      <c r="IUW32" s="217"/>
      <c r="IUX32" s="217"/>
      <c r="IUY32" s="217"/>
      <c r="IUZ32" s="217"/>
      <c r="IVA32" s="217"/>
      <c r="IVB32" s="217"/>
      <c r="IVC32" s="217"/>
      <c r="IVD32" s="217"/>
      <c r="IVE32" s="217"/>
      <c r="IVF32" s="217"/>
      <c r="IVG32" s="217"/>
      <c r="IVH32" s="217"/>
      <c r="IVI32" s="217"/>
      <c r="IVJ32" s="217"/>
      <c r="IVK32" s="217"/>
      <c r="IVL32" s="217"/>
      <c r="IVM32" s="217"/>
      <c r="IVN32" s="217"/>
      <c r="IVO32" s="217"/>
      <c r="IVP32" s="217"/>
      <c r="IVQ32" s="217"/>
      <c r="IVR32" s="217"/>
      <c r="IVS32" s="217"/>
      <c r="IVT32" s="217"/>
      <c r="IVU32" s="217"/>
      <c r="IVV32" s="217"/>
      <c r="IVW32" s="217"/>
      <c r="IVX32" s="217"/>
      <c r="IVY32" s="217"/>
      <c r="IVZ32" s="217"/>
      <c r="IWA32" s="217"/>
      <c r="IWB32" s="217"/>
      <c r="IWC32" s="217"/>
      <c r="IWD32" s="217"/>
      <c r="IWE32" s="217"/>
      <c r="IWF32" s="217"/>
      <c r="IWG32" s="217"/>
      <c r="IWH32" s="217"/>
      <c r="IWI32" s="217"/>
      <c r="IWJ32" s="217"/>
      <c r="IWK32" s="217"/>
      <c r="IWL32" s="217"/>
      <c r="IWM32" s="217"/>
      <c r="IWN32" s="217"/>
      <c r="IWO32" s="217"/>
      <c r="IWP32" s="217"/>
      <c r="IWQ32" s="217"/>
      <c r="IWR32" s="217"/>
      <c r="IWS32" s="217"/>
      <c r="IWT32" s="217"/>
      <c r="IWU32" s="217"/>
      <c r="IWV32" s="217"/>
      <c r="IWW32" s="217"/>
      <c r="IWX32" s="217"/>
      <c r="IWY32" s="217"/>
      <c r="IWZ32" s="217"/>
      <c r="IXA32" s="217"/>
      <c r="IXB32" s="217"/>
      <c r="IXC32" s="217"/>
      <c r="IXD32" s="217"/>
      <c r="IXE32" s="217"/>
      <c r="IXF32" s="217"/>
      <c r="IXG32" s="217"/>
      <c r="IXH32" s="217"/>
      <c r="IXI32" s="217"/>
      <c r="IXJ32" s="217"/>
      <c r="IXK32" s="217"/>
      <c r="IXL32" s="217"/>
      <c r="IXM32" s="217"/>
      <c r="IXN32" s="217"/>
      <c r="IXO32" s="217"/>
      <c r="IXP32" s="217"/>
      <c r="IXQ32" s="217"/>
      <c r="IXR32" s="217"/>
      <c r="IXS32" s="217"/>
      <c r="IXT32" s="217"/>
      <c r="IXU32" s="217"/>
      <c r="IXV32" s="217"/>
      <c r="IXW32" s="217"/>
      <c r="IXX32" s="217"/>
      <c r="IXY32" s="217"/>
      <c r="IXZ32" s="217"/>
      <c r="IYA32" s="217"/>
      <c r="IYB32" s="217"/>
      <c r="IYC32" s="217"/>
      <c r="IYD32" s="217"/>
      <c r="IYE32" s="217"/>
      <c r="IYF32" s="217"/>
      <c r="IYG32" s="217"/>
      <c r="IYH32" s="217"/>
      <c r="IYI32" s="217"/>
      <c r="IYJ32" s="217"/>
      <c r="IYK32" s="217"/>
      <c r="IYL32" s="217"/>
      <c r="IYM32" s="217"/>
      <c r="IYN32" s="217"/>
      <c r="IYO32" s="217"/>
      <c r="IYP32" s="217"/>
      <c r="IYQ32" s="217"/>
      <c r="IYR32" s="217"/>
      <c r="IYS32" s="217"/>
      <c r="IYT32" s="217"/>
      <c r="IYU32" s="217"/>
      <c r="IYV32" s="217"/>
      <c r="IYW32" s="217"/>
      <c r="IYX32" s="217"/>
      <c r="IYY32" s="217"/>
      <c r="IYZ32" s="217"/>
      <c r="IZA32" s="217"/>
      <c r="IZB32" s="217"/>
      <c r="IZC32" s="217"/>
      <c r="IZD32" s="217"/>
      <c r="IZE32" s="217"/>
      <c r="IZF32" s="217"/>
      <c r="IZG32" s="217"/>
      <c r="IZH32" s="217"/>
      <c r="IZI32" s="217"/>
      <c r="IZJ32" s="217"/>
      <c r="IZK32" s="217"/>
      <c r="IZL32" s="217"/>
      <c r="IZM32" s="217"/>
      <c r="IZN32" s="217"/>
      <c r="IZO32" s="217"/>
      <c r="IZP32" s="217"/>
      <c r="IZQ32" s="217"/>
      <c r="IZR32" s="217"/>
      <c r="IZS32" s="217"/>
      <c r="IZT32" s="217"/>
      <c r="IZU32" s="217"/>
      <c r="IZV32" s="217"/>
      <c r="IZW32" s="217"/>
      <c r="IZX32" s="217"/>
      <c r="IZY32" s="217"/>
      <c r="IZZ32" s="217"/>
      <c r="JAA32" s="217"/>
      <c r="JAB32" s="217"/>
      <c r="JAC32" s="217"/>
      <c r="JAD32" s="217"/>
      <c r="JAE32" s="217"/>
      <c r="JAF32" s="217"/>
      <c r="JAG32" s="217"/>
      <c r="JAH32" s="217"/>
      <c r="JAI32" s="217"/>
      <c r="JAJ32" s="217"/>
      <c r="JAK32" s="217"/>
      <c r="JAL32" s="217"/>
      <c r="JAM32" s="217"/>
      <c r="JAN32" s="217"/>
      <c r="JAO32" s="217"/>
      <c r="JAP32" s="217"/>
      <c r="JAQ32" s="217"/>
      <c r="JAR32" s="217"/>
      <c r="JAS32" s="217"/>
      <c r="JAT32" s="217"/>
      <c r="JAU32" s="217"/>
      <c r="JAV32" s="217"/>
      <c r="JAW32" s="217"/>
      <c r="JAX32" s="217"/>
      <c r="JAY32" s="217"/>
      <c r="JAZ32" s="217"/>
      <c r="JBA32" s="217"/>
      <c r="JBB32" s="217"/>
      <c r="JBC32" s="217"/>
      <c r="JBD32" s="217"/>
      <c r="JBE32" s="217"/>
      <c r="JBF32" s="217"/>
      <c r="JBG32" s="217"/>
      <c r="JBH32" s="217"/>
      <c r="JBI32" s="217"/>
      <c r="JBJ32" s="217"/>
      <c r="JBK32" s="217"/>
      <c r="JBL32" s="217"/>
      <c r="JBM32" s="217"/>
      <c r="JBN32" s="217"/>
      <c r="JBO32" s="217"/>
      <c r="JBP32" s="217"/>
      <c r="JBQ32" s="217"/>
      <c r="JBR32" s="217"/>
      <c r="JBS32" s="217"/>
      <c r="JBT32" s="217"/>
      <c r="JBU32" s="217"/>
      <c r="JBV32" s="217"/>
      <c r="JBW32" s="217"/>
      <c r="JBX32" s="217"/>
      <c r="JBY32" s="217"/>
      <c r="JBZ32" s="217"/>
      <c r="JCA32" s="217"/>
      <c r="JCB32" s="217"/>
      <c r="JCC32" s="217"/>
      <c r="JCD32" s="217"/>
      <c r="JCE32" s="217"/>
      <c r="JCF32" s="217"/>
      <c r="JCG32" s="217"/>
      <c r="JCH32" s="217"/>
      <c r="JCI32" s="217"/>
      <c r="JCJ32" s="217"/>
      <c r="JCK32" s="217"/>
      <c r="JCL32" s="217"/>
      <c r="JCM32" s="217"/>
      <c r="JCN32" s="217"/>
      <c r="JCO32" s="217"/>
      <c r="JCP32" s="217"/>
      <c r="JCQ32" s="217"/>
      <c r="JCR32" s="217"/>
      <c r="JCS32" s="217"/>
      <c r="JCT32" s="217"/>
      <c r="JCU32" s="217"/>
      <c r="JCV32" s="217"/>
      <c r="JCW32" s="217"/>
      <c r="JCX32" s="217"/>
      <c r="JCY32" s="217"/>
      <c r="JCZ32" s="217"/>
      <c r="JDA32" s="217"/>
      <c r="JDB32" s="217"/>
      <c r="JDC32" s="217"/>
      <c r="JDD32" s="217"/>
      <c r="JDE32" s="217"/>
      <c r="JDF32" s="217"/>
      <c r="JDG32" s="217"/>
      <c r="JDH32" s="217"/>
      <c r="JDI32" s="217"/>
      <c r="JDJ32" s="217"/>
      <c r="JDK32" s="217"/>
      <c r="JDL32" s="217"/>
      <c r="JDM32" s="217"/>
      <c r="JDN32" s="217"/>
      <c r="JDO32" s="217"/>
      <c r="JDP32" s="217"/>
      <c r="JDQ32" s="217"/>
      <c r="JDR32" s="217"/>
      <c r="JDS32" s="217"/>
      <c r="JDT32" s="217"/>
      <c r="JDU32" s="217"/>
      <c r="JDV32" s="217"/>
      <c r="JDW32" s="217"/>
      <c r="JDX32" s="217"/>
      <c r="JDY32" s="217"/>
      <c r="JDZ32" s="217"/>
      <c r="JEA32" s="217"/>
      <c r="JEB32" s="217"/>
      <c r="JEC32" s="217"/>
      <c r="JED32" s="217"/>
      <c r="JEE32" s="217"/>
      <c r="JEF32" s="217"/>
      <c r="JEG32" s="217"/>
      <c r="JEH32" s="217"/>
      <c r="JEI32" s="217"/>
      <c r="JEJ32" s="217"/>
      <c r="JEK32" s="217"/>
      <c r="JEL32" s="217"/>
      <c r="JEM32" s="217"/>
      <c r="JEN32" s="217"/>
      <c r="JEO32" s="217"/>
      <c r="JEP32" s="217"/>
      <c r="JEQ32" s="217"/>
      <c r="JER32" s="217"/>
      <c r="JES32" s="217"/>
      <c r="JET32" s="217"/>
      <c r="JEU32" s="217"/>
      <c r="JEV32" s="217"/>
      <c r="JEW32" s="217"/>
      <c r="JEX32" s="217"/>
      <c r="JEY32" s="217"/>
      <c r="JEZ32" s="217"/>
      <c r="JFA32" s="217"/>
      <c r="JFB32" s="217"/>
      <c r="JFC32" s="217"/>
      <c r="JFD32" s="217"/>
      <c r="JFE32" s="217"/>
      <c r="JFF32" s="217"/>
      <c r="JFG32" s="217"/>
      <c r="JFH32" s="217"/>
      <c r="JFI32" s="217"/>
      <c r="JFJ32" s="217"/>
      <c r="JFK32" s="217"/>
      <c r="JFL32" s="217"/>
      <c r="JFM32" s="217"/>
      <c r="JFN32" s="217"/>
      <c r="JFO32" s="217"/>
      <c r="JFP32" s="217"/>
      <c r="JFQ32" s="217"/>
      <c r="JFR32" s="217"/>
      <c r="JFS32" s="217"/>
      <c r="JFT32" s="217"/>
      <c r="JFU32" s="217"/>
      <c r="JFV32" s="217"/>
      <c r="JFW32" s="217"/>
      <c r="JFX32" s="217"/>
      <c r="JFY32" s="217"/>
      <c r="JFZ32" s="217"/>
      <c r="JGA32" s="217"/>
      <c r="JGB32" s="217"/>
      <c r="JGC32" s="217"/>
      <c r="JGD32" s="217"/>
      <c r="JGE32" s="217"/>
      <c r="JGF32" s="217"/>
      <c r="JGG32" s="217"/>
      <c r="JGH32" s="217"/>
      <c r="JGI32" s="217"/>
      <c r="JGJ32" s="217"/>
      <c r="JGK32" s="217"/>
      <c r="JGL32" s="217"/>
      <c r="JGM32" s="217"/>
      <c r="JGN32" s="217"/>
      <c r="JGO32" s="217"/>
      <c r="JGP32" s="217"/>
      <c r="JGQ32" s="217"/>
      <c r="JGR32" s="217"/>
      <c r="JGS32" s="217"/>
      <c r="JGT32" s="217"/>
      <c r="JGU32" s="217"/>
      <c r="JGV32" s="217"/>
      <c r="JGW32" s="217"/>
      <c r="JGX32" s="217"/>
      <c r="JGY32" s="217"/>
      <c r="JGZ32" s="217"/>
      <c r="JHA32" s="217"/>
      <c r="JHB32" s="217"/>
      <c r="JHC32" s="217"/>
      <c r="JHD32" s="217"/>
      <c r="JHE32" s="217"/>
      <c r="JHF32" s="217"/>
      <c r="JHG32" s="217"/>
      <c r="JHH32" s="217"/>
      <c r="JHI32" s="217"/>
      <c r="JHJ32" s="217"/>
      <c r="JHK32" s="217"/>
      <c r="JHL32" s="217"/>
      <c r="JHM32" s="217"/>
      <c r="JHN32" s="217"/>
      <c r="JHO32" s="217"/>
      <c r="JHP32" s="217"/>
      <c r="JHQ32" s="217"/>
      <c r="JHR32" s="217"/>
      <c r="JHS32" s="217"/>
      <c r="JHT32" s="217"/>
      <c r="JHU32" s="217"/>
      <c r="JHV32" s="217"/>
      <c r="JHW32" s="217"/>
      <c r="JHX32" s="217"/>
      <c r="JHY32" s="217"/>
      <c r="JHZ32" s="217"/>
      <c r="JIA32" s="217"/>
      <c r="JIB32" s="217"/>
      <c r="JIC32" s="217"/>
      <c r="JID32" s="217"/>
      <c r="JIE32" s="217"/>
      <c r="JIF32" s="217"/>
      <c r="JIG32" s="217"/>
      <c r="JIH32" s="217"/>
      <c r="JII32" s="217"/>
      <c r="JIJ32" s="217"/>
      <c r="JIK32" s="217"/>
      <c r="JIL32" s="217"/>
      <c r="JIM32" s="217"/>
      <c r="JIN32" s="217"/>
      <c r="JIO32" s="217"/>
      <c r="JIP32" s="217"/>
      <c r="JIQ32" s="217"/>
      <c r="JIR32" s="217"/>
      <c r="JIS32" s="217"/>
      <c r="JIT32" s="217"/>
      <c r="JIU32" s="217"/>
      <c r="JIV32" s="217"/>
      <c r="JIW32" s="217"/>
      <c r="JIX32" s="217"/>
      <c r="JIY32" s="217"/>
      <c r="JIZ32" s="217"/>
      <c r="JJA32" s="217"/>
      <c r="JJB32" s="217"/>
      <c r="JJC32" s="217"/>
      <c r="JJD32" s="217"/>
      <c r="JJE32" s="217"/>
      <c r="JJF32" s="217"/>
      <c r="JJG32" s="217"/>
      <c r="JJH32" s="217"/>
      <c r="JJI32" s="217"/>
      <c r="JJJ32" s="217"/>
      <c r="JJK32" s="217"/>
      <c r="JJL32" s="217"/>
      <c r="JJM32" s="217"/>
      <c r="JJN32" s="217"/>
      <c r="JJO32" s="217"/>
      <c r="JJP32" s="217"/>
      <c r="JJQ32" s="217"/>
      <c r="JJR32" s="217"/>
      <c r="JJS32" s="217"/>
      <c r="JJT32" s="217"/>
      <c r="JJU32" s="217"/>
      <c r="JJV32" s="217"/>
      <c r="JJW32" s="217"/>
      <c r="JJX32" s="217"/>
      <c r="JJY32" s="217"/>
      <c r="JJZ32" s="217"/>
      <c r="JKA32" s="217"/>
      <c r="JKB32" s="217"/>
      <c r="JKC32" s="217"/>
      <c r="JKD32" s="217"/>
      <c r="JKE32" s="217"/>
      <c r="JKF32" s="217"/>
      <c r="JKG32" s="217"/>
      <c r="JKH32" s="217"/>
      <c r="JKI32" s="217"/>
      <c r="JKJ32" s="217"/>
      <c r="JKK32" s="217"/>
      <c r="JKL32" s="217"/>
      <c r="JKM32" s="217"/>
      <c r="JKN32" s="217"/>
      <c r="JKO32" s="217"/>
      <c r="JKP32" s="217"/>
      <c r="JKQ32" s="217"/>
      <c r="JKR32" s="217"/>
      <c r="JKS32" s="217"/>
      <c r="JKT32" s="217"/>
      <c r="JKU32" s="217"/>
      <c r="JKV32" s="217"/>
      <c r="JKW32" s="217"/>
      <c r="JKX32" s="217"/>
      <c r="JKY32" s="217"/>
      <c r="JKZ32" s="217"/>
      <c r="JLA32" s="217"/>
      <c r="JLB32" s="217"/>
      <c r="JLC32" s="217"/>
      <c r="JLD32" s="217"/>
      <c r="JLE32" s="217"/>
      <c r="JLF32" s="217"/>
      <c r="JLG32" s="217"/>
      <c r="JLH32" s="217"/>
      <c r="JLI32" s="217"/>
      <c r="JLJ32" s="217"/>
      <c r="JLK32" s="217"/>
      <c r="JLL32" s="217"/>
      <c r="JLM32" s="217"/>
      <c r="JLN32" s="217"/>
      <c r="JLO32" s="217"/>
      <c r="JLP32" s="217"/>
      <c r="JLQ32" s="217"/>
      <c r="JLR32" s="217"/>
      <c r="JLS32" s="217"/>
      <c r="JLT32" s="217"/>
      <c r="JLU32" s="217"/>
      <c r="JLV32" s="217"/>
      <c r="JLW32" s="217"/>
      <c r="JLX32" s="217"/>
      <c r="JLY32" s="217"/>
      <c r="JLZ32" s="217"/>
      <c r="JMA32" s="217"/>
      <c r="JMB32" s="217"/>
      <c r="JMC32" s="217"/>
      <c r="JMD32" s="217"/>
      <c r="JME32" s="217"/>
      <c r="JMF32" s="217"/>
      <c r="JMG32" s="217"/>
      <c r="JMH32" s="217"/>
      <c r="JMI32" s="217"/>
      <c r="JMJ32" s="217"/>
      <c r="JMK32" s="217"/>
      <c r="JML32" s="217"/>
      <c r="JMM32" s="217"/>
      <c r="JMN32" s="217"/>
      <c r="JMO32" s="217"/>
      <c r="JMP32" s="217"/>
      <c r="JMQ32" s="217"/>
      <c r="JMR32" s="217"/>
      <c r="JMS32" s="217"/>
      <c r="JMT32" s="217"/>
      <c r="JMU32" s="217"/>
      <c r="JMV32" s="217"/>
      <c r="JMW32" s="217"/>
      <c r="JMX32" s="217"/>
      <c r="JMY32" s="217"/>
      <c r="JMZ32" s="217"/>
      <c r="JNA32" s="217"/>
      <c r="JNB32" s="217"/>
      <c r="JNC32" s="217"/>
      <c r="JND32" s="217"/>
      <c r="JNE32" s="217"/>
      <c r="JNF32" s="217"/>
      <c r="JNG32" s="217"/>
      <c r="JNH32" s="217"/>
      <c r="JNI32" s="217"/>
      <c r="JNJ32" s="217"/>
      <c r="JNK32" s="217"/>
      <c r="JNL32" s="217"/>
      <c r="JNM32" s="217"/>
      <c r="JNN32" s="217"/>
      <c r="JNO32" s="217"/>
      <c r="JNP32" s="217"/>
      <c r="JNQ32" s="217"/>
      <c r="JNR32" s="217"/>
      <c r="JNS32" s="217"/>
      <c r="JNT32" s="217"/>
      <c r="JNU32" s="217"/>
      <c r="JNV32" s="217"/>
      <c r="JNW32" s="217"/>
      <c r="JNX32" s="217"/>
      <c r="JNY32" s="217"/>
      <c r="JNZ32" s="217"/>
      <c r="JOA32" s="217"/>
      <c r="JOB32" s="217"/>
      <c r="JOC32" s="217"/>
      <c r="JOD32" s="217"/>
      <c r="JOE32" s="217"/>
      <c r="JOF32" s="217"/>
      <c r="JOG32" s="217"/>
      <c r="JOH32" s="217"/>
      <c r="JOI32" s="217"/>
      <c r="JOJ32" s="217"/>
      <c r="JOK32" s="217"/>
      <c r="JOL32" s="217"/>
      <c r="JOM32" s="217"/>
      <c r="JON32" s="217"/>
      <c r="JOO32" s="217"/>
      <c r="JOP32" s="217"/>
      <c r="JOQ32" s="217"/>
      <c r="JOR32" s="217"/>
      <c r="JOS32" s="217"/>
      <c r="JOT32" s="217"/>
      <c r="JOU32" s="217"/>
      <c r="JOV32" s="217"/>
      <c r="JOW32" s="217"/>
      <c r="JOX32" s="217"/>
      <c r="JOY32" s="217"/>
      <c r="JOZ32" s="217"/>
      <c r="JPA32" s="217"/>
      <c r="JPB32" s="217"/>
      <c r="JPC32" s="217"/>
      <c r="JPD32" s="217"/>
      <c r="JPE32" s="217"/>
      <c r="JPF32" s="217"/>
      <c r="JPG32" s="217"/>
      <c r="JPH32" s="217"/>
      <c r="JPI32" s="217"/>
      <c r="JPJ32" s="217"/>
      <c r="JPK32" s="217"/>
      <c r="JPL32" s="217"/>
      <c r="JPM32" s="217"/>
      <c r="JPN32" s="217"/>
      <c r="JPO32" s="217"/>
      <c r="JPP32" s="217"/>
      <c r="JPQ32" s="217"/>
      <c r="JPR32" s="217"/>
      <c r="JPS32" s="217"/>
      <c r="JPT32" s="217"/>
      <c r="JPU32" s="217"/>
      <c r="JPV32" s="217"/>
      <c r="JPW32" s="217"/>
      <c r="JPX32" s="217"/>
      <c r="JPY32" s="217"/>
      <c r="JPZ32" s="217"/>
      <c r="JQA32" s="217"/>
      <c r="JQB32" s="217"/>
      <c r="JQC32" s="217"/>
      <c r="JQD32" s="217"/>
      <c r="JQE32" s="217"/>
      <c r="JQF32" s="217"/>
      <c r="JQG32" s="217"/>
      <c r="JQH32" s="217"/>
      <c r="JQI32" s="217"/>
      <c r="JQJ32" s="217"/>
      <c r="JQK32" s="217"/>
      <c r="JQL32" s="217"/>
      <c r="JQM32" s="217"/>
      <c r="JQN32" s="217"/>
      <c r="JQO32" s="217"/>
      <c r="JQP32" s="217"/>
      <c r="JQQ32" s="217"/>
      <c r="JQR32" s="217"/>
      <c r="JQS32" s="217"/>
      <c r="JQT32" s="217"/>
      <c r="JQU32" s="217"/>
      <c r="JQV32" s="217"/>
      <c r="JQW32" s="217"/>
      <c r="JQX32" s="217"/>
      <c r="JQY32" s="217"/>
      <c r="JQZ32" s="217"/>
      <c r="JRA32" s="217"/>
      <c r="JRB32" s="217"/>
      <c r="JRC32" s="217"/>
      <c r="JRD32" s="217"/>
      <c r="JRE32" s="217"/>
      <c r="JRF32" s="217"/>
      <c r="JRG32" s="217"/>
      <c r="JRH32" s="217"/>
      <c r="JRI32" s="217"/>
      <c r="JRJ32" s="217"/>
      <c r="JRK32" s="217"/>
      <c r="JRL32" s="217"/>
      <c r="JRM32" s="217"/>
      <c r="JRN32" s="217"/>
      <c r="JRO32" s="217"/>
      <c r="JRP32" s="217"/>
      <c r="JRQ32" s="217"/>
      <c r="JRR32" s="217"/>
      <c r="JRS32" s="217"/>
      <c r="JRT32" s="217"/>
      <c r="JRU32" s="217"/>
      <c r="JRV32" s="217"/>
      <c r="JRW32" s="217"/>
      <c r="JRX32" s="217"/>
      <c r="JRY32" s="217"/>
      <c r="JRZ32" s="217"/>
      <c r="JSA32" s="217"/>
      <c r="JSB32" s="217"/>
      <c r="JSC32" s="217"/>
      <c r="JSD32" s="217"/>
      <c r="JSE32" s="217"/>
      <c r="JSF32" s="217"/>
      <c r="JSG32" s="217"/>
      <c r="JSH32" s="217"/>
      <c r="JSI32" s="217"/>
      <c r="JSJ32" s="217"/>
      <c r="JSK32" s="217"/>
      <c r="JSL32" s="217"/>
      <c r="JSM32" s="217"/>
      <c r="JSN32" s="217"/>
      <c r="JSO32" s="217"/>
      <c r="JSP32" s="217"/>
      <c r="JSQ32" s="217"/>
      <c r="JSR32" s="217"/>
      <c r="JSS32" s="217"/>
      <c r="JST32" s="217"/>
      <c r="JSU32" s="217"/>
      <c r="JSV32" s="217"/>
      <c r="JSW32" s="217"/>
      <c r="JSX32" s="217"/>
      <c r="JSY32" s="217"/>
      <c r="JSZ32" s="217"/>
      <c r="JTA32" s="217"/>
      <c r="JTB32" s="217"/>
      <c r="JTC32" s="217"/>
      <c r="JTD32" s="217"/>
      <c r="JTE32" s="217"/>
      <c r="JTF32" s="217"/>
      <c r="JTG32" s="217"/>
      <c r="JTH32" s="217"/>
      <c r="JTI32" s="217"/>
      <c r="JTJ32" s="217"/>
      <c r="JTK32" s="217"/>
      <c r="JTL32" s="217"/>
      <c r="JTM32" s="217"/>
      <c r="JTN32" s="217"/>
      <c r="JTO32" s="217"/>
      <c r="JTP32" s="217"/>
      <c r="JTQ32" s="217"/>
      <c r="JTR32" s="217"/>
      <c r="JTS32" s="217"/>
      <c r="JTT32" s="217"/>
      <c r="JTU32" s="217"/>
      <c r="JTV32" s="217"/>
      <c r="JTW32" s="217"/>
      <c r="JTX32" s="217"/>
      <c r="JTY32" s="217"/>
      <c r="JTZ32" s="217"/>
      <c r="JUA32" s="217"/>
      <c r="JUB32" s="217"/>
      <c r="JUC32" s="217"/>
      <c r="JUD32" s="217"/>
      <c r="JUE32" s="217"/>
      <c r="JUF32" s="217"/>
      <c r="JUG32" s="217"/>
      <c r="JUH32" s="217"/>
      <c r="JUI32" s="217"/>
      <c r="JUJ32" s="217"/>
      <c r="JUK32" s="217"/>
      <c r="JUL32" s="217"/>
      <c r="JUM32" s="217"/>
      <c r="JUN32" s="217"/>
      <c r="JUO32" s="217"/>
      <c r="JUP32" s="217"/>
      <c r="JUQ32" s="217"/>
      <c r="JUR32" s="217"/>
      <c r="JUS32" s="217"/>
      <c r="JUT32" s="217"/>
      <c r="JUU32" s="217"/>
      <c r="JUV32" s="217"/>
      <c r="JUW32" s="217"/>
      <c r="JUX32" s="217"/>
      <c r="JUY32" s="217"/>
      <c r="JUZ32" s="217"/>
      <c r="JVA32" s="217"/>
      <c r="JVB32" s="217"/>
      <c r="JVC32" s="217"/>
      <c r="JVD32" s="217"/>
      <c r="JVE32" s="217"/>
      <c r="JVF32" s="217"/>
      <c r="JVG32" s="217"/>
      <c r="JVH32" s="217"/>
      <c r="JVI32" s="217"/>
      <c r="JVJ32" s="217"/>
      <c r="JVK32" s="217"/>
      <c r="JVL32" s="217"/>
      <c r="JVM32" s="217"/>
      <c r="JVN32" s="217"/>
      <c r="JVO32" s="217"/>
      <c r="JVP32" s="217"/>
      <c r="JVQ32" s="217"/>
      <c r="JVR32" s="217"/>
      <c r="JVS32" s="217"/>
      <c r="JVT32" s="217"/>
      <c r="JVU32" s="217"/>
      <c r="JVV32" s="217"/>
      <c r="JVW32" s="217"/>
      <c r="JVX32" s="217"/>
      <c r="JVY32" s="217"/>
      <c r="JVZ32" s="217"/>
      <c r="JWA32" s="217"/>
      <c r="JWB32" s="217"/>
      <c r="JWC32" s="217"/>
      <c r="JWD32" s="217"/>
      <c r="JWE32" s="217"/>
      <c r="JWF32" s="217"/>
      <c r="JWG32" s="217"/>
      <c r="JWH32" s="217"/>
      <c r="JWI32" s="217"/>
      <c r="JWJ32" s="217"/>
      <c r="JWK32" s="217"/>
      <c r="JWL32" s="217"/>
      <c r="JWM32" s="217"/>
      <c r="JWN32" s="217"/>
      <c r="JWO32" s="217"/>
      <c r="JWP32" s="217"/>
      <c r="JWQ32" s="217"/>
      <c r="JWR32" s="217"/>
      <c r="JWS32" s="217"/>
      <c r="JWT32" s="217"/>
      <c r="JWU32" s="217"/>
      <c r="JWV32" s="217"/>
      <c r="JWW32" s="217"/>
      <c r="JWX32" s="217"/>
      <c r="JWY32" s="217"/>
      <c r="JWZ32" s="217"/>
      <c r="JXA32" s="217"/>
      <c r="JXB32" s="217"/>
      <c r="JXC32" s="217"/>
      <c r="JXD32" s="217"/>
      <c r="JXE32" s="217"/>
      <c r="JXF32" s="217"/>
      <c r="JXG32" s="217"/>
      <c r="JXH32" s="217"/>
      <c r="JXI32" s="217"/>
      <c r="JXJ32" s="217"/>
      <c r="JXK32" s="217"/>
      <c r="JXL32" s="217"/>
      <c r="JXM32" s="217"/>
      <c r="JXN32" s="217"/>
      <c r="JXO32" s="217"/>
      <c r="JXP32" s="217"/>
      <c r="JXQ32" s="217"/>
      <c r="JXR32" s="217"/>
      <c r="JXS32" s="217"/>
      <c r="JXT32" s="217"/>
      <c r="JXU32" s="217"/>
      <c r="JXV32" s="217"/>
      <c r="JXW32" s="217"/>
      <c r="JXX32" s="217"/>
      <c r="JXY32" s="217"/>
      <c r="JXZ32" s="217"/>
      <c r="JYA32" s="217"/>
      <c r="JYB32" s="217"/>
      <c r="JYC32" s="217"/>
      <c r="JYD32" s="217"/>
      <c r="JYE32" s="217"/>
      <c r="JYF32" s="217"/>
      <c r="JYG32" s="217"/>
      <c r="JYH32" s="217"/>
      <c r="JYI32" s="217"/>
      <c r="JYJ32" s="217"/>
      <c r="JYK32" s="217"/>
      <c r="JYL32" s="217"/>
      <c r="JYM32" s="217"/>
      <c r="JYN32" s="217"/>
      <c r="JYO32" s="217"/>
      <c r="JYP32" s="217"/>
      <c r="JYQ32" s="217"/>
      <c r="JYR32" s="217"/>
      <c r="JYS32" s="217"/>
      <c r="JYT32" s="217"/>
      <c r="JYU32" s="217"/>
      <c r="JYV32" s="217"/>
      <c r="JYW32" s="217"/>
      <c r="JYX32" s="217"/>
      <c r="JYY32" s="217"/>
      <c r="JYZ32" s="217"/>
      <c r="JZA32" s="217"/>
      <c r="JZB32" s="217"/>
      <c r="JZC32" s="217"/>
      <c r="JZD32" s="217"/>
      <c r="JZE32" s="217"/>
      <c r="JZF32" s="217"/>
      <c r="JZG32" s="217"/>
      <c r="JZH32" s="217"/>
      <c r="JZI32" s="217"/>
      <c r="JZJ32" s="217"/>
      <c r="JZK32" s="217"/>
      <c r="JZL32" s="217"/>
      <c r="JZM32" s="217"/>
      <c r="JZN32" s="217"/>
      <c r="JZO32" s="217"/>
      <c r="JZP32" s="217"/>
      <c r="JZQ32" s="217"/>
      <c r="JZR32" s="217"/>
      <c r="JZS32" s="217"/>
      <c r="JZT32" s="217"/>
      <c r="JZU32" s="217"/>
      <c r="JZV32" s="217"/>
      <c r="JZW32" s="217"/>
      <c r="JZX32" s="217"/>
      <c r="JZY32" s="217"/>
      <c r="JZZ32" s="217"/>
      <c r="KAA32" s="217"/>
      <c r="KAB32" s="217"/>
      <c r="KAC32" s="217"/>
      <c r="KAD32" s="217"/>
      <c r="KAE32" s="217"/>
      <c r="KAF32" s="217"/>
      <c r="KAG32" s="217"/>
      <c r="KAH32" s="217"/>
      <c r="KAI32" s="217"/>
      <c r="KAJ32" s="217"/>
      <c r="KAK32" s="217"/>
      <c r="KAL32" s="217"/>
      <c r="KAM32" s="217"/>
      <c r="KAN32" s="217"/>
      <c r="KAO32" s="217"/>
      <c r="KAP32" s="217"/>
      <c r="KAQ32" s="217"/>
      <c r="KAR32" s="217"/>
      <c r="KAS32" s="217"/>
      <c r="KAT32" s="217"/>
      <c r="KAU32" s="217"/>
      <c r="KAV32" s="217"/>
      <c r="KAW32" s="217"/>
      <c r="KAX32" s="217"/>
      <c r="KAY32" s="217"/>
      <c r="KAZ32" s="217"/>
      <c r="KBA32" s="217"/>
      <c r="KBB32" s="217"/>
      <c r="KBC32" s="217"/>
      <c r="KBD32" s="217"/>
      <c r="KBE32" s="217"/>
      <c r="KBF32" s="217"/>
      <c r="KBG32" s="217"/>
      <c r="KBH32" s="217"/>
      <c r="KBI32" s="217"/>
      <c r="KBJ32" s="217"/>
      <c r="KBK32" s="217"/>
      <c r="KBL32" s="217"/>
      <c r="KBM32" s="217"/>
      <c r="KBN32" s="217"/>
      <c r="KBO32" s="217"/>
      <c r="KBP32" s="217"/>
      <c r="KBQ32" s="217"/>
      <c r="KBR32" s="217"/>
      <c r="KBS32" s="217"/>
      <c r="KBT32" s="217"/>
      <c r="KBU32" s="217"/>
      <c r="KBV32" s="217"/>
      <c r="KBW32" s="217"/>
      <c r="KBX32" s="217"/>
      <c r="KBY32" s="217"/>
      <c r="KBZ32" s="217"/>
      <c r="KCA32" s="217"/>
      <c r="KCB32" s="217"/>
      <c r="KCC32" s="217"/>
      <c r="KCD32" s="217"/>
      <c r="KCE32" s="217"/>
      <c r="KCF32" s="217"/>
      <c r="KCG32" s="217"/>
      <c r="KCH32" s="217"/>
      <c r="KCI32" s="217"/>
      <c r="KCJ32" s="217"/>
      <c r="KCK32" s="217"/>
      <c r="KCL32" s="217"/>
      <c r="KCM32" s="217"/>
      <c r="KCN32" s="217"/>
      <c r="KCO32" s="217"/>
      <c r="KCP32" s="217"/>
      <c r="KCQ32" s="217"/>
      <c r="KCR32" s="217"/>
      <c r="KCS32" s="217"/>
      <c r="KCT32" s="217"/>
      <c r="KCU32" s="217"/>
      <c r="KCV32" s="217"/>
      <c r="KCW32" s="217"/>
      <c r="KCX32" s="217"/>
      <c r="KCY32" s="217"/>
      <c r="KCZ32" s="217"/>
      <c r="KDA32" s="217"/>
      <c r="KDB32" s="217"/>
      <c r="KDC32" s="217"/>
      <c r="KDD32" s="217"/>
      <c r="KDE32" s="217"/>
      <c r="KDF32" s="217"/>
      <c r="KDG32" s="217"/>
      <c r="KDH32" s="217"/>
      <c r="KDI32" s="217"/>
      <c r="KDJ32" s="217"/>
      <c r="KDK32" s="217"/>
      <c r="KDL32" s="217"/>
      <c r="KDM32" s="217"/>
      <c r="KDN32" s="217"/>
      <c r="KDO32" s="217"/>
      <c r="KDP32" s="217"/>
      <c r="KDQ32" s="217"/>
      <c r="KDR32" s="217"/>
      <c r="KDS32" s="217"/>
      <c r="KDT32" s="217"/>
      <c r="KDU32" s="217"/>
      <c r="KDV32" s="217"/>
      <c r="KDW32" s="217"/>
      <c r="KDX32" s="217"/>
      <c r="KDY32" s="217"/>
      <c r="KDZ32" s="217"/>
      <c r="KEA32" s="217"/>
      <c r="KEB32" s="217"/>
      <c r="KEC32" s="217"/>
      <c r="KED32" s="217"/>
      <c r="KEE32" s="217"/>
      <c r="KEF32" s="217"/>
      <c r="KEG32" s="217"/>
      <c r="KEH32" s="217"/>
      <c r="KEI32" s="217"/>
      <c r="KEJ32" s="217"/>
      <c r="KEK32" s="217"/>
      <c r="KEL32" s="217"/>
      <c r="KEM32" s="217"/>
      <c r="KEN32" s="217"/>
      <c r="KEO32" s="217"/>
      <c r="KEP32" s="217"/>
      <c r="KEQ32" s="217"/>
      <c r="KER32" s="217"/>
      <c r="KES32" s="217"/>
      <c r="KET32" s="217"/>
      <c r="KEU32" s="217"/>
      <c r="KEV32" s="217"/>
      <c r="KEW32" s="217"/>
      <c r="KEX32" s="217"/>
      <c r="KEY32" s="217"/>
      <c r="KEZ32" s="217"/>
      <c r="KFA32" s="217"/>
      <c r="KFB32" s="217"/>
      <c r="KFC32" s="217"/>
      <c r="KFD32" s="217"/>
      <c r="KFE32" s="217"/>
      <c r="KFF32" s="217"/>
      <c r="KFG32" s="217"/>
      <c r="KFH32" s="217"/>
      <c r="KFI32" s="217"/>
      <c r="KFJ32" s="217"/>
      <c r="KFK32" s="217"/>
      <c r="KFL32" s="217"/>
      <c r="KFM32" s="217"/>
      <c r="KFN32" s="217"/>
      <c r="KFO32" s="217"/>
      <c r="KFP32" s="217"/>
      <c r="KFQ32" s="217"/>
      <c r="KFR32" s="217"/>
      <c r="KFS32" s="217"/>
      <c r="KFT32" s="217"/>
      <c r="KFU32" s="217"/>
      <c r="KFV32" s="217"/>
      <c r="KFW32" s="217"/>
      <c r="KFX32" s="217"/>
      <c r="KFY32" s="217"/>
      <c r="KFZ32" s="217"/>
      <c r="KGA32" s="217"/>
      <c r="KGB32" s="217"/>
      <c r="KGC32" s="217"/>
      <c r="KGD32" s="217"/>
      <c r="KGE32" s="217"/>
      <c r="KGF32" s="217"/>
      <c r="KGG32" s="217"/>
      <c r="KGH32" s="217"/>
      <c r="KGI32" s="217"/>
      <c r="KGJ32" s="217"/>
      <c r="KGK32" s="217"/>
      <c r="KGL32" s="217"/>
      <c r="KGM32" s="217"/>
      <c r="KGN32" s="217"/>
      <c r="KGO32" s="217"/>
      <c r="KGP32" s="217"/>
      <c r="KGQ32" s="217"/>
      <c r="KGR32" s="217"/>
      <c r="KGS32" s="217"/>
      <c r="KGT32" s="217"/>
      <c r="KGU32" s="217"/>
      <c r="KGV32" s="217"/>
      <c r="KGW32" s="217"/>
      <c r="KGX32" s="217"/>
      <c r="KGY32" s="217"/>
      <c r="KGZ32" s="217"/>
      <c r="KHA32" s="217"/>
      <c r="KHB32" s="217"/>
      <c r="KHC32" s="217"/>
      <c r="KHD32" s="217"/>
      <c r="KHE32" s="217"/>
      <c r="KHF32" s="217"/>
      <c r="KHG32" s="217"/>
      <c r="KHH32" s="217"/>
      <c r="KHI32" s="217"/>
      <c r="KHJ32" s="217"/>
      <c r="KHK32" s="217"/>
      <c r="KHL32" s="217"/>
      <c r="KHM32" s="217"/>
      <c r="KHN32" s="217"/>
      <c r="KHO32" s="217"/>
      <c r="KHP32" s="217"/>
      <c r="KHQ32" s="217"/>
      <c r="KHR32" s="217"/>
      <c r="KHS32" s="217"/>
      <c r="KHT32" s="217"/>
      <c r="KHU32" s="217"/>
      <c r="KHV32" s="217"/>
      <c r="KHW32" s="217"/>
      <c r="KHX32" s="217"/>
      <c r="KHY32" s="217"/>
      <c r="KHZ32" s="217"/>
      <c r="KIA32" s="217"/>
      <c r="KIB32" s="217"/>
      <c r="KIC32" s="217"/>
      <c r="KID32" s="217"/>
      <c r="KIE32" s="217"/>
      <c r="KIF32" s="217"/>
      <c r="KIG32" s="217"/>
      <c r="KIH32" s="217"/>
      <c r="KII32" s="217"/>
      <c r="KIJ32" s="217"/>
      <c r="KIK32" s="217"/>
      <c r="KIL32" s="217"/>
      <c r="KIM32" s="217"/>
      <c r="KIN32" s="217"/>
      <c r="KIO32" s="217"/>
      <c r="KIP32" s="217"/>
      <c r="KIQ32" s="217"/>
      <c r="KIR32" s="217"/>
      <c r="KIS32" s="217"/>
      <c r="KIT32" s="217"/>
      <c r="KIU32" s="217"/>
      <c r="KIV32" s="217"/>
      <c r="KIW32" s="217"/>
      <c r="KIX32" s="217"/>
      <c r="KIY32" s="217"/>
      <c r="KIZ32" s="217"/>
      <c r="KJA32" s="217"/>
      <c r="KJB32" s="217"/>
      <c r="KJC32" s="217"/>
      <c r="KJD32" s="217"/>
      <c r="KJE32" s="217"/>
      <c r="KJF32" s="217"/>
      <c r="KJG32" s="217"/>
      <c r="KJH32" s="217"/>
      <c r="KJI32" s="217"/>
      <c r="KJJ32" s="217"/>
      <c r="KJK32" s="217"/>
      <c r="KJL32" s="217"/>
      <c r="KJM32" s="217"/>
      <c r="KJN32" s="217"/>
      <c r="KJO32" s="217"/>
      <c r="KJP32" s="217"/>
      <c r="KJQ32" s="217"/>
      <c r="KJR32" s="217"/>
      <c r="KJS32" s="217"/>
      <c r="KJT32" s="217"/>
      <c r="KJU32" s="217"/>
      <c r="KJV32" s="217"/>
      <c r="KJW32" s="217"/>
      <c r="KJX32" s="217"/>
      <c r="KJY32" s="217"/>
      <c r="KJZ32" s="217"/>
      <c r="KKA32" s="217"/>
      <c r="KKB32" s="217"/>
      <c r="KKC32" s="217"/>
      <c r="KKD32" s="217"/>
      <c r="KKE32" s="217"/>
      <c r="KKF32" s="217"/>
      <c r="KKG32" s="217"/>
      <c r="KKH32" s="217"/>
      <c r="KKI32" s="217"/>
      <c r="KKJ32" s="217"/>
      <c r="KKK32" s="217"/>
      <c r="KKL32" s="217"/>
      <c r="KKM32" s="217"/>
      <c r="KKN32" s="217"/>
      <c r="KKO32" s="217"/>
      <c r="KKP32" s="217"/>
      <c r="KKQ32" s="217"/>
      <c r="KKR32" s="217"/>
      <c r="KKS32" s="217"/>
      <c r="KKT32" s="217"/>
      <c r="KKU32" s="217"/>
      <c r="KKV32" s="217"/>
      <c r="KKW32" s="217"/>
      <c r="KKX32" s="217"/>
      <c r="KKY32" s="217"/>
      <c r="KKZ32" s="217"/>
      <c r="KLA32" s="217"/>
      <c r="KLB32" s="217"/>
      <c r="KLC32" s="217"/>
      <c r="KLD32" s="217"/>
      <c r="KLE32" s="217"/>
      <c r="KLF32" s="217"/>
      <c r="KLG32" s="217"/>
      <c r="KLH32" s="217"/>
      <c r="KLI32" s="217"/>
      <c r="KLJ32" s="217"/>
      <c r="KLK32" s="217"/>
      <c r="KLL32" s="217"/>
      <c r="KLM32" s="217"/>
      <c r="KLN32" s="217"/>
      <c r="KLO32" s="217"/>
      <c r="KLP32" s="217"/>
      <c r="KLQ32" s="217"/>
      <c r="KLR32" s="217"/>
      <c r="KLS32" s="217"/>
      <c r="KLT32" s="217"/>
      <c r="KLU32" s="217"/>
      <c r="KLV32" s="217"/>
      <c r="KLW32" s="217"/>
      <c r="KLX32" s="217"/>
      <c r="KLY32" s="217"/>
      <c r="KLZ32" s="217"/>
      <c r="KMA32" s="217"/>
      <c r="KMB32" s="217"/>
      <c r="KMC32" s="217"/>
      <c r="KMD32" s="217"/>
      <c r="KME32" s="217"/>
      <c r="KMF32" s="217"/>
      <c r="KMG32" s="217"/>
      <c r="KMH32" s="217"/>
      <c r="KMI32" s="217"/>
      <c r="KMJ32" s="217"/>
      <c r="KMK32" s="217"/>
      <c r="KML32" s="217"/>
      <c r="KMM32" s="217"/>
      <c r="KMN32" s="217"/>
      <c r="KMO32" s="217"/>
      <c r="KMP32" s="217"/>
      <c r="KMQ32" s="217"/>
      <c r="KMR32" s="217"/>
      <c r="KMS32" s="217"/>
      <c r="KMT32" s="217"/>
      <c r="KMU32" s="217"/>
      <c r="KMV32" s="217"/>
      <c r="KMW32" s="217"/>
      <c r="KMX32" s="217"/>
      <c r="KMY32" s="217"/>
      <c r="KMZ32" s="217"/>
      <c r="KNA32" s="217"/>
      <c r="KNB32" s="217"/>
      <c r="KNC32" s="217"/>
      <c r="KND32" s="217"/>
      <c r="KNE32" s="217"/>
      <c r="KNF32" s="217"/>
      <c r="KNG32" s="217"/>
      <c r="KNH32" s="217"/>
      <c r="KNI32" s="217"/>
      <c r="KNJ32" s="217"/>
      <c r="KNK32" s="217"/>
      <c r="KNL32" s="217"/>
      <c r="KNM32" s="217"/>
      <c r="KNN32" s="217"/>
      <c r="KNO32" s="217"/>
      <c r="KNP32" s="217"/>
      <c r="KNQ32" s="217"/>
      <c r="KNR32" s="217"/>
      <c r="KNS32" s="217"/>
      <c r="KNT32" s="217"/>
      <c r="KNU32" s="217"/>
      <c r="KNV32" s="217"/>
      <c r="KNW32" s="217"/>
      <c r="KNX32" s="217"/>
      <c r="KNY32" s="217"/>
      <c r="KNZ32" s="217"/>
      <c r="KOA32" s="217"/>
      <c r="KOB32" s="217"/>
      <c r="KOC32" s="217"/>
      <c r="KOD32" s="217"/>
      <c r="KOE32" s="217"/>
      <c r="KOF32" s="217"/>
      <c r="KOG32" s="217"/>
      <c r="KOH32" s="217"/>
      <c r="KOI32" s="217"/>
      <c r="KOJ32" s="217"/>
      <c r="KOK32" s="217"/>
      <c r="KOL32" s="217"/>
      <c r="KOM32" s="217"/>
      <c r="KON32" s="217"/>
      <c r="KOO32" s="217"/>
      <c r="KOP32" s="217"/>
      <c r="KOQ32" s="217"/>
      <c r="KOR32" s="217"/>
      <c r="KOS32" s="217"/>
      <c r="KOT32" s="217"/>
      <c r="KOU32" s="217"/>
      <c r="KOV32" s="217"/>
      <c r="KOW32" s="217"/>
      <c r="KOX32" s="217"/>
      <c r="KOY32" s="217"/>
      <c r="KOZ32" s="217"/>
      <c r="KPA32" s="217"/>
      <c r="KPB32" s="217"/>
      <c r="KPC32" s="217"/>
      <c r="KPD32" s="217"/>
      <c r="KPE32" s="217"/>
      <c r="KPF32" s="217"/>
      <c r="KPG32" s="217"/>
      <c r="KPH32" s="217"/>
      <c r="KPI32" s="217"/>
      <c r="KPJ32" s="217"/>
      <c r="KPK32" s="217"/>
      <c r="KPL32" s="217"/>
      <c r="KPM32" s="217"/>
      <c r="KPN32" s="217"/>
      <c r="KPO32" s="217"/>
      <c r="KPP32" s="217"/>
      <c r="KPQ32" s="217"/>
      <c r="KPR32" s="217"/>
      <c r="KPS32" s="217"/>
      <c r="KPT32" s="217"/>
      <c r="KPU32" s="217"/>
      <c r="KPV32" s="217"/>
      <c r="KPW32" s="217"/>
      <c r="KPX32" s="217"/>
      <c r="KPY32" s="217"/>
      <c r="KPZ32" s="217"/>
      <c r="KQA32" s="217"/>
      <c r="KQB32" s="217"/>
      <c r="KQC32" s="217"/>
      <c r="KQD32" s="217"/>
      <c r="KQE32" s="217"/>
      <c r="KQF32" s="217"/>
      <c r="KQG32" s="217"/>
      <c r="KQH32" s="217"/>
      <c r="KQI32" s="217"/>
      <c r="KQJ32" s="217"/>
      <c r="KQK32" s="217"/>
      <c r="KQL32" s="217"/>
      <c r="KQM32" s="217"/>
      <c r="KQN32" s="217"/>
      <c r="KQO32" s="217"/>
      <c r="KQP32" s="217"/>
      <c r="KQQ32" s="217"/>
      <c r="KQR32" s="217"/>
      <c r="KQS32" s="217"/>
      <c r="KQT32" s="217"/>
      <c r="KQU32" s="217"/>
      <c r="KQV32" s="217"/>
      <c r="KQW32" s="217"/>
      <c r="KQX32" s="217"/>
      <c r="KQY32" s="217"/>
      <c r="KQZ32" s="217"/>
      <c r="KRA32" s="217"/>
      <c r="KRB32" s="217"/>
      <c r="KRC32" s="217"/>
      <c r="KRD32" s="217"/>
      <c r="KRE32" s="217"/>
      <c r="KRF32" s="217"/>
      <c r="KRG32" s="217"/>
      <c r="KRH32" s="217"/>
      <c r="KRI32" s="217"/>
      <c r="KRJ32" s="217"/>
      <c r="KRK32" s="217"/>
      <c r="KRL32" s="217"/>
      <c r="KRM32" s="217"/>
      <c r="KRN32" s="217"/>
      <c r="KRO32" s="217"/>
      <c r="KRP32" s="217"/>
      <c r="KRQ32" s="217"/>
      <c r="KRR32" s="217"/>
      <c r="KRS32" s="217"/>
      <c r="KRT32" s="217"/>
      <c r="KRU32" s="217"/>
      <c r="KRV32" s="217"/>
      <c r="KRW32" s="217"/>
      <c r="KRX32" s="217"/>
      <c r="KRY32" s="217"/>
      <c r="KRZ32" s="217"/>
      <c r="KSA32" s="217"/>
      <c r="KSB32" s="217"/>
      <c r="KSC32" s="217"/>
      <c r="KSD32" s="217"/>
      <c r="KSE32" s="217"/>
      <c r="KSF32" s="217"/>
      <c r="KSG32" s="217"/>
      <c r="KSH32" s="217"/>
      <c r="KSI32" s="217"/>
      <c r="KSJ32" s="217"/>
      <c r="KSK32" s="217"/>
      <c r="KSL32" s="217"/>
      <c r="KSM32" s="217"/>
      <c r="KSN32" s="217"/>
      <c r="KSO32" s="217"/>
      <c r="KSP32" s="217"/>
      <c r="KSQ32" s="217"/>
      <c r="KSR32" s="217"/>
      <c r="KSS32" s="217"/>
      <c r="KST32" s="217"/>
      <c r="KSU32" s="217"/>
      <c r="KSV32" s="217"/>
      <c r="KSW32" s="217"/>
      <c r="KSX32" s="217"/>
      <c r="KSY32" s="217"/>
      <c r="KSZ32" s="217"/>
      <c r="KTA32" s="217"/>
      <c r="KTB32" s="217"/>
      <c r="KTC32" s="217"/>
      <c r="KTD32" s="217"/>
      <c r="KTE32" s="217"/>
      <c r="KTF32" s="217"/>
      <c r="KTG32" s="217"/>
      <c r="KTH32" s="217"/>
      <c r="KTI32" s="217"/>
      <c r="KTJ32" s="217"/>
      <c r="KTK32" s="217"/>
      <c r="KTL32" s="217"/>
      <c r="KTM32" s="217"/>
      <c r="KTN32" s="217"/>
      <c r="KTO32" s="217"/>
      <c r="KTP32" s="217"/>
      <c r="KTQ32" s="217"/>
      <c r="KTR32" s="217"/>
      <c r="KTS32" s="217"/>
      <c r="KTT32" s="217"/>
      <c r="KTU32" s="217"/>
      <c r="KTV32" s="217"/>
      <c r="KTW32" s="217"/>
      <c r="KTX32" s="217"/>
      <c r="KTY32" s="217"/>
      <c r="KTZ32" s="217"/>
      <c r="KUA32" s="217"/>
      <c r="KUB32" s="217"/>
      <c r="KUC32" s="217"/>
      <c r="KUD32" s="217"/>
      <c r="KUE32" s="217"/>
      <c r="KUF32" s="217"/>
      <c r="KUG32" s="217"/>
      <c r="KUH32" s="217"/>
      <c r="KUI32" s="217"/>
      <c r="KUJ32" s="217"/>
      <c r="KUK32" s="217"/>
      <c r="KUL32" s="217"/>
      <c r="KUM32" s="217"/>
      <c r="KUN32" s="217"/>
      <c r="KUO32" s="217"/>
      <c r="KUP32" s="217"/>
      <c r="KUQ32" s="217"/>
      <c r="KUR32" s="217"/>
      <c r="KUS32" s="217"/>
      <c r="KUT32" s="217"/>
      <c r="KUU32" s="217"/>
      <c r="KUV32" s="217"/>
      <c r="KUW32" s="217"/>
      <c r="KUX32" s="217"/>
      <c r="KUY32" s="217"/>
      <c r="KUZ32" s="217"/>
      <c r="KVA32" s="217"/>
      <c r="KVB32" s="217"/>
      <c r="KVC32" s="217"/>
      <c r="KVD32" s="217"/>
      <c r="KVE32" s="217"/>
      <c r="KVF32" s="217"/>
      <c r="KVG32" s="217"/>
      <c r="KVH32" s="217"/>
      <c r="KVI32" s="217"/>
      <c r="KVJ32" s="217"/>
      <c r="KVK32" s="217"/>
      <c r="KVL32" s="217"/>
      <c r="KVM32" s="217"/>
      <c r="KVN32" s="217"/>
      <c r="KVO32" s="217"/>
      <c r="KVP32" s="217"/>
      <c r="KVQ32" s="217"/>
      <c r="KVR32" s="217"/>
      <c r="KVS32" s="217"/>
      <c r="KVT32" s="217"/>
      <c r="KVU32" s="217"/>
      <c r="KVV32" s="217"/>
      <c r="KVW32" s="217"/>
      <c r="KVX32" s="217"/>
      <c r="KVY32" s="217"/>
      <c r="KVZ32" s="217"/>
      <c r="KWA32" s="217"/>
      <c r="KWB32" s="217"/>
      <c r="KWC32" s="217"/>
      <c r="KWD32" s="217"/>
      <c r="KWE32" s="217"/>
      <c r="KWF32" s="217"/>
      <c r="KWG32" s="217"/>
      <c r="KWH32" s="217"/>
      <c r="KWI32" s="217"/>
      <c r="KWJ32" s="217"/>
      <c r="KWK32" s="217"/>
      <c r="KWL32" s="217"/>
      <c r="KWM32" s="217"/>
      <c r="KWN32" s="217"/>
      <c r="KWO32" s="217"/>
      <c r="KWP32" s="217"/>
      <c r="KWQ32" s="217"/>
      <c r="KWR32" s="217"/>
      <c r="KWS32" s="217"/>
      <c r="KWT32" s="217"/>
      <c r="KWU32" s="217"/>
      <c r="KWV32" s="217"/>
      <c r="KWW32" s="217"/>
      <c r="KWX32" s="217"/>
      <c r="KWY32" s="217"/>
      <c r="KWZ32" s="217"/>
      <c r="KXA32" s="217"/>
      <c r="KXB32" s="217"/>
      <c r="KXC32" s="217"/>
      <c r="KXD32" s="217"/>
      <c r="KXE32" s="217"/>
      <c r="KXF32" s="217"/>
      <c r="KXG32" s="217"/>
      <c r="KXH32" s="217"/>
      <c r="KXI32" s="217"/>
      <c r="KXJ32" s="217"/>
      <c r="KXK32" s="217"/>
      <c r="KXL32" s="217"/>
      <c r="KXM32" s="217"/>
      <c r="KXN32" s="217"/>
      <c r="KXO32" s="217"/>
      <c r="KXP32" s="217"/>
      <c r="KXQ32" s="217"/>
      <c r="KXR32" s="217"/>
      <c r="KXS32" s="217"/>
      <c r="KXT32" s="217"/>
      <c r="KXU32" s="217"/>
      <c r="KXV32" s="217"/>
      <c r="KXW32" s="217"/>
      <c r="KXX32" s="217"/>
      <c r="KXY32" s="217"/>
      <c r="KXZ32" s="217"/>
      <c r="KYA32" s="217"/>
      <c r="KYB32" s="217"/>
      <c r="KYC32" s="217"/>
      <c r="KYD32" s="217"/>
      <c r="KYE32" s="217"/>
      <c r="KYF32" s="217"/>
      <c r="KYG32" s="217"/>
      <c r="KYH32" s="217"/>
      <c r="KYI32" s="217"/>
      <c r="KYJ32" s="217"/>
      <c r="KYK32" s="217"/>
      <c r="KYL32" s="217"/>
      <c r="KYM32" s="217"/>
      <c r="KYN32" s="217"/>
      <c r="KYO32" s="217"/>
      <c r="KYP32" s="217"/>
      <c r="KYQ32" s="217"/>
      <c r="KYR32" s="217"/>
      <c r="KYS32" s="217"/>
      <c r="KYT32" s="217"/>
      <c r="KYU32" s="217"/>
      <c r="KYV32" s="217"/>
      <c r="KYW32" s="217"/>
      <c r="KYX32" s="217"/>
      <c r="KYY32" s="217"/>
      <c r="KYZ32" s="217"/>
      <c r="KZA32" s="217"/>
      <c r="KZB32" s="217"/>
      <c r="KZC32" s="217"/>
      <c r="KZD32" s="217"/>
      <c r="KZE32" s="217"/>
      <c r="KZF32" s="217"/>
      <c r="KZG32" s="217"/>
      <c r="KZH32" s="217"/>
      <c r="KZI32" s="217"/>
      <c r="KZJ32" s="217"/>
      <c r="KZK32" s="217"/>
      <c r="KZL32" s="217"/>
      <c r="KZM32" s="217"/>
      <c r="KZN32" s="217"/>
      <c r="KZO32" s="217"/>
      <c r="KZP32" s="217"/>
      <c r="KZQ32" s="217"/>
      <c r="KZR32" s="217"/>
      <c r="KZS32" s="217"/>
      <c r="KZT32" s="217"/>
      <c r="KZU32" s="217"/>
      <c r="KZV32" s="217"/>
      <c r="KZW32" s="217"/>
      <c r="KZX32" s="217"/>
      <c r="KZY32" s="217"/>
      <c r="KZZ32" s="217"/>
      <c r="LAA32" s="217"/>
      <c r="LAB32" s="217"/>
      <c r="LAC32" s="217"/>
      <c r="LAD32" s="217"/>
      <c r="LAE32" s="217"/>
      <c r="LAF32" s="217"/>
      <c r="LAG32" s="217"/>
      <c r="LAH32" s="217"/>
      <c r="LAI32" s="217"/>
      <c r="LAJ32" s="217"/>
      <c r="LAK32" s="217"/>
      <c r="LAL32" s="217"/>
      <c r="LAM32" s="217"/>
      <c r="LAN32" s="217"/>
      <c r="LAO32" s="217"/>
      <c r="LAP32" s="217"/>
      <c r="LAQ32" s="217"/>
      <c r="LAR32" s="217"/>
      <c r="LAS32" s="217"/>
      <c r="LAT32" s="217"/>
      <c r="LAU32" s="217"/>
      <c r="LAV32" s="217"/>
      <c r="LAW32" s="217"/>
      <c r="LAX32" s="217"/>
      <c r="LAY32" s="217"/>
      <c r="LAZ32" s="217"/>
      <c r="LBA32" s="217"/>
      <c r="LBB32" s="217"/>
      <c r="LBC32" s="217"/>
      <c r="LBD32" s="217"/>
      <c r="LBE32" s="217"/>
      <c r="LBF32" s="217"/>
      <c r="LBG32" s="217"/>
      <c r="LBH32" s="217"/>
      <c r="LBI32" s="217"/>
      <c r="LBJ32" s="217"/>
      <c r="LBK32" s="217"/>
      <c r="LBL32" s="217"/>
      <c r="LBM32" s="217"/>
      <c r="LBN32" s="217"/>
      <c r="LBO32" s="217"/>
      <c r="LBP32" s="217"/>
      <c r="LBQ32" s="217"/>
      <c r="LBR32" s="217"/>
      <c r="LBS32" s="217"/>
      <c r="LBT32" s="217"/>
      <c r="LBU32" s="217"/>
      <c r="LBV32" s="217"/>
      <c r="LBW32" s="217"/>
      <c r="LBX32" s="217"/>
      <c r="LBY32" s="217"/>
      <c r="LBZ32" s="217"/>
      <c r="LCA32" s="217"/>
      <c r="LCB32" s="217"/>
      <c r="LCC32" s="217"/>
      <c r="LCD32" s="217"/>
      <c r="LCE32" s="217"/>
      <c r="LCF32" s="217"/>
      <c r="LCG32" s="217"/>
      <c r="LCH32" s="217"/>
      <c r="LCI32" s="217"/>
      <c r="LCJ32" s="217"/>
      <c r="LCK32" s="217"/>
      <c r="LCL32" s="217"/>
      <c r="LCM32" s="217"/>
      <c r="LCN32" s="217"/>
      <c r="LCO32" s="217"/>
      <c r="LCP32" s="217"/>
      <c r="LCQ32" s="217"/>
      <c r="LCR32" s="217"/>
      <c r="LCS32" s="217"/>
      <c r="LCT32" s="217"/>
      <c r="LCU32" s="217"/>
      <c r="LCV32" s="217"/>
      <c r="LCW32" s="217"/>
      <c r="LCX32" s="217"/>
      <c r="LCY32" s="217"/>
      <c r="LCZ32" s="217"/>
      <c r="LDA32" s="217"/>
      <c r="LDB32" s="217"/>
      <c r="LDC32" s="217"/>
      <c r="LDD32" s="217"/>
      <c r="LDE32" s="217"/>
      <c r="LDF32" s="217"/>
      <c r="LDG32" s="217"/>
      <c r="LDH32" s="217"/>
      <c r="LDI32" s="217"/>
      <c r="LDJ32" s="217"/>
      <c r="LDK32" s="217"/>
      <c r="LDL32" s="217"/>
      <c r="LDM32" s="217"/>
      <c r="LDN32" s="217"/>
      <c r="LDO32" s="217"/>
      <c r="LDP32" s="217"/>
      <c r="LDQ32" s="217"/>
      <c r="LDR32" s="217"/>
      <c r="LDS32" s="217"/>
      <c r="LDT32" s="217"/>
      <c r="LDU32" s="217"/>
      <c r="LDV32" s="217"/>
      <c r="LDW32" s="217"/>
      <c r="LDX32" s="217"/>
      <c r="LDY32" s="217"/>
      <c r="LDZ32" s="217"/>
      <c r="LEA32" s="217"/>
      <c r="LEB32" s="217"/>
      <c r="LEC32" s="217"/>
      <c r="LED32" s="217"/>
      <c r="LEE32" s="217"/>
      <c r="LEF32" s="217"/>
      <c r="LEG32" s="217"/>
      <c r="LEH32" s="217"/>
      <c r="LEI32" s="217"/>
      <c r="LEJ32" s="217"/>
      <c r="LEK32" s="217"/>
      <c r="LEL32" s="217"/>
      <c r="LEM32" s="217"/>
      <c r="LEN32" s="217"/>
      <c r="LEO32" s="217"/>
      <c r="LEP32" s="217"/>
      <c r="LEQ32" s="217"/>
      <c r="LER32" s="217"/>
      <c r="LES32" s="217"/>
      <c r="LET32" s="217"/>
      <c r="LEU32" s="217"/>
      <c r="LEV32" s="217"/>
      <c r="LEW32" s="217"/>
      <c r="LEX32" s="217"/>
      <c r="LEY32" s="217"/>
      <c r="LEZ32" s="217"/>
      <c r="LFA32" s="217"/>
      <c r="LFB32" s="217"/>
      <c r="LFC32" s="217"/>
      <c r="LFD32" s="217"/>
      <c r="LFE32" s="217"/>
      <c r="LFF32" s="217"/>
      <c r="LFG32" s="217"/>
      <c r="LFH32" s="217"/>
      <c r="LFI32" s="217"/>
      <c r="LFJ32" s="217"/>
      <c r="LFK32" s="217"/>
      <c r="LFL32" s="217"/>
      <c r="LFM32" s="217"/>
      <c r="LFN32" s="217"/>
      <c r="LFO32" s="217"/>
      <c r="LFP32" s="217"/>
      <c r="LFQ32" s="217"/>
      <c r="LFR32" s="217"/>
      <c r="LFS32" s="217"/>
      <c r="LFT32" s="217"/>
      <c r="LFU32" s="217"/>
      <c r="LFV32" s="217"/>
      <c r="LFW32" s="217"/>
      <c r="LFX32" s="217"/>
      <c r="LFY32" s="217"/>
      <c r="LFZ32" s="217"/>
      <c r="LGA32" s="217"/>
      <c r="LGB32" s="217"/>
      <c r="LGC32" s="217"/>
      <c r="LGD32" s="217"/>
      <c r="LGE32" s="217"/>
      <c r="LGF32" s="217"/>
      <c r="LGG32" s="217"/>
      <c r="LGH32" s="217"/>
      <c r="LGI32" s="217"/>
      <c r="LGJ32" s="217"/>
      <c r="LGK32" s="217"/>
      <c r="LGL32" s="217"/>
      <c r="LGM32" s="217"/>
      <c r="LGN32" s="217"/>
      <c r="LGO32" s="217"/>
      <c r="LGP32" s="217"/>
      <c r="LGQ32" s="217"/>
      <c r="LGR32" s="217"/>
      <c r="LGS32" s="217"/>
      <c r="LGT32" s="217"/>
      <c r="LGU32" s="217"/>
      <c r="LGV32" s="217"/>
      <c r="LGW32" s="217"/>
      <c r="LGX32" s="217"/>
      <c r="LGY32" s="217"/>
      <c r="LGZ32" s="217"/>
      <c r="LHA32" s="217"/>
      <c r="LHB32" s="217"/>
      <c r="LHC32" s="217"/>
      <c r="LHD32" s="217"/>
      <c r="LHE32" s="217"/>
      <c r="LHF32" s="217"/>
      <c r="LHG32" s="217"/>
      <c r="LHH32" s="217"/>
      <c r="LHI32" s="217"/>
      <c r="LHJ32" s="217"/>
      <c r="LHK32" s="217"/>
      <c r="LHL32" s="217"/>
      <c r="LHM32" s="217"/>
      <c r="LHN32" s="217"/>
      <c r="LHO32" s="217"/>
      <c r="LHP32" s="217"/>
      <c r="LHQ32" s="217"/>
      <c r="LHR32" s="217"/>
      <c r="LHS32" s="217"/>
      <c r="LHT32" s="217"/>
      <c r="LHU32" s="217"/>
      <c r="LHV32" s="217"/>
      <c r="LHW32" s="217"/>
      <c r="LHX32" s="217"/>
      <c r="LHY32" s="217"/>
      <c r="LHZ32" s="217"/>
      <c r="LIA32" s="217"/>
      <c r="LIB32" s="217"/>
      <c r="LIC32" s="217"/>
      <c r="LID32" s="217"/>
      <c r="LIE32" s="217"/>
      <c r="LIF32" s="217"/>
      <c r="LIG32" s="217"/>
      <c r="LIH32" s="217"/>
      <c r="LII32" s="217"/>
      <c r="LIJ32" s="217"/>
      <c r="LIK32" s="217"/>
      <c r="LIL32" s="217"/>
      <c r="LIM32" s="217"/>
      <c r="LIN32" s="217"/>
      <c r="LIO32" s="217"/>
      <c r="LIP32" s="217"/>
      <c r="LIQ32" s="217"/>
      <c r="LIR32" s="217"/>
      <c r="LIS32" s="217"/>
      <c r="LIT32" s="217"/>
      <c r="LIU32" s="217"/>
      <c r="LIV32" s="217"/>
      <c r="LIW32" s="217"/>
      <c r="LIX32" s="217"/>
      <c r="LIY32" s="217"/>
      <c r="LIZ32" s="217"/>
      <c r="LJA32" s="217"/>
      <c r="LJB32" s="217"/>
      <c r="LJC32" s="217"/>
      <c r="LJD32" s="217"/>
      <c r="LJE32" s="217"/>
      <c r="LJF32" s="217"/>
      <c r="LJG32" s="217"/>
      <c r="LJH32" s="217"/>
      <c r="LJI32" s="217"/>
      <c r="LJJ32" s="217"/>
      <c r="LJK32" s="217"/>
      <c r="LJL32" s="217"/>
      <c r="LJM32" s="217"/>
      <c r="LJN32" s="217"/>
      <c r="LJO32" s="217"/>
      <c r="LJP32" s="217"/>
      <c r="LJQ32" s="217"/>
      <c r="LJR32" s="217"/>
      <c r="LJS32" s="217"/>
      <c r="LJT32" s="217"/>
      <c r="LJU32" s="217"/>
      <c r="LJV32" s="217"/>
      <c r="LJW32" s="217"/>
      <c r="LJX32" s="217"/>
      <c r="LJY32" s="217"/>
      <c r="LJZ32" s="217"/>
      <c r="LKA32" s="217"/>
      <c r="LKB32" s="217"/>
      <c r="LKC32" s="217"/>
      <c r="LKD32" s="217"/>
      <c r="LKE32" s="217"/>
      <c r="LKF32" s="217"/>
      <c r="LKG32" s="217"/>
      <c r="LKH32" s="217"/>
      <c r="LKI32" s="217"/>
      <c r="LKJ32" s="217"/>
      <c r="LKK32" s="217"/>
      <c r="LKL32" s="217"/>
      <c r="LKM32" s="217"/>
      <c r="LKN32" s="217"/>
      <c r="LKO32" s="217"/>
      <c r="LKP32" s="217"/>
      <c r="LKQ32" s="217"/>
      <c r="LKR32" s="217"/>
      <c r="LKS32" s="217"/>
      <c r="LKT32" s="217"/>
      <c r="LKU32" s="217"/>
      <c r="LKV32" s="217"/>
      <c r="LKW32" s="217"/>
      <c r="LKX32" s="217"/>
      <c r="LKY32" s="217"/>
      <c r="LKZ32" s="217"/>
      <c r="LLA32" s="217"/>
      <c r="LLB32" s="217"/>
      <c r="LLC32" s="217"/>
      <c r="LLD32" s="217"/>
      <c r="LLE32" s="217"/>
      <c r="LLF32" s="217"/>
      <c r="LLG32" s="217"/>
      <c r="LLH32" s="217"/>
      <c r="LLI32" s="217"/>
      <c r="LLJ32" s="217"/>
      <c r="LLK32" s="217"/>
      <c r="LLL32" s="217"/>
      <c r="LLM32" s="217"/>
      <c r="LLN32" s="217"/>
      <c r="LLO32" s="217"/>
      <c r="LLP32" s="217"/>
      <c r="LLQ32" s="217"/>
      <c r="LLR32" s="217"/>
      <c r="LLS32" s="217"/>
      <c r="LLT32" s="217"/>
      <c r="LLU32" s="217"/>
      <c r="LLV32" s="217"/>
      <c r="LLW32" s="217"/>
      <c r="LLX32" s="217"/>
      <c r="LLY32" s="217"/>
      <c r="LLZ32" s="217"/>
      <c r="LMA32" s="217"/>
      <c r="LMB32" s="217"/>
      <c r="LMC32" s="217"/>
      <c r="LMD32" s="217"/>
      <c r="LME32" s="217"/>
      <c r="LMF32" s="217"/>
      <c r="LMG32" s="217"/>
      <c r="LMH32" s="217"/>
      <c r="LMI32" s="217"/>
      <c r="LMJ32" s="217"/>
      <c r="LMK32" s="217"/>
      <c r="LML32" s="217"/>
      <c r="LMM32" s="217"/>
      <c r="LMN32" s="217"/>
      <c r="LMO32" s="217"/>
      <c r="LMP32" s="217"/>
      <c r="LMQ32" s="217"/>
      <c r="LMR32" s="217"/>
      <c r="LMS32" s="217"/>
      <c r="LMT32" s="217"/>
      <c r="LMU32" s="217"/>
      <c r="LMV32" s="217"/>
      <c r="LMW32" s="217"/>
      <c r="LMX32" s="217"/>
      <c r="LMY32" s="217"/>
      <c r="LMZ32" s="217"/>
      <c r="LNA32" s="217"/>
      <c r="LNB32" s="217"/>
      <c r="LNC32" s="217"/>
      <c r="LND32" s="217"/>
      <c r="LNE32" s="217"/>
      <c r="LNF32" s="217"/>
      <c r="LNG32" s="217"/>
      <c r="LNH32" s="217"/>
      <c r="LNI32" s="217"/>
      <c r="LNJ32" s="217"/>
      <c r="LNK32" s="217"/>
      <c r="LNL32" s="217"/>
      <c r="LNM32" s="217"/>
      <c r="LNN32" s="217"/>
      <c r="LNO32" s="217"/>
      <c r="LNP32" s="217"/>
      <c r="LNQ32" s="217"/>
      <c r="LNR32" s="217"/>
      <c r="LNS32" s="217"/>
      <c r="LNT32" s="217"/>
      <c r="LNU32" s="217"/>
      <c r="LNV32" s="217"/>
      <c r="LNW32" s="217"/>
      <c r="LNX32" s="217"/>
      <c r="LNY32" s="217"/>
      <c r="LNZ32" s="217"/>
      <c r="LOA32" s="217"/>
      <c r="LOB32" s="217"/>
      <c r="LOC32" s="217"/>
      <c r="LOD32" s="217"/>
      <c r="LOE32" s="217"/>
      <c r="LOF32" s="217"/>
      <c r="LOG32" s="217"/>
      <c r="LOH32" s="217"/>
      <c r="LOI32" s="217"/>
      <c r="LOJ32" s="217"/>
      <c r="LOK32" s="217"/>
      <c r="LOL32" s="217"/>
      <c r="LOM32" s="217"/>
      <c r="LON32" s="217"/>
      <c r="LOO32" s="217"/>
      <c r="LOP32" s="217"/>
      <c r="LOQ32" s="217"/>
      <c r="LOR32" s="217"/>
      <c r="LOS32" s="217"/>
      <c r="LOT32" s="217"/>
      <c r="LOU32" s="217"/>
      <c r="LOV32" s="217"/>
      <c r="LOW32" s="217"/>
      <c r="LOX32" s="217"/>
      <c r="LOY32" s="217"/>
      <c r="LOZ32" s="217"/>
      <c r="LPA32" s="217"/>
      <c r="LPB32" s="217"/>
      <c r="LPC32" s="217"/>
      <c r="LPD32" s="217"/>
      <c r="LPE32" s="217"/>
      <c r="LPF32" s="217"/>
      <c r="LPG32" s="217"/>
      <c r="LPH32" s="217"/>
      <c r="LPI32" s="217"/>
      <c r="LPJ32" s="217"/>
      <c r="LPK32" s="217"/>
      <c r="LPL32" s="217"/>
      <c r="LPM32" s="217"/>
      <c r="LPN32" s="217"/>
      <c r="LPO32" s="217"/>
      <c r="LPP32" s="217"/>
      <c r="LPQ32" s="217"/>
      <c r="LPR32" s="217"/>
      <c r="LPS32" s="217"/>
      <c r="LPT32" s="217"/>
      <c r="LPU32" s="217"/>
      <c r="LPV32" s="217"/>
      <c r="LPW32" s="217"/>
      <c r="LPX32" s="217"/>
      <c r="LPY32" s="217"/>
      <c r="LPZ32" s="217"/>
      <c r="LQA32" s="217"/>
      <c r="LQB32" s="217"/>
      <c r="LQC32" s="217"/>
      <c r="LQD32" s="217"/>
      <c r="LQE32" s="217"/>
      <c r="LQF32" s="217"/>
      <c r="LQG32" s="217"/>
      <c r="LQH32" s="217"/>
      <c r="LQI32" s="217"/>
      <c r="LQJ32" s="217"/>
      <c r="LQK32" s="217"/>
      <c r="LQL32" s="217"/>
      <c r="LQM32" s="217"/>
      <c r="LQN32" s="217"/>
      <c r="LQO32" s="217"/>
      <c r="LQP32" s="217"/>
      <c r="LQQ32" s="217"/>
      <c r="LQR32" s="217"/>
      <c r="LQS32" s="217"/>
      <c r="LQT32" s="217"/>
      <c r="LQU32" s="217"/>
      <c r="LQV32" s="217"/>
      <c r="LQW32" s="217"/>
      <c r="LQX32" s="217"/>
      <c r="LQY32" s="217"/>
      <c r="LQZ32" s="217"/>
      <c r="LRA32" s="217"/>
      <c r="LRB32" s="217"/>
      <c r="LRC32" s="217"/>
      <c r="LRD32" s="217"/>
      <c r="LRE32" s="217"/>
      <c r="LRF32" s="217"/>
      <c r="LRG32" s="217"/>
      <c r="LRH32" s="217"/>
      <c r="LRI32" s="217"/>
      <c r="LRJ32" s="217"/>
      <c r="LRK32" s="217"/>
      <c r="LRL32" s="217"/>
      <c r="LRM32" s="217"/>
      <c r="LRN32" s="217"/>
      <c r="LRO32" s="217"/>
      <c r="LRP32" s="217"/>
      <c r="LRQ32" s="217"/>
      <c r="LRR32" s="217"/>
      <c r="LRS32" s="217"/>
      <c r="LRT32" s="217"/>
      <c r="LRU32" s="217"/>
      <c r="LRV32" s="217"/>
      <c r="LRW32" s="217"/>
      <c r="LRX32" s="217"/>
      <c r="LRY32" s="217"/>
      <c r="LRZ32" s="217"/>
      <c r="LSA32" s="217"/>
      <c r="LSB32" s="217"/>
      <c r="LSC32" s="217"/>
      <c r="LSD32" s="217"/>
      <c r="LSE32" s="217"/>
      <c r="LSF32" s="217"/>
      <c r="LSG32" s="217"/>
      <c r="LSH32" s="217"/>
      <c r="LSI32" s="217"/>
      <c r="LSJ32" s="217"/>
      <c r="LSK32" s="217"/>
      <c r="LSL32" s="217"/>
      <c r="LSM32" s="217"/>
      <c r="LSN32" s="217"/>
      <c r="LSO32" s="217"/>
      <c r="LSP32" s="217"/>
      <c r="LSQ32" s="217"/>
      <c r="LSR32" s="217"/>
      <c r="LSS32" s="217"/>
      <c r="LST32" s="217"/>
      <c r="LSU32" s="217"/>
      <c r="LSV32" s="217"/>
      <c r="LSW32" s="217"/>
      <c r="LSX32" s="217"/>
      <c r="LSY32" s="217"/>
      <c r="LSZ32" s="217"/>
      <c r="LTA32" s="217"/>
      <c r="LTB32" s="217"/>
      <c r="LTC32" s="217"/>
      <c r="LTD32" s="217"/>
      <c r="LTE32" s="217"/>
      <c r="LTF32" s="217"/>
      <c r="LTG32" s="217"/>
      <c r="LTH32" s="217"/>
      <c r="LTI32" s="217"/>
      <c r="LTJ32" s="217"/>
      <c r="LTK32" s="217"/>
      <c r="LTL32" s="217"/>
      <c r="LTM32" s="217"/>
      <c r="LTN32" s="217"/>
      <c r="LTO32" s="217"/>
      <c r="LTP32" s="217"/>
      <c r="LTQ32" s="217"/>
      <c r="LTR32" s="217"/>
      <c r="LTS32" s="217"/>
      <c r="LTT32" s="217"/>
      <c r="LTU32" s="217"/>
      <c r="LTV32" s="217"/>
      <c r="LTW32" s="217"/>
      <c r="LTX32" s="217"/>
      <c r="LTY32" s="217"/>
      <c r="LTZ32" s="217"/>
      <c r="LUA32" s="217"/>
      <c r="LUB32" s="217"/>
      <c r="LUC32" s="217"/>
      <c r="LUD32" s="217"/>
      <c r="LUE32" s="217"/>
      <c r="LUF32" s="217"/>
      <c r="LUG32" s="217"/>
      <c r="LUH32" s="217"/>
      <c r="LUI32" s="217"/>
      <c r="LUJ32" s="217"/>
      <c r="LUK32" s="217"/>
      <c r="LUL32" s="217"/>
      <c r="LUM32" s="217"/>
      <c r="LUN32" s="217"/>
      <c r="LUO32" s="217"/>
      <c r="LUP32" s="217"/>
      <c r="LUQ32" s="217"/>
      <c r="LUR32" s="217"/>
      <c r="LUS32" s="217"/>
      <c r="LUT32" s="217"/>
      <c r="LUU32" s="217"/>
      <c r="LUV32" s="217"/>
      <c r="LUW32" s="217"/>
      <c r="LUX32" s="217"/>
      <c r="LUY32" s="217"/>
      <c r="LUZ32" s="217"/>
      <c r="LVA32" s="217"/>
      <c r="LVB32" s="217"/>
      <c r="LVC32" s="217"/>
      <c r="LVD32" s="217"/>
      <c r="LVE32" s="217"/>
      <c r="LVF32" s="217"/>
      <c r="LVG32" s="217"/>
      <c r="LVH32" s="217"/>
      <c r="LVI32" s="217"/>
      <c r="LVJ32" s="217"/>
      <c r="LVK32" s="217"/>
      <c r="LVL32" s="217"/>
      <c r="LVM32" s="217"/>
      <c r="LVN32" s="217"/>
      <c r="LVO32" s="217"/>
      <c r="LVP32" s="217"/>
      <c r="LVQ32" s="217"/>
      <c r="LVR32" s="217"/>
      <c r="LVS32" s="217"/>
      <c r="LVT32" s="217"/>
      <c r="LVU32" s="217"/>
      <c r="LVV32" s="217"/>
      <c r="LVW32" s="217"/>
      <c r="LVX32" s="217"/>
      <c r="LVY32" s="217"/>
      <c r="LVZ32" s="217"/>
      <c r="LWA32" s="217"/>
      <c r="LWB32" s="217"/>
      <c r="LWC32" s="217"/>
      <c r="LWD32" s="217"/>
      <c r="LWE32" s="217"/>
      <c r="LWF32" s="217"/>
      <c r="LWG32" s="217"/>
      <c r="LWH32" s="217"/>
      <c r="LWI32" s="217"/>
      <c r="LWJ32" s="217"/>
      <c r="LWK32" s="217"/>
      <c r="LWL32" s="217"/>
      <c r="LWM32" s="217"/>
      <c r="LWN32" s="217"/>
      <c r="LWO32" s="217"/>
      <c r="LWP32" s="217"/>
      <c r="LWQ32" s="217"/>
      <c r="LWR32" s="217"/>
      <c r="LWS32" s="217"/>
      <c r="LWT32" s="217"/>
      <c r="LWU32" s="217"/>
      <c r="LWV32" s="217"/>
      <c r="LWW32" s="217"/>
      <c r="LWX32" s="217"/>
      <c r="LWY32" s="217"/>
      <c r="LWZ32" s="217"/>
      <c r="LXA32" s="217"/>
      <c r="LXB32" s="217"/>
      <c r="LXC32" s="217"/>
      <c r="LXD32" s="217"/>
      <c r="LXE32" s="217"/>
      <c r="LXF32" s="217"/>
      <c r="LXG32" s="217"/>
      <c r="LXH32" s="217"/>
      <c r="LXI32" s="217"/>
      <c r="LXJ32" s="217"/>
      <c r="LXK32" s="217"/>
      <c r="LXL32" s="217"/>
      <c r="LXM32" s="217"/>
      <c r="LXN32" s="217"/>
      <c r="LXO32" s="217"/>
      <c r="LXP32" s="217"/>
      <c r="LXQ32" s="217"/>
      <c r="LXR32" s="217"/>
      <c r="LXS32" s="217"/>
      <c r="LXT32" s="217"/>
      <c r="LXU32" s="217"/>
      <c r="LXV32" s="217"/>
      <c r="LXW32" s="217"/>
      <c r="LXX32" s="217"/>
      <c r="LXY32" s="217"/>
      <c r="LXZ32" s="217"/>
      <c r="LYA32" s="217"/>
      <c r="LYB32" s="217"/>
      <c r="LYC32" s="217"/>
      <c r="LYD32" s="217"/>
      <c r="LYE32" s="217"/>
      <c r="LYF32" s="217"/>
      <c r="LYG32" s="217"/>
      <c r="LYH32" s="217"/>
      <c r="LYI32" s="217"/>
      <c r="LYJ32" s="217"/>
      <c r="LYK32" s="217"/>
      <c r="LYL32" s="217"/>
      <c r="LYM32" s="217"/>
      <c r="LYN32" s="217"/>
      <c r="LYO32" s="217"/>
      <c r="LYP32" s="217"/>
      <c r="LYQ32" s="217"/>
      <c r="LYR32" s="217"/>
      <c r="LYS32" s="217"/>
      <c r="LYT32" s="217"/>
      <c r="LYU32" s="217"/>
      <c r="LYV32" s="217"/>
      <c r="LYW32" s="217"/>
      <c r="LYX32" s="217"/>
      <c r="LYY32" s="217"/>
      <c r="LYZ32" s="217"/>
      <c r="LZA32" s="217"/>
      <c r="LZB32" s="217"/>
      <c r="LZC32" s="217"/>
      <c r="LZD32" s="217"/>
      <c r="LZE32" s="217"/>
      <c r="LZF32" s="217"/>
      <c r="LZG32" s="217"/>
      <c r="LZH32" s="217"/>
      <c r="LZI32" s="217"/>
      <c r="LZJ32" s="217"/>
      <c r="LZK32" s="217"/>
      <c r="LZL32" s="217"/>
      <c r="LZM32" s="217"/>
      <c r="LZN32" s="217"/>
      <c r="LZO32" s="217"/>
      <c r="LZP32" s="217"/>
      <c r="LZQ32" s="217"/>
      <c r="LZR32" s="217"/>
      <c r="LZS32" s="217"/>
      <c r="LZT32" s="217"/>
      <c r="LZU32" s="217"/>
      <c r="LZV32" s="217"/>
      <c r="LZW32" s="217"/>
      <c r="LZX32" s="217"/>
      <c r="LZY32" s="217"/>
      <c r="LZZ32" s="217"/>
      <c r="MAA32" s="217"/>
      <c r="MAB32" s="217"/>
      <c r="MAC32" s="217"/>
      <c r="MAD32" s="217"/>
      <c r="MAE32" s="217"/>
      <c r="MAF32" s="217"/>
      <c r="MAG32" s="217"/>
      <c r="MAH32" s="217"/>
      <c r="MAI32" s="217"/>
      <c r="MAJ32" s="217"/>
      <c r="MAK32" s="217"/>
      <c r="MAL32" s="217"/>
      <c r="MAM32" s="217"/>
      <c r="MAN32" s="217"/>
      <c r="MAO32" s="217"/>
      <c r="MAP32" s="217"/>
      <c r="MAQ32" s="217"/>
      <c r="MAR32" s="217"/>
      <c r="MAS32" s="217"/>
      <c r="MAT32" s="217"/>
      <c r="MAU32" s="217"/>
      <c r="MAV32" s="217"/>
      <c r="MAW32" s="217"/>
      <c r="MAX32" s="217"/>
      <c r="MAY32" s="217"/>
      <c r="MAZ32" s="217"/>
      <c r="MBA32" s="217"/>
      <c r="MBB32" s="217"/>
      <c r="MBC32" s="217"/>
      <c r="MBD32" s="217"/>
      <c r="MBE32" s="217"/>
      <c r="MBF32" s="217"/>
      <c r="MBG32" s="217"/>
      <c r="MBH32" s="217"/>
      <c r="MBI32" s="217"/>
      <c r="MBJ32" s="217"/>
      <c r="MBK32" s="217"/>
      <c r="MBL32" s="217"/>
      <c r="MBM32" s="217"/>
      <c r="MBN32" s="217"/>
      <c r="MBO32" s="217"/>
      <c r="MBP32" s="217"/>
      <c r="MBQ32" s="217"/>
      <c r="MBR32" s="217"/>
      <c r="MBS32" s="217"/>
      <c r="MBT32" s="217"/>
      <c r="MBU32" s="217"/>
      <c r="MBV32" s="217"/>
      <c r="MBW32" s="217"/>
      <c r="MBX32" s="217"/>
      <c r="MBY32" s="217"/>
      <c r="MBZ32" s="217"/>
      <c r="MCA32" s="217"/>
      <c r="MCB32" s="217"/>
      <c r="MCC32" s="217"/>
      <c r="MCD32" s="217"/>
      <c r="MCE32" s="217"/>
      <c r="MCF32" s="217"/>
      <c r="MCG32" s="217"/>
      <c r="MCH32" s="217"/>
      <c r="MCI32" s="217"/>
      <c r="MCJ32" s="217"/>
      <c r="MCK32" s="217"/>
      <c r="MCL32" s="217"/>
      <c r="MCM32" s="217"/>
      <c r="MCN32" s="217"/>
      <c r="MCO32" s="217"/>
      <c r="MCP32" s="217"/>
      <c r="MCQ32" s="217"/>
      <c r="MCR32" s="217"/>
      <c r="MCS32" s="217"/>
      <c r="MCT32" s="217"/>
      <c r="MCU32" s="217"/>
      <c r="MCV32" s="217"/>
      <c r="MCW32" s="217"/>
      <c r="MCX32" s="217"/>
      <c r="MCY32" s="217"/>
      <c r="MCZ32" s="217"/>
      <c r="MDA32" s="217"/>
      <c r="MDB32" s="217"/>
      <c r="MDC32" s="217"/>
      <c r="MDD32" s="217"/>
      <c r="MDE32" s="217"/>
      <c r="MDF32" s="217"/>
      <c r="MDG32" s="217"/>
      <c r="MDH32" s="217"/>
      <c r="MDI32" s="217"/>
      <c r="MDJ32" s="217"/>
      <c r="MDK32" s="217"/>
      <c r="MDL32" s="217"/>
      <c r="MDM32" s="217"/>
      <c r="MDN32" s="217"/>
      <c r="MDO32" s="217"/>
      <c r="MDP32" s="217"/>
      <c r="MDQ32" s="217"/>
      <c r="MDR32" s="217"/>
      <c r="MDS32" s="217"/>
      <c r="MDT32" s="217"/>
      <c r="MDU32" s="217"/>
      <c r="MDV32" s="217"/>
      <c r="MDW32" s="217"/>
      <c r="MDX32" s="217"/>
      <c r="MDY32" s="217"/>
      <c r="MDZ32" s="217"/>
      <c r="MEA32" s="217"/>
      <c r="MEB32" s="217"/>
      <c r="MEC32" s="217"/>
      <c r="MED32" s="217"/>
      <c r="MEE32" s="217"/>
      <c r="MEF32" s="217"/>
      <c r="MEG32" s="217"/>
      <c r="MEH32" s="217"/>
      <c r="MEI32" s="217"/>
      <c r="MEJ32" s="217"/>
      <c r="MEK32" s="217"/>
      <c r="MEL32" s="217"/>
      <c r="MEM32" s="217"/>
      <c r="MEN32" s="217"/>
      <c r="MEO32" s="217"/>
      <c r="MEP32" s="217"/>
      <c r="MEQ32" s="217"/>
      <c r="MER32" s="217"/>
      <c r="MES32" s="217"/>
      <c r="MET32" s="217"/>
      <c r="MEU32" s="217"/>
      <c r="MEV32" s="217"/>
      <c r="MEW32" s="217"/>
      <c r="MEX32" s="217"/>
      <c r="MEY32" s="217"/>
      <c r="MEZ32" s="217"/>
      <c r="MFA32" s="217"/>
      <c r="MFB32" s="217"/>
      <c r="MFC32" s="217"/>
      <c r="MFD32" s="217"/>
      <c r="MFE32" s="217"/>
      <c r="MFF32" s="217"/>
      <c r="MFG32" s="217"/>
      <c r="MFH32" s="217"/>
      <c r="MFI32" s="217"/>
      <c r="MFJ32" s="217"/>
      <c r="MFK32" s="217"/>
      <c r="MFL32" s="217"/>
      <c r="MFM32" s="217"/>
      <c r="MFN32" s="217"/>
      <c r="MFO32" s="217"/>
      <c r="MFP32" s="217"/>
      <c r="MFQ32" s="217"/>
      <c r="MFR32" s="217"/>
      <c r="MFS32" s="217"/>
      <c r="MFT32" s="217"/>
      <c r="MFU32" s="217"/>
      <c r="MFV32" s="217"/>
      <c r="MFW32" s="217"/>
      <c r="MFX32" s="217"/>
      <c r="MFY32" s="217"/>
      <c r="MFZ32" s="217"/>
      <c r="MGA32" s="217"/>
      <c r="MGB32" s="217"/>
      <c r="MGC32" s="217"/>
      <c r="MGD32" s="217"/>
      <c r="MGE32" s="217"/>
      <c r="MGF32" s="217"/>
      <c r="MGG32" s="217"/>
      <c r="MGH32" s="217"/>
      <c r="MGI32" s="217"/>
      <c r="MGJ32" s="217"/>
      <c r="MGK32" s="217"/>
      <c r="MGL32" s="217"/>
      <c r="MGM32" s="217"/>
      <c r="MGN32" s="217"/>
      <c r="MGO32" s="217"/>
      <c r="MGP32" s="217"/>
      <c r="MGQ32" s="217"/>
      <c r="MGR32" s="217"/>
      <c r="MGS32" s="217"/>
      <c r="MGT32" s="217"/>
      <c r="MGU32" s="217"/>
      <c r="MGV32" s="217"/>
      <c r="MGW32" s="217"/>
      <c r="MGX32" s="217"/>
      <c r="MGY32" s="217"/>
      <c r="MGZ32" s="217"/>
      <c r="MHA32" s="217"/>
      <c r="MHB32" s="217"/>
      <c r="MHC32" s="217"/>
      <c r="MHD32" s="217"/>
      <c r="MHE32" s="217"/>
      <c r="MHF32" s="217"/>
      <c r="MHG32" s="217"/>
      <c r="MHH32" s="217"/>
      <c r="MHI32" s="217"/>
      <c r="MHJ32" s="217"/>
      <c r="MHK32" s="217"/>
      <c r="MHL32" s="217"/>
      <c r="MHM32" s="217"/>
      <c r="MHN32" s="217"/>
      <c r="MHO32" s="217"/>
      <c r="MHP32" s="217"/>
      <c r="MHQ32" s="217"/>
      <c r="MHR32" s="217"/>
      <c r="MHS32" s="217"/>
      <c r="MHT32" s="217"/>
      <c r="MHU32" s="217"/>
      <c r="MHV32" s="217"/>
      <c r="MHW32" s="217"/>
      <c r="MHX32" s="217"/>
      <c r="MHY32" s="217"/>
      <c r="MHZ32" s="217"/>
      <c r="MIA32" s="217"/>
      <c r="MIB32" s="217"/>
      <c r="MIC32" s="217"/>
      <c r="MID32" s="217"/>
      <c r="MIE32" s="217"/>
      <c r="MIF32" s="217"/>
      <c r="MIG32" s="217"/>
      <c r="MIH32" s="217"/>
      <c r="MII32" s="217"/>
      <c r="MIJ32" s="217"/>
      <c r="MIK32" s="217"/>
      <c r="MIL32" s="217"/>
      <c r="MIM32" s="217"/>
      <c r="MIN32" s="217"/>
      <c r="MIO32" s="217"/>
      <c r="MIP32" s="217"/>
      <c r="MIQ32" s="217"/>
      <c r="MIR32" s="217"/>
      <c r="MIS32" s="217"/>
      <c r="MIT32" s="217"/>
      <c r="MIU32" s="217"/>
      <c r="MIV32" s="217"/>
      <c r="MIW32" s="217"/>
      <c r="MIX32" s="217"/>
      <c r="MIY32" s="217"/>
      <c r="MIZ32" s="217"/>
      <c r="MJA32" s="217"/>
      <c r="MJB32" s="217"/>
      <c r="MJC32" s="217"/>
      <c r="MJD32" s="217"/>
      <c r="MJE32" s="217"/>
      <c r="MJF32" s="217"/>
      <c r="MJG32" s="217"/>
      <c r="MJH32" s="217"/>
      <c r="MJI32" s="217"/>
      <c r="MJJ32" s="217"/>
      <c r="MJK32" s="217"/>
      <c r="MJL32" s="217"/>
      <c r="MJM32" s="217"/>
      <c r="MJN32" s="217"/>
      <c r="MJO32" s="217"/>
      <c r="MJP32" s="217"/>
      <c r="MJQ32" s="217"/>
      <c r="MJR32" s="217"/>
      <c r="MJS32" s="217"/>
      <c r="MJT32" s="217"/>
      <c r="MJU32" s="217"/>
      <c r="MJV32" s="217"/>
      <c r="MJW32" s="217"/>
      <c r="MJX32" s="217"/>
      <c r="MJY32" s="217"/>
      <c r="MJZ32" s="217"/>
      <c r="MKA32" s="217"/>
      <c r="MKB32" s="217"/>
      <c r="MKC32" s="217"/>
      <c r="MKD32" s="217"/>
      <c r="MKE32" s="217"/>
      <c r="MKF32" s="217"/>
      <c r="MKG32" s="217"/>
      <c r="MKH32" s="217"/>
      <c r="MKI32" s="217"/>
      <c r="MKJ32" s="217"/>
      <c r="MKK32" s="217"/>
      <c r="MKL32" s="217"/>
      <c r="MKM32" s="217"/>
      <c r="MKN32" s="217"/>
      <c r="MKO32" s="217"/>
      <c r="MKP32" s="217"/>
      <c r="MKQ32" s="217"/>
      <c r="MKR32" s="217"/>
      <c r="MKS32" s="217"/>
      <c r="MKT32" s="217"/>
      <c r="MKU32" s="217"/>
      <c r="MKV32" s="217"/>
      <c r="MKW32" s="217"/>
      <c r="MKX32" s="217"/>
      <c r="MKY32" s="217"/>
      <c r="MKZ32" s="217"/>
      <c r="MLA32" s="217"/>
      <c r="MLB32" s="217"/>
      <c r="MLC32" s="217"/>
      <c r="MLD32" s="217"/>
      <c r="MLE32" s="217"/>
      <c r="MLF32" s="217"/>
      <c r="MLG32" s="217"/>
      <c r="MLH32" s="217"/>
      <c r="MLI32" s="217"/>
      <c r="MLJ32" s="217"/>
      <c r="MLK32" s="217"/>
      <c r="MLL32" s="217"/>
      <c r="MLM32" s="217"/>
      <c r="MLN32" s="217"/>
      <c r="MLO32" s="217"/>
      <c r="MLP32" s="217"/>
      <c r="MLQ32" s="217"/>
      <c r="MLR32" s="217"/>
      <c r="MLS32" s="217"/>
      <c r="MLT32" s="217"/>
      <c r="MLU32" s="217"/>
      <c r="MLV32" s="217"/>
      <c r="MLW32" s="217"/>
      <c r="MLX32" s="217"/>
      <c r="MLY32" s="217"/>
      <c r="MLZ32" s="217"/>
      <c r="MMA32" s="217"/>
      <c r="MMB32" s="217"/>
      <c r="MMC32" s="217"/>
      <c r="MMD32" s="217"/>
      <c r="MME32" s="217"/>
      <c r="MMF32" s="217"/>
      <c r="MMG32" s="217"/>
      <c r="MMH32" s="217"/>
      <c r="MMI32" s="217"/>
      <c r="MMJ32" s="217"/>
      <c r="MMK32" s="217"/>
      <c r="MML32" s="217"/>
      <c r="MMM32" s="217"/>
      <c r="MMN32" s="217"/>
      <c r="MMO32" s="217"/>
      <c r="MMP32" s="217"/>
      <c r="MMQ32" s="217"/>
      <c r="MMR32" s="217"/>
      <c r="MMS32" s="217"/>
      <c r="MMT32" s="217"/>
      <c r="MMU32" s="217"/>
      <c r="MMV32" s="217"/>
      <c r="MMW32" s="217"/>
      <c r="MMX32" s="217"/>
      <c r="MMY32" s="217"/>
      <c r="MMZ32" s="217"/>
      <c r="MNA32" s="217"/>
      <c r="MNB32" s="217"/>
      <c r="MNC32" s="217"/>
      <c r="MND32" s="217"/>
      <c r="MNE32" s="217"/>
      <c r="MNF32" s="217"/>
      <c r="MNG32" s="217"/>
      <c r="MNH32" s="217"/>
      <c r="MNI32" s="217"/>
      <c r="MNJ32" s="217"/>
      <c r="MNK32" s="217"/>
      <c r="MNL32" s="217"/>
      <c r="MNM32" s="217"/>
      <c r="MNN32" s="217"/>
      <c r="MNO32" s="217"/>
      <c r="MNP32" s="217"/>
      <c r="MNQ32" s="217"/>
      <c r="MNR32" s="217"/>
      <c r="MNS32" s="217"/>
      <c r="MNT32" s="217"/>
      <c r="MNU32" s="217"/>
      <c r="MNV32" s="217"/>
      <c r="MNW32" s="217"/>
      <c r="MNX32" s="217"/>
      <c r="MNY32" s="217"/>
      <c r="MNZ32" s="217"/>
      <c r="MOA32" s="217"/>
      <c r="MOB32" s="217"/>
      <c r="MOC32" s="217"/>
      <c r="MOD32" s="217"/>
      <c r="MOE32" s="217"/>
      <c r="MOF32" s="217"/>
      <c r="MOG32" s="217"/>
      <c r="MOH32" s="217"/>
      <c r="MOI32" s="217"/>
      <c r="MOJ32" s="217"/>
      <c r="MOK32" s="217"/>
      <c r="MOL32" s="217"/>
      <c r="MOM32" s="217"/>
      <c r="MON32" s="217"/>
      <c r="MOO32" s="217"/>
      <c r="MOP32" s="217"/>
      <c r="MOQ32" s="217"/>
      <c r="MOR32" s="217"/>
      <c r="MOS32" s="217"/>
      <c r="MOT32" s="217"/>
      <c r="MOU32" s="217"/>
      <c r="MOV32" s="217"/>
      <c r="MOW32" s="217"/>
      <c r="MOX32" s="217"/>
      <c r="MOY32" s="217"/>
      <c r="MOZ32" s="217"/>
      <c r="MPA32" s="217"/>
      <c r="MPB32" s="217"/>
      <c r="MPC32" s="217"/>
      <c r="MPD32" s="217"/>
      <c r="MPE32" s="217"/>
      <c r="MPF32" s="217"/>
      <c r="MPG32" s="217"/>
      <c r="MPH32" s="217"/>
      <c r="MPI32" s="217"/>
      <c r="MPJ32" s="217"/>
      <c r="MPK32" s="217"/>
      <c r="MPL32" s="217"/>
      <c r="MPM32" s="217"/>
      <c r="MPN32" s="217"/>
      <c r="MPO32" s="217"/>
      <c r="MPP32" s="217"/>
      <c r="MPQ32" s="217"/>
      <c r="MPR32" s="217"/>
      <c r="MPS32" s="217"/>
      <c r="MPT32" s="217"/>
      <c r="MPU32" s="217"/>
      <c r="MPV32" s="217"/>
      <c r="MPW32" s="217"/>
      <c r="MPX32" s="217"/>
      <c r="MPY32" s="217"/>
      <c r="MPZ32" s="217"/>
      <c r="MQA32" s="217"/>
      <c r="MQB32" s="217"/>
      <c r="MQC32" s="217"/>
      <c r="MQD32" s="217"/>
      <c r="MQE32" s="217"/>
      <c r="MQF32" s="217"/>
      <c r="MQG32" s="217"/>
      <c r="MQH32" s="217"/>
      <c r="MQI32" s="217"/>
      <c r="MQJ32" s="217"/>
      <c r="MQK32" s="217"/>
      <c r="MQL32" s="217"/>
      <c r="MQM32" s="217"/>
      <c r="MQN32" s="217"/>
      <c r="MQO32" s="217"/>
      <c r="MQP32" s="217"/>
      <c r="MQQ32" s="217"/>
      <c r="MQR32" s="217"/>
      <c r="MQS32" s="217"/>
      <c r="MQT32" s="217"/>
      <c r="MQU32" s="217"/>
      <c r="MQV32" s="217"/>
      <c r="MQW32" s="217"/>
      <c r="MQX32" s="217"/>
      <c r="MQY32" s="217"/>
      <c r="MQZ32" s="217"/>
      <c r="MRA32" s="217"/>
      <c r="MRB32" s="217"/>
      <c r="MRC32" s="217"/>
      <c r="MRD32" s="217"/>
      <c r="MRE32" s="217"/>
      <c r="MRF32" s="217"/>
      <c r="MRG32" s="217"/>
      <c r="MRH32" s="217"/>
      <c r="MRI32" s="217"/>
      <c r="MRJ32" s="217"/>
      <c r="MRK32" s="217"/>
      <c r="MRL32" s="217"/>
      <c r="MRM32" s="217"/>
      <c r="MRN32" s="217"/>
      <c r="MRO32" s="217"/>
      <c r="MRP32" s="217"/>
      <c r="MRQ32" s="217"/>
      <c r="MRR32" s="217"/>
      <c r="MRS32" s="217"/>
      <c r="MRT32" s="217"/>
      <c r="MRU32" s="217"/>
      <c r="MRV32" s="217"/>
      <c r="MRW32" s="217"/>
      <c r="MRX32" s="217"/>
      <c r="MRY32" s="217"/>
      <c r="MRZ32" s="217"/>
      <c r="MSA32" s="217"/>
      <c r="MSB32" s="217"/>
      <c r="MSC32" s="217"/>
      <c r="MSD32" s="217"/>
      <c r="MSE32" s="217"/>
      <c r="MSF32" s="217"/>
      <c r="MSG32" s="217"/>
      <c r="MSH32" s="217"/>
      <c r="MSI32" s="217"/>
      <c r="MSJ32" s="217"/>
      <c r="MSK32" s="217"/>
      <c r="MSL32" s="217"/>
      <c r="MSM32" s="217"/>
      <c r="MSN32" s="217"/>
      <c r="MSO32" s="217"/>
      <c r="MSP32" s="217"/>
      <c r="MSQ32" s="217"/>
      <c r="MSR32" s="217"/>
      <c r="MSS32" s="217"/>
      <c r="MST32" s="217"/>
      <c r="MSU32" s="217"/>
      <c r="MSV32" s="217"/>
      <c r="MSW32" s="217"/>
      <c r="MSX32" s="217"/>
      <c r="MSY32" s="217"/>
      <c r="MSZ32" s="217"/>
      <c r="MTA32" s="217"/>
      <c r="MTB32" s="217"/>
      <c r="MTC32" s="217"/>
      <c r="MTD32" s="217"/>
      <c r="MTE32" s="217"/>
      <c r="MTF32" s="217"/>
      <c r="MTG32" s="217"/>
      <c r="MTH32" s="217"/>
      <c r="MTI32" s="217"/>
      <c r="MTJ32" s="217"/>
      <c r="MTK32" s="217"/>
      <c r="MTL32" s="217"/>
      <c r="MTM32" s="217"/>
      <c r="MTN32" s="217"/>
      <c r="MTO32" s="217"/>
      <c r="MTP32" s="217"/>
      <c r="MTQ32" s="217"/>
      <c r="MTR32" s="217"/>
      <c r="MTS32" s="217"/>
      <c r="MTT32" s="217"/>
      <c r="MTU32" s="217"/>
      <c r="MTV32" s="217"/>
      <c r="MTW32" s="217"/>
      <c r="MTX32" s="217"/>
      <c r="MTY32" s="217"/>
      <c r="MTZ32" s="217"/>
      <c r="MUA32" s="217"/>
      <c r="MUB32" s="217"/>
      <c r="MUC32" s="217"/>
      <c r="MUD32" s="217"/>
      <c r="MUE32" s="217"/>
      <c r="MUF32" s="217"/>
      <c r="MUG32" s="217"/>
      <c r="MUH32" s="217"/>
      <c r="MUI32" s="217"/>
      <c r="MUJ32" s="217"/>
      <c r="MUK32" s="217"/>
      <c r="MUL32" s="217"/>
      <c r="MUM32" s="217"/>
      <c r="MUN32" s="217"/>
      <c r="MUO32" s="217"/>
      <c r="MUP32" s="217"/>
      <c r="MUQ32" s="217"/>
      <c r="MUR32" s="217"/>
      <c r="MUS32" s="217"/>
      <c r="MUT32" s="217"/>
      <c r="MUU32" s="217"/>
      <c r="MUV32" s="217"/>
      <c r="MUW32" s="217"/>
      <c r="MUX32" s="217"/>
      <c r="MUY32" s="217"/>
      <c r="MUZ32" s="217"/>
      <c r="MVA32" s="217"/>
      <c r="MVB32" s="217"/>
      <c r="MVC32" s="217"/>
      <c r="MVD32" s="217"/>
      <c r="MVE32" s="217"/>
      <c r="MVF32" s="217"/>
      <c r="MVG32" s="217"/>
      <c r="MVH32" s="217"/>
      <c r="MVI32" s="217"/>
      <c r="MVJ32" s="217"/>
      <c r="MVK32" s="217"/>
      <c r="MVL32" s="217"/>
      <c r="MVM32" s="217"/>
      <c r="MVN32" s="217"/>
      <c r="MVO32" s="217"/>
      <c r="MVP32" s="217"/>
      <c r="MVQ32" s="217"/>
      <c r="MVR32" s="217"/>
      <c r="MVS32" s="217"/>
      <c r="MVT32" s="217"/>
      <c r="MVU32" s="217"/>
      <c r="MVV32" s="217"/>
      <c r="MVW32" s="217"/>
      <c r="MVX32" s="217"/>
      <c r="MVY32" s="217"/>
      <c r="MVZ32" s="217"/>
      <c r="MWA32" s="217"/>
      <c r="MWB32" s="217"/>
      <c r="MWC32" s="217"/>
      <c r="MWD32" s="217"/>
      <c r="MWE32" s="217"/>
      <c r="MWF32" s="217"/>
      <c r="MWG32" s="217"/>
      <c r="MWH32" s="217"/>
      <c r="MWI32" s="217"/>
      <c r="MWJ32" s="217"/>
      <c r="MWK32" s="217"/>
      <c r="MWL32" s="217"/>
      <c r="MWM32" s="217"/>
      <c r="MWN32" s="217"/>
      <c r="MWO32" s="217"/>
      <c r="MWP32" s="217"/>
      <c r="MWQ32" s="217"/>
      <c r="MWR32" s="217"/>
      <c r="MWS32" s="217"/>
      <c r="MWT32" s="217"/>
      <c r="MWU32" s="217"/>
      <c r="MWV32" s="217"/>
      <c r="MWW32" s="217"/>
      <c r="MWX32" s="217"/>
      <c r="MWY32" s="217"/>
      <c r="MWZ32" s="217"/>
      <c r="MXA32" s="217"/>
      <c r="MXB32" s="217"/>
      <c r="MXC32" s="217"/>
      <c r="MXD32" s="217"/>
      <c r="MXE32" s="217"/>
      <c r="MXF32" s="217"/>
      <c r="MXG32" s="217"/>
      <c r="MXH32" s="217"/>
      <c r="MXI32" s="217"/>
      <c r="MXJ32" s="217"/>
      <c r="MXK32" s="217"/>
      <c r="MXL32" s="217"/>
      <c r="MXM32" s="217"/>
      <c r="MXN32" s="217"/>
      <c r="MXO32" s="217"/>
      <c r="MXP32" s="217"/>
      <c r="MXQ32" s="217"/>
      <c r="MXR32" s="217"/>
      <c r="MXS32" s="217"/>
      <c r="MXT32" s="217"/>
      <c r="MXU32" s="217"/>
      <c r="MXV32" s="217"/>
      <c r="MXW32" s="217"/>
      <c r="MXX32" s="217"/>
      <c r="MXY32" s="217"/>
      <c r="MXZ32" s="217"/>
      <c r="MYA32" s="217"/>
      <c r="MYB32" s="217"/>
      <c r="MYC32" s="217"/>
      <c r="MYD32" s="217"/>
      <c r="MYE32" s="217"/>
      <c r="MYF32" s="217"/>
      <c r="MYG32" s="217"/>
      <c r="MYH32" s="217"/>
      <c r="MYI32" s="217"/>
      <c r="MYJ32" s="217"/>
      <c r="MYK32" s="217"/>
      <c r="MYL32" s="217"/>
      <c r="MYM32" s="217"/>
      <c r="MYN32" s="217"/>
      <c r="MYO32" s="217"/>
      <c r="MYP32" s="217"/>
      <c r="MYQ32" s="217"/>
      <c r="MYR32" s="217"/>
      <c r="MYS32" s="217"/>
      <c r="MYT32" s="217"/>
      <c r="MYU32" s="217"/>
      <c r="MYV32" s="217"/>
      <c r="MYW32" s="217"/>
      <c r="MYX32" s="217"/>
      <c r="MYY32" s="217"/>
      <c r="MYZ32" s="217"/>
      <c r="MZA32" s="217"/>
      <c r="MZB32" s="217"/>
      <c r="MZC32" s="217"/>
      <c r="MZD32" s="217"/>
      <c r="MZE32" s="217"/>
      <c r="MZF32" s="217"/>
      <c r="MZG32" s="217"/>
      <c r="MZH32" s="217"/>
      <c r="MZI32" s="217"/>
      <c r="MZJ32" s="217"/>
      <c r="MZK32" s="217"/>
      <c r="MZL32" s="217"/>
      <c r="MZM32" s="217"/>
      <c r="MZN32" s="217"/>
      <c r="MZO32" s="217"/>
      <c r="MZP32" s="217"/>
      <c r="MZQ32" s="217"/>
      <c r="MZR32" s="217"/>
      <c r="MZS32" s="217"/>
      <c r="MZT32" s="217"/>
      <c r="MZU32" s="217"/>
      <c r="MZV32" s="217"/>
      <c r="MZW32" s="217"/>
      <c r="MZX32" s="217"/>
      <c r="MZY32" s="217"/>
      <c r="MZZ32" s="217"/>
      <c r="NAA32" s="217"/>
      <c r="NAB32" s="217"/>
      <c r="NAC32" s="217"/>
      <c r="NAD32" s="217"/>
      <c r="NAE32" s="217"/>
      <c r="NAF32" s="217"/>
      <c r="NAG32" s="217"/>
      <c r="NAH32" s="217"/>
      <c r="NAI32" s="217"/>
      <c r="NAJ32" s="217"/>
      <c r="NAK32" s="217"/>
      <c r="NAL32" s="217"/>
      <c r="NAM32" s="217"/>
      <c r="NAN32" s="217"/>
      <c r="NAO32" s="217"/>
      <c r="NAP32" s="217"/>
      <c r="NAQ32" s="217"/>
      <c r="NAR32" s="217"/>
      <c r="NAS32" s="217"/>
      <c r="NAT32" s="217"/>
      <c r="NAU32" s="217"/>
      <c r="NAV32" s="217"/>
      <c r="NAW32" s="217"/>
      <c r="NAX32" s="217"/>
      <c r="NAY32" s="217"/>
      <c r="NAZ32" s="217"/>
      <c r="NBA32" s="217"/>
      <c r="NBB32" s="217"/>
      <c r="NBC32" s="217"/>
      <c r="NBD32" s="217"/>
      <c r="NBE32" s="217"/>
      <c r="NBF32" s="217"/>
      <c r="NBG32" s="217"/>
      <c r="NBH32" s="217"/>
      <c r="NBI32" s="217"/>
      <c r="NBJ32" s="217"/>
      <c r="NBK32" s="217"/>
      <c r="NBL32" s="217"/>
      <c r="NBM32" s="217"/>
      <c r="NBN32" s="217"/>
      <c r="NBO32" s="217"/>
      <c r="NBP32" s="217"/>
      <c r="NBQ32" s="217"/>
      <c r="NBR32" s="217"/>
      <c r="NBS32" s="217"/>
      <c r="NBT32" s="217"/>
      <c r="NBU32" s="217"/>
      <c r="NBV32" s="217"/>
      <c r="NBW32" s="217"/>
      <c r="NBX32" s="217"/>
      <c r="NBY32" s="217"/>
      <c r="NBZ32" s="217"/>
      <c r="NCA32" s="217"/>
      <c r="NCB32" s="217"/>
      <c r="NCC32" s="217"/>
      <c r="NCD32" s="217"/>
      <c r="NCE32" s="217"/>
      <c r="NCF32" s="217"/>
      <c r="NCG32" s="217"/>
      <c r="NCH32" s="217"/>
      <c r="NCI32" s="217"/>
      <c r="NCJ32" s="217"/>
      <c r="NCK32" s="217"/>
      <c r="NCL32" s="217"/>
      <c r="NCM32" s="217"/>
      <c r="NCN32" s="217"/>
      <c r="NCO32" s="217"/>
      <c r="NCP32" s="217"/>
      <c r="NCQ32" s="217"/>
      <c r="NCR32" s="217"/>
      <c r="NCS32" s="217"/>
      <c r="NCT32" s="217"/>
      <c r="NCU32" s="217"/>
      <c r="NCV32" s="217"/>
      <c r="NCW32" s="217"/>
      <c r="NCX32" s="217"/>
      <c r="NCY32" s="217"/>
      <c r="NCZ32" s="217"/>
      <c r="NDA32" s="217"/>
      <c r="NDB32" s="217"/>
      <c r="NDC32" s="217"/>
      <c r="NDD32" s="217"/>
      <c r="NDE32" s="217"/>
      <c r="NDF32" s="217"/>
      <c r="NDG32" s="217"/>
      <c r="NDH32" s="217"/>
      <c r="NDI32" s="217"/>
      <c r="NDJ32" s="217"/>
      <c r="NDK32" s="217"/>
      <c r="NDL32" s="217"/>
      <c r="NDM32" s="217"/>
      <c r="NDN32" s="217"/>
      <c r="NDO32" s="217"/>
      <c r="NDP32" s="217"/>
      <c r="NDQ32" s="217"/>
      <c r="NDR32" s="217"/>
      <c r="NDS32" s="217"/>
      <c r="NDT32" s="217"/>
      <c r="NDU32" s="217"/>
      <c r="NDV32" s="217"/>
      <c r="NDW32" s="217"/>
      <c r="NDX32" s="217"/>
      <c r="NDY32" s="217"/>
      <c r="NDZ32" s="217"/>
      <c r="NEA32" s="217"/>
      <c r="NEB32" s="217"/>
      <c r="NEC32" s="217"/>
      <c r="NED32" s="217"/>
      <c r="NEE32" s="217"/>
      <c r="NEF32" s="217"/>
      <c r="NEG32" s="217"/>
      <c r="NEH32" s="217"/>
      <c r="NEI32" s="217"/>
      <c r="NEJ32" s="217"/>
      <c r="NEK32" s="217"/>
      <c r="NEL32" s="217"/>
      <c r="NEM32" s="217"/>
      <c r="NEN32" s="217"/>
      <c r="NEO32" s="217"/>
      <c r="NEP32" s="217"/>
      <c r="NEQ32" s="217"/>
      <c r="NER32" s="217"/>
      <c r="NES32" s="217"/>
      <c r="NET32" s="217"/>
      <c r="NEU32" s="217"/>
      <c r="NEV32" s="217"/>
      <c r="NEW32" s="217"/>
      <c r="NEX32" s="217"/>
      <c r="NEY32" s="217"/>
      <c r="NEZ32" s="217"/>
      <c r="NFA32" s="217"/>
      <c r="NFB32" s="217"/>
      <c r="NFC32" s="217"/>
      <c r="NFD32" s="217"/>
      <c r="NFE32" s="217"/>
      <c r="NFF32" s="217"/>
      <c r="NFG32" s="217"/>
      <c r="NFH32" s="217"/>
      <c r="NFI32" s="217"/>
      <c r="NFJ32" s="217"/>
      <c r="NFK32" s="217"/>
      <c r="NFL32" s="217"/>
      <c r="NFM32" s="217"/>
      <c r="NFN32" s="217"/>
      <c r="NFO32" s="217"/>
      <c r="NFP32" s="217"/>
      <c r="NFQ32" s="217"/>
      <c r="NFR32" s="217"/>
      <c r="NFS32" s="217"/>
      <c r="NFT32" s="217"/>
      <c r="NFU32" s="217"/>
      <c r="NFV32" s="217"/>
      <c r="NFW32" s="217"/>
      <c r="NFX32" s="217"/>
      <c r="NFY32" s="217"/>
      <c r="NFZ32" s="217"/>
      <c r="NGA32" s="217"/>
      <c r="NGB32" s="217"/>
      <c r="NGC32" s="217"/>
      <c r="NGD32" s="217"/>
      <c r="NGE32" s="217"/>
      <c r="NGF32" s="217"/>
      <c r="NGG32" s="217"/>
      <c r="NGH32" s="217"/>
      <c r="NGI32" s="217"/>
      <c r="NGJ32" s="217"/>
      <c r="NGK32" s="217"/>
      <c r="NGL32" s="217"/>
      <c r="NGM32" s="217"/>
      <c r="NGN32" s="217"/>
      <c r="NGO32" s="217"/>
      <c r="NGP32" s="217"/>
      <c r="NGQ32" s="217"/>
      <c r="NGR32" s="217"/>
      <c r="NGS32" s="217"/>
      <c r="NGT32" s="217"/>
      <c r="NGU32" s="217"/>
      <c r="NGV32" s="217"/>
      <c r="NGW32" s="217"/>
      <c r="NGX32" s="217"/>
      <c r="NGY32" s="217"/>
      <c r="NGZ32" s="217"/>
      <c r="NHA32" s="217"/>
      <c r="NHB32" s="217"/>
      <c r="NHC32" s="217"/>
      <c r="NHD32" s="217"/>
      <c r="NHE32" s="217"/>
      <c r="NHF32" s="217"/>
      <c r="NHG32" s="217"/>
      <c r="NHH32" s="217"/>
      <c r="NHI32" s="217"/>
      <c r="NHJ32" s="217"/>
      <c r="NHK32" s="217"/>
      <c r="NHL32" s="217"/>
      <c r="NHM32" s="217"/>
      <c r="NHN32" s="217"/>
      <c r="NHO32" s="217"/>
      <c r="NHP32" s="217"/>
      <c r="NHQ32" s="217"/>
      <c r="NHR32" s="217"/>
      <c r="NHS32" s="217"/>
      <c r="NHT32" s="217"/>
      <c r="NHU32" s="217"/>
      <c r="NHV32" s="217"/>
      <c r="NHW32" s="217"/>
      <c r="NHX32" s="217"/>
      <c r="NHY32" s="217"/>
      <c r="NHZ32" s="217"/>
      <c r="NIA32" s="217"/>
      <c r="NIB32" s="217"/>
      <c r="NIC32" s="217"/>
      <c r="NID32" s="217"/>
      <c r="NIE32" s="217"/>
      <c r="NIF32" s="217"/>
      <c r="NIG32" s="217"/>
      <c r="NIH32" s="217"/>
      <c r="NII32" s="217"/>
      <c r="NIJ32" s="217"/>
      <c r="NIK32" s="217"/>
      <c r="NIL32" s="217"/>
      <c r="NIM32" s="217"/>
      <c r="NIN32" s="217"/>
      <c r="NIO32" s="217"/>
      <c r="NIP32" s="217"/>
      <c r="NIQ32" s="217"/>
      <c r="NIR32" s="217"/>
      <c r="NIS32" s="217"/>
      <c r="NIT32" s="217"/>
      <c r="NIU32" s="217"/>
      <c r="NIV32" s="217"/>
      <c r="NIW32" s="217"/>
      <c r="NIX32" s="217"/>
      <c r="NIY32" s="217"/>
      <c r="NIZ32" s="217"/>
      <c r="NJA32" s="217"/>
      <c r="NJB32" s="217"/>
      <c r="NJC32" s="217"/>
      <c r="NJD32" s="217"/>
      <c r="NJE32" s="217"/>
      <c r="NJF32" s="217"/>
      <c r="NJG32" s="217"/>
      <c r="NJH32" s="217"/>
      <c r="NJI32" s="217"/>
      <c r="NJJ32" s="217"/>
      <c r="NJK32" s="217"/>
      <c r="NJL32" s="217"/>
      <c r="NJM32" s="217"/>
      <c r="NJN32" s="217"/>
      <c r="NJO32" s="217"/>
      <c r="NJP32" s="217"/>
      <c r="NJQ32" s="217"/>
      <c r="NJR32" s="217"/>
      <c r="NJS32" s="217"/>
      <c r="NJT32" s="217"/>
      <c r="NJU32" s="217"/>
      <c r="NJV32" s="217"/>
      <c r="NJW32" s="217"/>
      <c r="NJX32" s="217"/>
      <c r="NJY32" s="217"/>
      <c r="NJZ32" s="217"/>
      <c r="NKA32" s="217"/>
      <c r="NKB32" s="217"/>
      <c r="NKC32" s="217"/>
      <c r="NKD32" s="217"/>
      <c r="NKE32" s="217"/>
      <c r="NKF32" s="217"/>
      <c r="NKG32" s="217"/>
      <c r="NKH32" s="217"/>
      <c r="NKI32" s="217"/>
      <c r="NKJ32" s="217"/>
      <c r="NKK32" s="217"/>
      <c r="NKL32" s="217"/>
      <c r="NKM32" s="217"/>
      <c r="NKN32" s="217"/>
      <c r="NKO32" s="217"/>
      <c r="NKP32" s="217"/>
      <c r="NKQ32" s="217"/>
      <c r="NKR32" s="217"/>
      <c r="NKS32" s="217"/>
      <c r="NKT32" s="217"/>
      <c r="NKU32" s="217"/>
      <c r="NKV32" s="217"/>
      <c r="NKW32" s="217"/>
      <c r="NKX32" s="217"/>
      <c r="NKY32" s="217"/>
      <c r="NKZ32" s="217"/>
      <c r="NLA32" s="217"/>
      <c r="NLB32" s="217"/>
      <c r="NLC32" s="217"/>
      <c r="NLD32" s="217"/>
      <c r="NLE32" s="217"/>
      <c r="NLF32" s="217"/>
      <c r="NLG32" s="217"/>
      <c r="NLH32" s="217"/>
      <c r="NLI32" s="217"/>
      <c r="NLJ32" s="217"/>
      <c r="NLK32" s="217"/>
      <c r="NLL32" s="217"/>
      <c r="NLM32" s="217"/>
      <c r="NLN32" s="217"/>
      <c r="NLO32" s="217"/>
      <c r="NLP32" s="217"/>
      <c r="NLQ32" s="217"/>
      <c r="NLR32" s="217"/>
      <c r="NLS32" s="217"/>
      <c r="NLT32" s="217"/>
      <c r="NLU32" s="217"/>
      <c r="NLV32" s="217"/>
      <c r="NLW32" s="217"/>
      <c r="NLX32" s="217"/>
      <c r="NLY32" s="217"/>
      <c r="NLZ32" s="217"/>
      <c r="NMA32" s="217"/>
      <c r="NMB32" s="217"/>
      <c r="NMC32" s="217"/>
      <c r="NMD32" s="217"/>
      <c r="NME32" s="217"/>
      <c r="NMF32" s="217"/>
      <c r="NMG32" s="217"/>
      <c r="NMH32" s="217"/>
      <c r="NMI32" s="217"/>
      <c r="NMJ32" s="217"/>
      <c r="NMK32" s="217"/>
      <c r="NML32" s="217"/>
      <c r="NMM32" s="217"/>
      <c r="NMN32" s="217"/>
      <c r="NMO32" s="217"/>
      <c r="NMP32" s="217"/>
      <c r="NMQ32" s="217"/>
      <c r="NMR32" s="217"/>
      <c r="NMS32" s="217"/>
      <c r="NMT32" s="217"/>
      <c r="NMU32" s="217"/>
      <c r="NMV32" s="217"/>
      <c r="NMW32" s="217"/>
      <c r="NMX32" s="217"/>
      <c r="NMY32" s="217"/>
      <c r="NMZ32" s="217"/>
      <c r="NNA32" s="217"/>
      <c r="NNB32" s="217"/>
      <c r="NNC32" s="217"/>
      <c r="NND32" s="217"/>
      <c r="NNE32" s="217"/>
      <c r="NNF32" s="217"/>
      <c r="NNG32" s="217"/>
      <c r="NNH32" s="217"/>
      <c r="NNI32" s="217"/>
      <c r="NNJ32" s="217"/>
      <c r="NNK32" s="217"/>
      <c r="NNL32" s="217"/>
      <c r="NNM32" s="217"/>
      <c r="NNN32" s="217"/>
      <c r="NNO32" s="217"/>
      <c r="NNP32" s="217"/>
      <c r="NNQ32" s="217"/>
      <c r="NNR32" s="217"/>
      <c r="NNS32" s="217"/>
      <c r="NNT32" s="217"/>
      <c r="NNU32" s="217"/>
      <c r="NNV32" s="217"/>
      <c r="NNW32" s="217"/>
      <c r="NNX32" s="217"/>
      <c r="NNY32" s="217"/>
      <c r="NNZ32" s="217"/>
      <c r="NOA32" s="217"/>
      <c r="NOB32" s="217"/>
      <c r="NOC32" s="217"/>
      <c r="NOD32" s="217"/>
      <c r="NOE32" s="217"/>
      <c r="NOF32" s="217"/>
      <c r="NOG32" s="217"/>
      <c r="NOH32" s="217"/>
      <c r="NOI32" s="217"/>
      <c r="NOJ32" s="217"/>
      <c r="NOK32" s="217"/>
      <c r="NOL32" s="217"/>
      <c r="NOM32" s="217"/>
      <c r="NON32" s="217"/>
      <c r="NOO32" s="217"/>
      <c r="NOP32" s="217"/>
      <c r="NOQ32" s="217"/>
      <c r="NOR32" s="217"/>
      <c r="NOS32" s="217"/>
      <c r="NOT32" s="217"/>
      <c r="NOU32" s="217"/>
      <c r="NOV32" s="217"/>
      <c r="NOW32" s="217"/>
      <c r="NOX32" s="217"/>
      <c r="NOY32" s="217"/>
      <c r="NOZ32" s="217"/>
      <c r="NPA32" s="217"/>
      <c r="NPB32" s="217"/>
      <c r="NPC32" s="217"/>
      <c r="NPD32" s="217"/>
      <c r="NPE32" s="217"/>
      <c r="NPF32" s="217"/>
      <c r="NPG32" s="217"/>
      <c r="NPH32" s="217"/>
      <c r="NPI32" s="217"/>
      <c r="NPJ32" s="217"/>
      <c r="NPK32" s="217"/>
      <c r="NPL32" s="217"/>
      <c r="NPM32" s="217"/>
      <c r="NPN32" s="217"/>
      <c r="NPO32" s="217"/>
      <c r="NPP32" s="217"/>
      <c r="NPQ32" s="217"/>
      <c r="NPR32" s="217"/>
      <c r="NPS32" s="217"/>
      <c r="NPT32" s="217"/>
      <c r="NPU32" s="217"/>
      <c r="NPV32" s="217"/>
      <c r="NPW32" s="217"/>
      <c r="NPX32" s="217"/>
      <c r="NPY32" s="217"/>
      <c r="NPZ32" s="217"/>
      <c r="NQA32" s="217"/>
      <c r="NQB32" s="217"/>
      <c r="NQC32" s="217"/>
      <c r="NQD32" s="217"/>
      <c r="NQE32" s="217"/>
      <c r="NQF32" s="217"/>
      <c r="NQG32" s="217"/>
      <c r="NQH32" s="217"/>
      <c r="NQI32" s="217"/>
      <c r="NQJ32" s="217"/>
      <c r="NQK32" s="217"/>
      <c r="NQL32" s="217"/>
      <c r="NQM32" s="217"/>
      <c r="NQN32" s="217"/>
      <c r="NQO32" s="217"/>
      <c r="NQP32" s="217"/>
      <c r="NQQ32" s="217"/>
      <c r="NQR32" s="217"/>
      <c r="NQS32" s="217"/>
      <c r="NQT32" s="217"/>
      <c r="NQU32" s="217"/>
      <c r="NQV32" s="217"/>
      <c r="NQW32" s="217"/>
      <c r="NQX32" s="217"/>
      <c r="NQY32" s="217"/>
      <c r="NQZ32" s="217"/>
      <c r="NRA32" s="217"/>
      <c r="NRB32" s="217"/>
      <c r="NRC32" s="217"/>
      <c r="NRD32" s="217"/>
      <c r="NRE32" s="217"/>
      <c r="NRF32" s="217"/>
      <c r="NRG32" s="217"/>
      <c r="NRH32" s="217"/>
      <c r="NRI32" s="217"/>
      <c r="NRJ32" s="217"/>
      <c r="NRK32" s="217"/>
      <c r="NRL32" s="217"/>
      <c r="NRM32" s="217"/>
      <c r="NRN32" s="217"/>
      <c r="NRO32" s="217"/>
      <c r="NRP32" s="217"/>
      <c r="NRQ32" s="217"/>
      <c r="NRR32" s="217"/>
      <c r="NRS32" s="217"/>
      <c r="NRT32" s="217"/>
      <c r="NRU32" s="217"/>
      <c r="NRV32" s="217"/>
      <c r="NRW32" s="217"/>
      <c r="NRX32" s="217"/>
      <c r="NRY32" s="217"/>
      <c r="NRZ32" s="217"/>
      <c r="NSA32" s="217"/>
      <c r="NSB32" s="217"/>
      <c r="NSC32" s="217"/>
      <c r="NSD32" s="217"/>
      <c r="NSE32" s="217"/>
      <c r="NSF32" s="217"/>
      <c r="NSG32" s="217"/>
      <c r="NSH32" s="217"/>
      <c r="NSI32" s="217"/>
      <c r="NSJ32" s="217"/>
      <c r="NSK32" s="217"/>
      <c r="NSL32" s="217"/>
      <c r="NSM32" s="217"/>
      <c r="NSN32" s="217"/>
      <c r="NSO32" s="217"/>
      <c r="NSP32" s="217"/>
      <c r="NSQ32" s="217"/>
      <c r="NSR32" s="217"/>
      <c r="NSS32" s="217"/>
      <c r="NST32" s="217"/>
      <c r="NSU32" s="217"/>
      <c r="NSV32" s="217"/>
      <c r="NSW32" s="217"/>
      <c r="NSX32" s="217"/>
      <c r="NSY32" s="217"/>
      <c r="NSZ32" s="217"/>
      <c r="NTA32" s="217"/>
      <c r="NTB32" s="217"/>
      <c r="NTC32" s="217"/>
      <c r="NTD32" s="217"/>
      <c r="NTE32" s="217"/>
      <c r="NTF32" s="217"/>
      <c r="NTG32" s="217"/>
      <c r="NTH32" s="217"/>
      <c r="NTI32" s="217"/>
      <c r="NTJ32" s="217"/>
      <c r="NTK32" s="217"/>
      <c r="NTL32" s="217"/>
      <c r="NTM32" s="217"/>
      <c r="NTN32" s="217"/>
      <c r="NTO32" s="217"/>
      <c r="NTP32" s="217"/>
      <c r="NTQ32" s="217"/>
      <c r="NTR32" s="217"/>
      <c r="NTS32" s="217"/>
      <c r="NTT32" s="217"/>
      <c r="NTU32" s="217"/>
      <c r="NTV32" s="217"/>
      <c r="NTW32" s="217"/>
      <c r="NTX32" s="217"/>
      <c r="NTY32" s="217"/>
      <c r="NTZ32" s="217"/>
      <c r="NUA32" s="217"/>
      <c r="NUB32" s="217"/>
      <c r="NUC32" s="217"/>
      <c r="NUD32" s="217"/>
      <c r="NUE32" s="217"/>
      <c r="NUF32" s="217"/>
      <c r="NUG32" s="217"/>
      <c r="NUH32" s="217"/>
      <c r="NUI32" s="217"/>
      <c r="NUJ32" s="217"/>
      <c r="NUK32" s="217"/>
      <c r="NUL32" s="217"/>
      <c r="NUM32" s="217"/>
      <c r="NUN32" s="217"/>
      <c r="NUO32" s="217"/>
      <c r="NUP32" s="217"/>
      <c r="NUQ32" s="217"/>
      <c r="NUR32" s="217"/>
      <c r="NUS32" s="217"/>
      <c r="NUT32" s="217"/>
      <c r="NUU32" s="217"/>
      <c r="NUV32" s="217"/>
      <c r="NUW32" s="217"/>
      <c r="NUX32" s="217"/>
      <c r="NUY32" s="217"/>
      <c r="NUZ32" s="217"/>
      <c r="NVA32" s="217"/>
      <c r="NVB32" s="217"/>
      <c r="NVC32" s="217"/>
      <c r="NVD32" s="217"/>
      <c r="NVE32" s="217"/>
      <c r="NVF32" s="217"/>
      <c r="NVG32" s="217"/>
      <c r="NVH32" s="217"/>
      <c r="NVI32" s="217"/>
      <c r="NVJ32" s="217"/>
      <c r="NVK32" s="217"/>
      <c r="NVL32" s="217"/>
      <c r="NVM32" s="217"/>
      <c r="NVN32" s="217"/>
      <c r="NVO32" s="217"/>
      <c r="NVP32" s="217"/>
      <c r="NVQ32" s="217"/>
      <c r="NVR32" s="217"/>
      <c r="NVS32" s="217"/>
      <c r="NVT32" s="217"/>
      <c r="NVU32" s="217"/>
      <c r="NVV32" s="217"/>
      <c r="NVW32" s="217"/>
      <c r="NVX32" s="217"/>
      <c r="NVY32" s="217"/>
      <c r="NVZ32" s="217"/>
      <c r="NWA32" s="217"/>
      <c r="NWB32" s="217"/>
      <c r="NWC32" s="217"/>
      <c r="NWD32" s="217"/>
      <c r="NWE32" s="217"/>
      <c r="NWF32" s="217"/>
      <c r="NWG32" s="217"/>
      <c r="NWH32" s="217"/>
      <c r="NWI32" s="217"/>
      <c r="NWJ32" s="217"/>
      <c r="NWK32" s="217"/>
      <c r="NWL32" s="217"/>
      <c r="NWM32" s="217"/>
      <c r="NWN32" s="217"/>
      <c r="NWO32" s="217"/>
      <c r="NWP32" s="217"/>
      <c r="NWQ32" s="217"/>
      <c r="NWR32" s="217"/>
      <c r="NWS32" s="217"/>
      <c r="NWT32" s="217"/>
      <c r="NWU32" s="217"/>
      <c r="NWV32" s="217"/>
      <c r="NWW32" s="217"/>
      <c r="NWX32" s="217"/>
      <c r="NWY32" s="217"/>
      <c r="NWZ32" s="217"/>
      <c r="NXA32" s="217"/>
      <c r="NXB32" s="217"/>
      <c r="NXC32" s="217"/>
      <c r="NXD32" s="217"/>
      <c r="NXE32" s="217"/>
      <c r="NXF32" s="217"/>
      <c r="NXG32" s="217"/>
      <c r="NXH32" s="217"/>
      <c r="NXI32" s="217"/>
      <c r="NXJ32" s="217"/>
      <c r="NXK32" s="217"/>
      <c r="NXL32" s="217"/>
      <c r="NXM32" s="217"/>
      <c r="NXN32" s="217"/>
      <c r="NXO32" s="217"/>
      <c r="NXP32" s="217"/>
      <c r="NXQ32" s="217"/>
      <c r="NXR32" s="217"/>
      <c r="NXS32" s="217"/>
      <c r="NXT32" s="217"/>
      <c r="NXU32" s="217"/>
      <c r="NXV32" s="217"/>
      <c r="NXW32" s="217"/>
      <c r="NXX32" s="217"/>
      <c r="NXY32" s="217"/>
      <c r="NXZ32" s="217"/>
      <c r="NYA32" s="217"/>
      <c r="NYB32" s="217"/>
      <c r="NYC32" s="217"/>
      <c r="NYD32" s="217"/>
      <c r="NYE32" s="217"/>
      <c r="NYF32" s="217"/>
      <c r="NYG32" s="217"/>
      <c r="NYH32" s="217"/>
      <c r="NYI32" s="217"/>
      <c r="NYJ32" s="217"/>
      <c r="NYK32" s="217"/>
      <c r="NYL32" s="217"/>
      <c r="NYM32" s="217"/>
      <c r="NYN32" s="217"/>
      <c r="NYO32" s="217"/>
      <c r="NYP32" s="217"/>
      <c r="NYQ32" s="217"/>
      <c r="NYR32" s="217"/>
      <c r="NYS32" s="217"/>
      <c r="NYT32" s="217"/>
      <c r="NYU32" s="217"/>
      <c r="NYV32" s="217"/>
      <c r="NYW32" s="217"/>
      <c r="NYX32" s="217"/>
      <c r="NYY32" s="217"/>
      <c r="NYZ32" s="217"/>
      <c r="NZA32" s="217"/>
      <c r="NZB32" s="217"/>
      <c r="NZC32" s="217"/>
      <c r="NZD32" s="217"/>
      <c r="NZE32" s="217"/>
      <c r="NZF32" s="217"/>
      <c r="NZG32" s="217"/>
      <c r="NZH32" s="217"/>
      <c r="NZI32" s="217"/>
      <c r="NZJ32" s="217"/>
      <c r="NZK32" s="217"/>
      <c r="NZL32" s="217"/>
      <c r="NZM32" s="217"/>
      <c r="NZN32" s="217"/>
      <c r="NZO32" s="217"/>
      <c r="NZP32" s="217"/>
      <c r="NZQ32" s="217"/>
      <c r="NZR32" s="217"/>
      <c r="NZS32" s="217"/>
      <c r="NZT32" s="217"/>
      <c r="NZU32" s="217"/>
      <c r="NZV32" s="217"/>
      <c r="NZW32" s="217"/>
      <c r="NZX32" s="217"/>
      <c r="NZY32" s="217"/>
      <c r="NZZ32" s="217"/>
      <c r="OAA32" s="217"/>
      <c r="OAB32" s="217"/>
      <c r="OAC32" s="217"/>
      <c r="OAD32" s="217"/>
      <c r="OAE32" s="217"/>
      <c r="OAF32" s="217"/>
      <c r="OAG32" s="217"/>
      <c r="OAH32" s="217"/>
      <c r="OAI32" s="217"/>
      <c r="OAJ32" s="217"/>
      <c r="OAK32" s="217"/>
      <c r="OAL32" s="217"/>
      <c r="OAM32" s="217"/>
      <c r="OAN32" s="217"/>
      <c r="OAO32" s="217"/>
      <c r="OAP32" s="217"/>
      <c r="OAQ32" s="217"/>
      <c r="OAR32" s="217"/>
      <c r="OAS32" s="217"/>
      <c r="OAT32" s="217"/>
      <c r="OAU32" s="217"/>
      <c r="OAV32" s="217"/>
      <c r="OAW32" s="217"/>
      <c r="OAX32" s="217"/>
      <c r="OAY32" s="217"/>
      <c r="OAZ32" s="217"/>
      <c r="OBA32" s="217"/>
      <c r="OBB32" s="217"/>
      <c r="OBC32" s="217"/>
      <c r="OBD32" s="217"/>
      <c r="OBE32" s="217"/>
      <c r="OBF32" s="217"/>
      <c r="OBG32" s="217"/>
      <c r="OBH32" s="217"/>
      <c r="OBI32" s="217"/>
      <c r="OBJ32" s="217"/>
      <c r="OBK32" s="217"/>
      <c r="OBL32" s="217"/>
      <c r="OBM32" s="217"/>
      <c r="OBN32" s="217"/>
      <c r="OBO32" s="217"/>
      <c r="OBP32" s="217"/>
      <c r="OBQ32" s="217"/>
      <c r="OBR32" s="217"/>
      <c r="OBS32" s="217"/>
      <c r="OBT32" s="217"/>
      <c r="OBU32" s="217"/>
      <c r="OBV32" s="217"/>
      <c r="OBW32" s="217"/>
      <c r="OBX32" s="217"/>
      <c r="OBY32" s="217"/>
      <c r="OBZ32" s="217"/>
      <c r="OCA32" s="217"/>
      <c r="OCB32" s="217"/>
      <c r="OCC32" s="217"/>
      <c r="OCD32" s="217"/>
      <c r="OCE32" s="217"/>
      <c r="OCF32" s="217"/>
      <c r="OCG32" s="217"/>
      <c r="OCH32" s="217"/>
      <c r="OCI32" s="217"/>
      <c r="OCJ32" s="217"/>
      <c r="OCK32" s="217"/>
      <c r="OCL32" s="217"/>
      <c r="OCM32" s="217"/>
      <c r="OCN32" s="217"/>
      <c r="OCO32" s="217"/>
      <c r="OCP32" s="217"/>
      <c r="OCQ32" s="217"/>
      <c r="OCR32" s="217"/>
      <c r="OCS32" s="217"/>
      <c r="OCT32" s="217"/>
      <c r="OCU32" s="217"/>
      <c r="OCV32" s="217"/>
      <c r="OCW32" s="217"/>
      <c r="OCX32" s="217"/>
      <c r="OCY32" s="217"/>
      <c r="OCZ32" s="217"/>
      <c r="ODA32" s="217"/>
      <c r="ODB32" s="217"/>
      <c r="ODC32" s="217"/>
      <c r="ODD32" s="217"/>
      <c r="ODE32" s="217"/>
      <c r="ODF32" s="217"/>
      <c r="ODG32" s="217"/>
      <c r="ODH32" s="217"/>
      <c r="ODI32" s="217"/>
      <c r="ODJ32" s="217"/>
      <c r="ODK32" s="217"/>
      <c r="ODL32" s="217"/>
      <c r="ODM32" s="217"/>
      <c r="ODN32" s="217"/>
      <c r="ODO32" s="217"/>
      <c r="ODP32" s="217"/>
      <c r="ODQ32" s="217"/>
      <c r="ODR32" s="217"/>
      <c r="ODS32" s="217"/>
      <c r="ODT32" s="217"/>
      <c r="ODU32" s="217"/>
      <c r="ODV32" s="217"/>
      <c r="ODW32" s="217"/>
      <c r="ODX32" s="217"/>
      <c r="ODY32" s="217"/>
      <c r="ODZ32" s="217"/>
      <c r="OEA32" s="217"/>
      <c r="OEB32" s="217"/>
      <c r="OEC32" s="217"/>
      <c r="OED32" s="217"/>
      <c r="OEE32" s="217"/>
      <c r="OEF32" s="217"/>
      <c r="OEG32" s="217"/>
      <c r="OEH32" s="217"/>
      <c r="OEI32" s="217"/>
      <c r="OEJ32" s="217"/>
      <c r="OEK32" s="217"/>
      <c r="OEL32" s="217"/>
      <c r="OEM32" s="217"/>
      <c r="OEN32" s="217"/>
      <c r="OEO32" s="217"/>
      <c r="OEP32" s="217"/>
      <c r="OEQ32" s="217"/>
      <c r="OER32" s="217"/>
      <c r="OES32" s="217"/>
      <c r="OET32" s="217"/>
      <c r="OEU32" s="217"/>
      <c r="OEV32" s="217"/>
      <c r="OEW32" s="217"/>
      <c r="OEX32" s="217"/>
      <c r="OEY32" s="217"/>
      <c r="OEZ32" s="217"/>
      <c r="OFA32" s="217"/>
      <c r="OFB32" s="217"/>
      <c r="OFC32" s="217"/>
      <c r="OFD32" s="217"/>
      <c r="OFE32" s="217"/>
      <c r="OFF32" s="217"/>
      <c r="OFG32" s="217"/>
      <c r="OFH32" s="217"/>
      <c r="OFI32" s="217"/>
      <c r="OFJ32" s="217"/>
      <c r="OFK32" s="217"/>
      <c r="OFL32" s="217"/>
      <c r="OFM32" s="217"/>
      <c r="OFN32" s="217"/>
      <c r="OFO32" s="217"/>
      <c r="OFP32" s="217"/>
      <c r="OFQ32" s="217"/>
      <c r="OFR32" s="217"/>
      <c r="OFS32" s="217"/>
      <c r="OFT32" s="217"/>
      <c r="OFU32" s="217"/>
      <c r="OFV32" s="217"/>
      <c r="OFW32" s="217"/>
      <c r="OFX32" s="217"/>
      <c r="OFY32" s="217"/>
      <c r="OFZ32" s="217"/>
      <c r="OGA32" s="217"/>
      <c r="OGB32" s="217"/>
      <c r="OGC32" s="217"/>
      <c r="OGD32" s="217"/>
      <c r="OGE32" s="217"/>
      <c r="OGF32" s="217"/>
      <c r="OGG32" s="217"/>
      <c r="OGH32" s="217"/>
      <c r="OGI32" s="217"/>
      <c r="OGJ32" s="217"/>
      <c r="OGK32" s="217"/>
      <c r="OGL32" s="217"/>
      <c r="OGM32" s="217"/>
      <c r="OGN32" s="217"/>
      <c r="OGO32" s="217"/>
      <c r="OGP32" s="217"/>
      <c r="OGQ32" s="217"/>
      <c r="OGR32" s="217"/>
      <c r="OGS32" s="217"/>
      <c r="OGT32" s="217"/>
      <c r="OGU32" s="217"/>
      <c r="OGV32" s="217"/>
      <c r="OGW32" s="217"/>
      <c r="OGX32" s="217"/>
      <c r="OGY32" s="217"/>
      <c r="OGZ32" s="217"/>
      <c r="OHA32" s="217"/>
      <c r="OHB32" s="217"/>
      <c r="OHC32" s="217"/>
      <c r="OHD32" s="217"/>
      <c r="OHE32" s="217"/>
      <c r="OHF32" s="217"/>
      <c r="OHG32" s="217"/>
      <c r="OHH32" s="217"/>
      <c r="OHI32" s="217"/>
      <c r="OHJ32" s="217"/>
      <c r="OHK32" s="217"/>
      <c r="OHL32" s="217"/>
      <c r="OHM32" s="217"/>
      <c r="OHN32" s="217"/>
      <c r="OHO32" s="217"/>
      <c r="OHP32" s="217"/>
      <c r="OHQ32" s="217"/>
      <c r="OHR32" s="217"/>
      <c r="OHS32" s="217"/>
      <c r="OHT32" s="217"/>
      <c r="OHU32" s="217"/>
      <c r="OHV32" s="217"/>
      <c r="OHW32" s="217"/>
      <c r="OHX32" s="217"/>
      <c r="OHY32" s="217"/>
      <c r="OHZ32" s="217"/>
      <c r="OIA32" s="217"/>
      <c r="OIB32" s="217"/>
      <c r="OIC32" s="217"/>
      <c r="OID32" s="217"/>
      <c r="OIE32" s="217"/>
      <c r="OIF32" s="217"/>
      <c r="OIG32" s="217"/>
      <c r="OIH32" s="217"/>
      <c r="OII32" s="217"/>
      <c r="OIJ32" s="217"/>
      <c r="OIK32" s="217"/>
      <c r="OIL32" s="217"/>
      <c r="OIM32" s="217"/>
      <c r="OIN32" s="217"/>
      <c r="OIO32" s="217"/>
      <c r="OIP32" s="217"/>
      <c r="OIQ32" s="217"/>
      <c r="OIR32" s="217"/>
      <c r="OIS32" s="217"/>
      <c r="OIT32" s="217"/>
      <c r="OIU32" s="217"/>
      <c r="OIV32" s="217"/>
      <c r="OIW32" s="217"/>
      <c r="OIX32" s="217"/>
      <c r="OIY32" s="217"/>
      <c r="OIZ32" s="217"/>
      <c r="OJA32" s="217"/>
      <c r="OJB32" s="217"/>
      <c r="OJC32" s="217"/>
      <c r="OJD32" s="217"/>
      <c r="OJE32" s="217"/>
      <c r="OJF32" s="217"/>
      <c r="OJG32" s="217"/>
      <c r="OJH32" s="217"/>
      <c r="OJI32" s="217"/>
      <c r="OJJ32" s="217"/>
      <c r="OJK32" s="217"/>
      <c r="OJL32" s="217"/>
      <c r="OJM32" s="217"/>
      <c r="OJN32" s="217"/>
      <c r="OJO32" s="217"/>
      <c r="OJP32" s="217"/>
      <c r="OJQ32" s="217"/>
      <c r="OJR32" s="217"/>
      <c r="OJS32" s="217"/>
      <c r="OJT32" s="217"/>
      <c r="OJU32" s="217"/>
      <c r="OJV32" s="217"/>
      <c r="OJW32" s="217"/>
      <c r="OJX32" s="217"/>
      <c r="OJY32" s="217"/>
      <c r="OJZ32" s="217"/>
      <c r="OKA32" s="217"/>
      <c r="OKB32" s="217"/>
      <c r="OKC32" s="217"/>
      <c r="OKD32" s="217"/>
      <c r="OKE32" s="217"/>
      <c r="OKF32" s="217"/>
      <c r="OKG32" s="217"/>
      <c r="OKH32" s="217"/>
      <c r="OKI32" s="217"/>
      <c r="OKJ32" s="217"/>
      <c r="OKK32" s="217"/>
      <c r="OKL32" s="217"/>
      <c r="OKM32" s="217"/>
      <c r="OKN32" s="217"/>
      <c r="OKO32" s="217"/>
      <c r="OKP32" s="217"/>
      <c r="OKQ32" s="217"/>
      <c r="OKR32" s="217"/>
      <c r="OKS32" s="217"/>
      <c r="OKT32" s="217"/>
      <c r="OKU32" s="217"/>
      <c r="OKV32" s="217"/>
      <c r="OKW32" s="217"/>
      <c r="OKX32" s="217"/>
      <c r="OKY32" s="217"/>
      <c r="OKZ32" s="217"/>
      <c r="OLA32" s="217"/>
      <c r="OLB32" s="217"/>
      <c r="OLC32" s="217"/>
      <c r="OLD32" s="217"/>
      <c r="OLE32" s="217"/>
      <c r="OLF32" s="217"/>
      <c r="OLG32" s="217"/>
      <c r="OLH32" s="217"/>
      <c r="OLI32" s="217"/>
      <c r="OLJ32" s="217"/>
      <c r="OLK32" s="217"/>
      <c r="OLL32" s="217"/>
      <c r="OLM32" s="217"/>
      <c r="OLN32" s="217"/>
      <c r="OLO32" s="217"/>
      <c r="OLP32" s="217"/>
      <c r="OLQ32" s="217"/>
      <c r="OLR32" s="217"/>
      <c r="OLS32" s="217"/>
      <c r="OLT32" s="217"/>
      <c r="OLU32" s="217"/>
      <c r="OLV32" s="217"/>
      <c r="OLW32" s="217"/>
      <c r="OLX32" s="217"/>
      <c r="OLY32" s="217"/>
      <c r="OLZ32" s="217"/>
      <c r="OMA32" s="217"/>
      <c r="OMB32" s="217"/>
      <c r="OMC32" s="217"/>
      <c r="OMD32" s="217"/>
      <c r="OME32" s="217"/>
      <c r="OMF32" s="217"/>
      <c r="OMG32" s="217"/>
      <c r="OMH32" s="217"/>
      <c r="OMI32" s="217"/>
      <c r="OMJ32" s="217"/>
      <c r="OMK32" s="217"/>
      <c r="OML32" s="217"/>
      <c r="OMM32" s="217"/>
      <c r="OMN32" s="217"/>
      <c r="OMO32" s="217"/>
      <c r="OMP32" s="217"/>
      <c r="OMQ32" s="217"/>
      <c r="OMR32" s="217"/>
      <c r="OMS32" s="217"/>
      <c r="OMT32" s="217"/>
      <c r="OMU32" s="217"/>
      <c r="OMV32" s="217"/>
      <c r="OMW32" s="217"/>
      <c r="OMX32" s="217"/>
      <c r="OMY32" s="217"/>
      <c r="OMZ32" s="217"/>
      <c r="ONA32" s="217"/>
      <c r="ONB32" s="217"/>
      <c r="ONC32" s="217"/>
      <c r="OND32" s="217"/>
      <c r="ONE32" s="217"/>
      <c r="ONF32" s="217"/>
      <c r="ONG32" s="217"/>
      <c r="ONH32" s="217"/>
      <c r="ONI32" s="217"/>
      <c r="ONJ32" s="217"/>
      <c r="ONK32" s="217"/>
      <c r="ONL32" s="217"/>
      <c r="ONM32" s="217"/>
      <c r="ONN32" s="217"/>
      <c r="ONO32" s="217"/>
      <c r="ONP32" s="217"/>
      <c r="ONQ32" s="217"/>
      <c r="ONR32" s="217"/>
      <c r="ONS32" s="217"/>
      <c r="ONT32" s="217"/>
      <c r="ONU32" s="217"/>
      <c r="ONV32" s="217"/>
      <c r="ONW32" s="217"/>
      <c r="ONX32" s="217"/>
      <c r="ONY32" s="217"/>
      <c r="ONZ32" s="217"/>
      <c r="OOA32" s="217"/>
      <c r="OOB32" s="217"/>
      <c r="OOC32" s="217"/>
      <c r="OOD32" s="217"/>
      <c r="OOE32" s="217"/>
      <c r="OOF32" s="217"/>
      <c r="OOG32" s="217"/>
      <c r="OOH32" s="217"/>
      <c r="OOI32" s="217"/>
      <c r="OOJ32" s="217"/>
      <c r="OOK32" s="217"/>
      <c r="OOL32" s="217"/>
      <c r="OOM32" s="217"/>
      <c r="OON32" s="217"/>
      <c r="OOO32" s="217"/>
      <c r="OOP32" s="217"/>
      <c r="OOQ32" s="217"/>
      <c r="OOR32" s="217"/>
      <c r="OOS32" s="217"/>
      <c r="OOT32" s="217"/>
      <c r="OOU32" s="217"/>
      <c r="OOV32" s="217"/>
      <c r="OOW32" s="217"/>
      <c r="OOX32" s="217"/>
      <c r="OOY32" s="217"/>
      <c r="OOZ32" s="217"/>
      <c r="OPA32" s="217"/>
      <c r="OPB32" s="217"/>
      <c r="OPC32" s="217"/>
      <c r="OPD32" s="217"/>
      <c r="OPE32" s="217"/>
      <c r="OPF32" s="217"/>
      <c r="OPG32" s="217"/>
      <c r="OPH32" s="217"/>
      <c r="OPI32" s="217"/>
      <c r="OPJ32" s="217"/>
      <c r="OPK32" s="217"/>
      <c r="OPL32" s="217"/>
      <c r="OPM32" s="217"/>
      <c r="OPN32" s="217"/>
      <c r="OPO32" s="217"/>
      <c r="OPP32" s="217"/>
      <c r="OPQ32" s="217"/>
      <c r="OPR32" s="217"/>
      <c r="OPS32" s="217"/>
      <c r="OPT32" s="217"/>
      <c r="OPU32" s="217"/>
      <c r="OPV32" s="217"/>
      <c r="OPW32" s="217"/>
      <c r="OPX32" s="217"/>
      <c r="OPY32" s="217"/>
      <c r="OPZ32" s="217"/>
      <c r="OQA32" s="217"/>
      <c r="OQB32" s="217"/>
      <c r="OQC32" s="217"/>
      <c r="OQD32" s="217"/>
      <c r="OQE32" s="217"/>
      <c r="OQF32" s="217"/>
      <c r="OQG32" s="217"/>
      <c r="OQH32" s="217"/>
      <c r="OQI32" s="217"/>
      <c r="OQJ32" s="217"/>
      <c r="OQK32" s="217"/>
      <c r="OQL32" s="217"/>
      <c r="OQM32" s="217"/>
      <c r="OQN32" s="217"/>
      <c r="OQO32" s="217"/>
      <c r="OQP32" s="217"/>
      <c r="OQQ32" s="217"/>
      <c r="OQR32" s="217"/>
      <c r="OQS32" s="217"/>
      <c r="OQT32" s="217"/>
      <c r="OQU32" s="217"/>
      <c r="OQV32" s="217"/>
      <c r="OQW32" s="217"/>
      <c r="OQX32" s="217"/>
      <c r="OQY32" s="217"/>
      <c r="OQZ32" s="217"/>
      <c r="ORA32" s="217"/>
      <c r="ORB32" s="217"/>
      <c r="ORC32" s="217"/>
      <c r="ORD32" s="217"/>
      <c r="ORE32" s="217"/>
      <c r="ORF32" s="217"/>
      <c r="ORG32" s="217"/>
      <c r="ORH32" s="217"/>
      <c r="ORI32" s="217"/>
      <c r="ORJ32" s="217"/>
      <c r="ORK32" s="217"/>
      <c r="ORL32" s="217"/>
      <c r="ORM32" s="217"/>
      <c r="ORN32" s="217"/>
      <c r="ORO32" s="217"/>
      <c r="ORP32" s="217"/>
      <c r="ORQ32" s="217"/>
      <c r="ORR32" s="217"/>
      <c r="ORS32" s="217"/>
      <c r="ORT32" s="217"/>
      <c r="ORU32" s="217"/>
      <c r="ORV32" s="217"/>
      <c r="ORW32" s="217"/>
      <c r="ORX32" s="217"/>
      <c r="ORY32" s="217"/>
      <c r="ORZ32" s="217"/>
      <c r="OSA32" s="217"/>
      <c r="OSB32" s="217"/>
      <c r="OSC32" s="217"/>
      <c r="OSD32" s="217"/>
      <c r="OSE32" s="217"/>
      <c r="OSF32" s="217"/>
      <c r="OSG32" s="217"/>
      <c r="OSH32" s="217"/>
      <c r="OSI32" s="217"/>
      <c r="OSJ32" s="217"/>
      <c r="OSK32" s="217"/>
      <c r="OSL32" s="217"/>
      <c r="OSM32" s="217"/>
      <c r="OSN32" s="217"/>
      <c r="OSO32" s="217"/>
      <c r="OSP32" s="217"/>
      <c r="OSQ32" s="217"/>
      <c r="OSR32" s="217"/>
      <c r="OSS32" s="217"/>
      <c r="OST32" s="217"/>
      <c r="OSU32" s="217"/>
      <c r="OSV32" s="217"/>
      <c r="OSW32" s="217"/>
      <c r="OSX32" s="217"/>
      <c r="OSY32" s="217"/>
      <c r="OSZ32" s="217"/>
      <c r="OTA32" s="217"/>
      <c r="OTB32" s="217"/>
      <c r="OTC32" s="217"/>
      <c r="OTD32" s="217"/>
      <c r="OTE32" s="217"/>
      <c r="OTF32" s="217"/>
      <c r="OTG32" s="217"/>
      <c r="OTH32" s="217"/>
      <c r="OTI32" s="217"/>
      <c r="OTJ32" s="217"/>
      <c r="OTK32" s="217"/>
      <c r="OTL32" s="217"/>
      <c r="OTM32" s="217"/>
      <c r="OTN32" s="217"/>
      <c r="OTO32" s="217"/>
      <c r="OTP32" s="217"/>
      <c r="OTQ32" s="217"/>
      <c r="OTR32" s="217"/>
      <c r="OTS32" s="217"/>
      <c r="OTT32" s="217"/>
      <c r="OTU32" s="217"/>
      <c r="OTV32" s="217"/>
      <c r="OTW32" s="217"/>
      <c r="OTX32" s="217"/>
      <c r="OTY32" s="217"/>
      <c r="OTZ32" s="217"/>
      <c r="OUA32" s="217"/>
      <c r="OUB32" s="217"/>
      <c r="OUC32" s="217"/>
      <c r="OUD32" s="217"/>
      <c r="OUE32" s="217"/>
      <c r="OUF32" s="217"/>
      <c r="OUG32" s="217"/>
      <c r="OUH32" s="217"/>
      <c r="OUI32" s="217"/>
      <c r="OUJ32" s="217"/>
      <c r="OUK32" s="217"/>
      <c r="OUL32" s="217"/>
      <c r="OUM32" s="217"/>
      <c r="OUN32" s="217"/>
      <c r="OUO32" s="217"/>
      <c r="OUP32" s="217"/>
      <c r="OUQ32" s="217"/>
      <c r="OUR32" s="217"/>
      <c r="OUS32" s="217"/>
      <c r="OUT32" s="217"/>
      <c r="OUU32" s="217"/>
      <c r="OUV32" s="217"/>
      <c r="OUW32" s="217"/>
      <c r="OUX32" s="217"/>
      <c r="OUY32" s="217"/>
      <c r="OUZ32" s="217"/>
      <c r="OVA32" s="217"/>
      <c r="OVB32" s="217"/>
      <c r="OVC32" s="217"/>
      <c r="OVD32" s="217"/>
      <c r="OVE32" s="217"/>
      <c r="OVF32" s="217"/>
      <c r="OVG32" s="217"/>
      <c r="OVH32" s="217"/>
      <c r="OVI32" s="217"/>
      <c r="OVJ32" s="217"/>
      <c r="OVK32" s="217"/>
      <c r="OVL32" s="217"/>
      <c r="OVM32" s="217"/>
      <c r="OVN32" s="217"/>
      <c r="OVO32" s="217"/>
      <c r="OVP32" s="217"/>
      <c r="OVQ32" s="217"/>
      <c r="OVR32" s="217"/>
      <c r="OVS32" s="217"/>
      <c r="OVT32" s="217"/>
      <c r="OVU32" s="217"/>
      <c r="OVV32" s="217"/>
      <c r="OVW32" s="217"/>
      <c r="OVX32" s="217"/>
      <c r="OVY32" s="217"/>
      <c r="OVZ32" s="217"/>
      <c r="OWA32" s="217"/>
      <c r="OWB32" s="217"/>
      <c r="OWC32" s="217"/>
      <c r="OWD32" s="217"/>
      <c r="OWE32" s="217"/>
      <c r="OWF32" s="217"/>
      <c r="OWG32" s="217"/>
      <c r="OWH32" s="217"/>
      <c r="OWI32" s="217"/>
      <c r="OWJ32" s="217"/>
      <c r="OWK32" s="217"/>
      <c r="OWL32" s="217"/>
      <c r="OWM32" s="217"/>
      <c r="OWN32" s="217"/>
      <c r="OWO32" s="217"/>
      <c r="OWP32" s="217"/>
      <c r="OWQ32" s="217"/>
      <c r="OWR32" s="217"/>
      <c r="OWS32" s="217"/>
      <c r="OWT32" s="217"/>
      <c r="OWU32" s="217"/>
      <c r="OWV32" s="217"/>
      <c r="OWW32" s="217"/>
      <c r="OWX32" s="217"/>
      <c r="OWY32" s="217"/>
      <c r="OWZ32" s="217"/>
      <c r="OXA32" s="217"/>
      <c r="OXB32" s="217"/>
      <c r="OXC32" s="217"/>
      <c r="OXD32" s="217"/>
      <c r="OXE32" s="217"/>
      <c r="OXF32" s="217"/>
      <c r="OXG32" s="217"/>
      <c r="OXH32" s="217"/>
      <c r="OXI32" s="217"/>
      <c r="OXJ32" s="217"/>
      <c r="OXK32" s="217"/>
      <c r="OXL32" s="217"/>
      <c r="OXM32" s="217"/>
      <c r="OXN32" s="217"/>
      <c r="OXO32" s="217"/>
      <c r="OXP32" s="217"/>
      <c r="OXQ32" s="217"/>
      <c r="OXR32" s="217"/>
      <c r="OXS32" s="217"/>
      <c r="OXT32" s="217"/>
      <c r="OXU32" s="217"/>
      <c r="OXV32" s="217"/>
      <c r="OXW32" s="217"/>
      <c r="OXX32" s="217"/>
      <c r="OXY32" s="217"/>
      <c r="OXZ32" s="217"/>
      <c r="OYA32" s="217"/>
      <c r="OYB32" s="217"/>
      <c r="OYC32" s="217"/>
      <c r="OYD32" s="217"/>
      <c r="OYE32" s="217"/>
      <c r="OYF32" s="217"/>
      <c r="OYG32" s="217"/>
      <c r="OYH32" s="217"/>
      <c r="OYI32" s="217"/>
      <c r="OYJ32" s="217"/>
      <c r="OYK32" s="217"/>
      <c r="OYL32" s="217"/>
      <c r="OYM32" s="217"/>
      <c r="OYN32" s="217"/>
      <c r="OYO32" s="217"/>
      <c r="OYP32" s="217"/>
      <c r="OYQ32" s="217"/>
      <c r="OYR32" s="217"/>
      <c r="OYS32" s="217"/>
      <c r="OYT32" s="217"/>
      <c r="OYU32" s="217"/>
      <c r="OYV32" s="217"/>
      <c r="OYW32" s="217"/>
      <c r="OYX32" s="217"/>
      <c r="OYY32" s="217"/>
      <c r="OYZ32" s="217"/>
      <c r="OZA32" s="217"/>
      <c r="OZB32" s="217"/>
      <c r="OZC32" s="217"/>
      <c r="OZD32" s="217"/>
      <c r="OZE32" s="217"/>
      <c r="OZF32" s="217"/>
      <c r="OZG32" s="217"/>
      <c r="OZH32" s="217"/>
      <c r="OZI32" s="217"/>
      <c r="OZJ32" s="217"/>
      <c r="OZK32" s="217"/>
      <c r="OZL32" s="217"/>
      <c r="OZM32" s="217"/>
      <c r="OZN32" s="217"/>
      <c r="OZO32" s="217"/>
      <c r="OZP32" s="217"/>
      <c r="OZQ32" s="217"/>
      <c r="OZR32" s="217"/>
      <c r="OZS32" s="217"/>
      <c r="OZT32" s="217"/>
      <c r="OZU32" s="217"/>
      <c r="OZV32" s="217"/>
      <c r="OZW32" s="217"/>
      <c r="OZX32" s="217"/>
      <c r="OZY32" s="217"/>
      <c r="OZZ32" s="217"/>
      <c r="PAA32" s="217"/>
      <c r="PAB32" s="217"/>
      <c r="PAC32" s="217"/>
      <c r="PAD32" s="217"/>
      <c r="PAE32" s="217"/>
      <c r="PAF32" s="217"/>
      <c r="PAG32" s="217"/>
      <c r="PAH32" s="217"/>
      <c r="PAI32" s="217"/>
      <c r="PAJ32" s="217"/>
      <c r="PAK32" s="217"/>
      <c r="PAL32" s="217"/>
      <c r="PAM32" s="217"/>
      <c r="PAN32" s="217"/>
      <c r="PAO32" s="217"/>
      <c r="PAP32" s="217"/>
      <c r="PAQ32" s="217"/>
      <c r="PAR32" s="217"/>
      <c r="PAS32" s="217"/>
      <c r="PAT32" s="217"/>
      <c r="PAU32" s="217"/>
      <c r="PAV32" s="217"/>
      <c r="PAW32" s="217"/>
      <c r="PAX32" s="217"/>
      <c r="PAY32" s="217"/>
      <c r="PAZ32" s="217"/>
      <c r="PBA32" s="217"/>
      <c r="PBB32" s="217"/>
      <c r="PBC32" s="217"/>
      <c r="PBD32" s="217"/>
      <c r="PBE32" s="217"/>
      <c r="PBF32" s="217"/>
      <c r="PBG32" s="217"/>
      <c r="PBH32" s="217"/>
      <c r="PBI32" s="217"/>
      <c r="PBJ32" s="217"/>
      <c r="PBK32" s="217"/>
      <c r="PBL32" s="217"/>
      <c r="PBM32" s="217"/>
      <c r="PBN32" s="217"/>
      <c r="PBO32" s="217"/>
      <c r="PBP32" s="217"/>
      <c r="PBQ32" s="217"/>
      <c r="PBR32" s="217"/>
      <c r="PBS32" s="217"/>
      <c r="PBT32" s="217"/>
      <c r="PBU32" s="217"/>
      <c r="PBV32" s="217"/>
      <c r="PBW32" s="217"/>
      <c r="PBX32" s="217"/>
      <c r="PBY32" s="217"/>
      <c r="PBZ32" s="217"/>
      <c r="PCA32" s="217"/>
      <c r="PCB32" s="217"/>
      <c r="PCC32" s="217"/>
      <c r="PCD32" s="217"/>
      <c r="PCE32" s="217"/>
      <c r="PCF32" s="217"/>
      <c r="PCG32" s="217"/>
      <c r="PCH32" s="217"/>
      <c r="PCI32" s="217"/>
      <c r="PCJ32" s="217"/>
      <c r="PCK32" s="217"/>
      <c r="PCL32" s="217"/>
      <c r="PCM32" s="217"/>
      <c r="PCN32" s="217"/>
      <c r="PCO32" s="217"/>
      <c r="PCP32" s="217"/>
      <c r="PCQ32" s="217"/>
      <c r="PCR32" s="217"/>
      <c r="PCS32" s="217"/>
      <c r="PCT32" s="217"/>
      <c r="PCU32" s="217"/>
      <c r="PCV32" s="217"/>
      <c r="PCW32" s="217"/>
      <c r="PCX32" s="217"/>
      <c r="PCY32" s="217"/>
      <c r="PCZ32" s="217"/>
      <c r="PDA32" s="217"/>
      <c r="PDB32" s="217"/>
      <c r="PDC32" s="217"/>
      <c r="PDD32" s="217"/>
      <c r="PDE32" s="217"/>
      <c r="PDF32" s="217"/>
      <c r="PDG32" s="217"/>
      <c r="PDH32" s="217"/>
      <c r="PDI32" s="217"/>
      <c r="PDJ32" s="217"/>
      <c r="PDK32" s="217"/>
      <c r="PDL32" s="217"/>
      <c r="PDM32" s="217"/>
      <c r="PDN32" s="217"/>
      <c r="PDO32" s="217"/>
      <c r="PDP32" s="217"/>
      <c r="PDQ32" s="217"/>
      <c r="PDR32" s="217"/>
      <c r="PDS32" s="217"/>
      <c r="PDT32" s="217"/>
      <c r="PDU32" s="217"/>
      <c r="PDV32" s="217"/>
      <c r="PDW32" s="217"/>
      <c r="PDX32" s="217"/>
      <c r="PDY32" s="217"/>
      <c r="PDZ32" s="217"/>
      <c r="PEA32" s="217"/>
      <c r="PEB32" s="217"/>
      <c r="PEC32" s="217"/>
      <c r="PED32" s="217"/>
      <c r="PEE32" s="217"/>
      <c r="PEF32" s="217"/>
      <c r="PEG32" s="217"/>
      <c r="PEH32" s="217"/>
      <c r="PEI32" s="217"/>
      <c r="PEJ32" s="217"/>
      <c r="PEK32" s="217"/>
      <c r="PEL32" s="217"/>
      <c r="PEM32" s="217"/>
      <c r="PEN32" s="217"/>
      <c r="PEO32" s="217"/>
      <c r="PEP32" s="217"/>
      <c r="PEQ32" s="217"/>
      <c r="PER32" s="217"/>
      <c r="PES32" s="217"/>
      <c r="PET32" s="217"/>
      <c r="PEU32" s="217"/>
      <c r="PEV32" s="217"/>
      <c r="PEW32" s="217"/>
      <c r="PEX32" s="217"/>
      <c r="PEY32" s="217"/>
      <c r="PEZ32" s="217"/>
      <c r="PFA32" s="217"/>
      <c r="PFB32" s="217"/>
      <c r="PFC32" s="217"/>
      <c r="PFD32" s="217"/>
      <c r="PFE32" s="217"/>
      <c r="PFF32" s="217"/>
      <c r="PFG32" s="217"/>
      <c r="PFH32" s="217"/>
      <c r="PFI32" s="217"/>
      <c r="PFJ32" s="217"/>
      <c r="PFK32" s="217"/>
      <c r="PFL32" s="217"/>
      <c r="PFM32" s="217"/>
      <c r="PFN32" s="217"/>
      <c r="PFO32" s="217"/>
      <c r="PFP32" s="217"/>
      <c r="PFQ32" s="217"/>
      <c r="PFR32" s="217"/>
      <c r="PFS32" s="217"/>
      <c r="PFT32" s="217"/>
      <c r="PFU32" s="217"/>
      <c r="PFV32" s="217"/>
      <c r="PFW32" s="217"/>
      <c r="PFX32" s="217"/>
      <c r="PFY32" s="217"/>
      <c r="PFZ32" s="217"/>
      <c r="PGA32" s="217"/>
      <c r="PGB32" s="217"/>
      <c r="PGC32" s="217"/>
      <c r="PGD32" s="217"/>
      <c r="PGE32" s="217"/>
      <c r="PGF32" s="217"/>
      <c r="PGG32" s="217"/>
      <c r="PGH32" s="217"/>
      <c r="PGI32" s="217"/>
      <c r="PGJ32" s="217"/>
      <c r="PGK32" s="217"/>
      <c r="PGL32" s="217"/>
      <c r="PGM32" s="217"/>
      <c r="PGN32" s="217"/>
      <c r="PGO32" s="217"/>
      <c r="PGP32" s="217"/>
      <c r="PGQ32" s="217"/>
      <c r="PGR32" s="217"/>
      <c r="PGS32" s="217"/>
      <c r="PGT32" s="217"/>
      <c r="PGU32" s="217"/>
      <c r="PGV32" s="217"/>
      <c r="PGW32" s="217"/>
      <c r="PGX32" s="217"/>
      <c r="PGY32" s="217"/>
      <c r="PGZ32" s="217"/>
      <c r="PHA32" s="217"/>
      <c r="PHB32" s="217"/>
      <c r="PHC32" s="217"/>
      <c r="PHD32" s="217"/>
      <c r="PHE32" s="217"/>
      <c r="PHF32" s="217"/>
      <c r="PHG32" s="217"/>
      <c r="PHH32" s="217"/>
      <c r="PHI32" s="217"/>
      <c r="PHJ32" s="217"/>
      <c r="PHK32" s="217"/>
      <c r="PHL32" s="217"/>
      <c r="PHM32" s="217"/>
      <c r="PHN32" s="217"/>
      <c r="PHO32" s="217"/>
      <c r="PHP32" s="217"/>
      <c r="PHQ32" s="217"/>
      <c r="PHR32" s="217"/>
      <c r="PHS32" s="217"/>
      <c r="PHT32" s="217"/>
      <c r="PHU32" s="217"/>
      <c r="PHV32" s="217"/>
      <c r="PHW32" s="217"/>
      <c r="PHX32" s="217"/>
      <c r="PHY32" s="217"/>
      <c r="PHZ32" s="217"/>
      <c r="PIA32" s="217"/>
      <c r="PIB32" s="217"/>
      <c r="PIC32" s="217"/>
      <c r="PID32" s="217"/>
      <c r="PIE32" s="217"/>
      <c r="PIF32" s="217"/>
      <c r="PIG32" s="217"/>
      <c r="PIH32" s="217"/>
      <c r="PII32" s="217"/>
      <c r="PIJ32" s="217"/>
      <c r="PIK32" s="217"/>
      <c r="PIL32" s="217"/>
      <c r="PIM32" s="217"/>
      <c r="PIN32" s="217"/>
      <c r="PIO32" s="217"/>
      <c r="PIP32" s="217"/>
      <c r="PIQ32" s="217"/>
      <c r="PIR32" s="217"/>
      <c r="PIS32" s="217"/>
      <c r="PIT32" s="217"/>
      <c r="PIU32" s="217"/>
      <c r="PIV32" s="217"/>
      <c r="PIW32" s="217"/>
      <c r="PIX32" s="217"/>
      <c r="PIY32" s="217"/>
      <c r="PIZ32" s="217"/>
      <c r="PJA32" s="217"/>
      <c r="PJB32" s="217"/>
      <c r="PJC32" s="217"/>
      <c r="PJD32" s="217"/>
      <c r="PJE32" s="217"/>
      <c r="PJF32" s="217"/>
      <c r="PJG32" s="217"/>
      <c r="PJH32" s="217"/>
      <c r="PJI32" s="217"/>
      <c r="PJJ32" s="217"/>
      <c r="PJK32" s="217"/>
      <c r="PJL32" s="217"/>
      <c r="PJM32" s="217"/>
      <c r="PJN32" s="217"/>
      <c r="PJO32" s="217"/>
      <c r="PJP32" s="217"/>
      <c r="PJQ32" s="217"/>
      <c r="PJR32" s="217"/>
      <c r="PJS32" s="217"/>
      <c r="PJT32" s="217"/>
      <c r="PJU32" s="217"/>
      <c r="PJV32" s="217"/>
      <c r="PJW32" s="217"/>
      <c r="PJX32" s="217"/>
      <c r="PJY32" s="217"/>
      <c r="PJZ32" s="217"/>
      <c r="PKA32" s="217"/>
      <c r="PKB32" s="217"/>
      <c r="PKC32" s="217"/>
      <c r="PKD32" s="217"/>
      <c r="PKE32" s="217"/>
      <c r="PKF32" s="217"/>
      <c r="PKG32" s="217"/>
      <c r="PKH32" s="217"/>
      <c r="PKI32" s="217"/>
      <c r="PKJ32" s="217"/>
      <c r="PKK32" s="217"/>
      <c r="PKL32" s="217"/>
      <c r="PKM32" s="217"/>
      <c r="PKN32" s="217"/>
      <c r="PKO32" s="217"/>
      <c r="PKP32" s="217"/>
      <c r="PKQ32" s="217"/>
      <c r="PKR32" s="217"/>
      <c r="PKS32" s="217"/>
      <c r="PKT32" s="217"/>
      <c r="PKU32" s="217"/>
      <c r="PKV32" s="217"/>
      <c r="PKW32" s="217"/>
      <c r="PKX32" s="217"/>
      <c r="PKY32" s="217"/>
      <c r="PKZ32" s="217"/>
      <c r="PLA32" s="217"/>
      <c r="PLB32" s="217"/>
      <c r="PLC32" s="217"/>
      <c r="PLD32" s="217"/>
      <c r="PLE32" s="217"/>
      <c r="PLF32" s="217"/>
      <c r="PLG32" s="217"/>
      <c r="PLH32" s="217"/>
      <c r="PLI32" s="217"/>
      <c r="PLJ32" s="217"/>
      <c r="PLK32" s="217"/>
      <c r="PLL32" s="217"/>
      <c r="PLM32" s="217"/>
      <c r="PLN32" s="217"/>
      <c r="PLO32" s="217"/>
      <c r="PLP32" s="217"/>
      <c r="PLQ32" s="217"/>
      <c r="PLR32" s="217"/>
      <c r="PLS32" s="217"/>
      <c r="PLT32" s="217"/>
      <c r="PLU32" s="217"/>
      <c r="PLV32" s="217"/>
      <c r="PLW32" s="217"/>
      <c r="PLX32" s="217"/>
      <c r="PLY32" s="217"/>
      <c r="PLZ32" s="217"/>
      <c r="PMA32" s="217"/>
      <c r="PMB32" s="217"/>
      <c r="PMC32" s="217"/>
      <c r="PMD32" s="217"/>
      <c r="PME32" s="217"/>
      <c r="PMF32" s="217"/>
      <c r="PMG32" s="217"/>
      <c r="PMH32" s="217"/>
      <c r="PMI32" s="217"/>
      <c r="PMJ32" s="217"/>
      <c r="PMK32" s="217"/>
      <c r="PML32" s="217"/>
      <c r="PMM32" s="217"/>
      <c r="PMN32" s="217"/>
      <c r="PMO32" s="217"/>
      <c r="PMP32" s="217"/>
      <c r="PMQ32" s="217"/>
      <c r="PMR32" s="217"/>
      <c r="PMS32" s="217"/>
      <c r="PMT32" s="217"/>
      <c r="PMU32" s="217"/>
      <c r="PMV32" s="217"/>
      <c r="PMW32" s="217"/>
      <c r="PMX32" s="217"/>
      <c r="PMY32" s="217"/>
      <c r="PMZ32" s="217"/>
      <c r="PNA32" s="217"/>
      <c r="PNB32" s="217"/>
      <c r="PNC32" s="217"/>
      <c r="PND32" s="217"/>
      <c r="PNE32" s="217"/>
      <c r="PNF32" s="217"/>
      <c r="PNG32" s="217"/>
      <c r="PNH32" s="217"/>
      <c r="PNI32" s="217"/>
      <c r="PNJ32" s="217"/>
      <c r="PNK32" s="217"/>
      <c r="PNL32" s="217"/>
      <c r="PNM32" s="217"/>
      <c r="PNN32" s="217"/>
      <c r="PNO32" s="217"/>
      <c r="PNP32" s="217"/>
      <c r="PNQ32" s="217"/>
      <c r="PNR32" s="217"/>
      <c r="PNS32" s="217"/>
      <c r="PNT32" s="217"/>
      <c r="PNU32" s="217"/>
      <c r="PNV32" s="217"/>
      <c r="PNW32" s="217"/>
      <c r="PNX32" s="217"/>
      <c r="PNY32" s="217"/>
      <c r="PNZ32" s="217"/>
      <c r="POA32" s="217"/>
      <c r="POB32" s="217"/>
      <c r="POC32" s="217"/>
      <c r="POD32" s="217"/>
      <c r="POE32" s="217"/>
      <c r="POF32" s="217"/>
      <c r="POG32" s="217"/>
      <c r="POH32" s="217"/>
      <c r="POI32" s="217"/>
      <c r="POJ32" s="217"/>
      <c r="POK32" s="217"/>
      <c r="POL32" s="217"/>
      <c r="POM32" s="217"/>
      <c r="PON32" s="217"/>
      <c r="POO32" s="217"/>
      <c r="POP32" s="217"/>
      <c r="POQ32" s="217"/>
      <c r="POR32" s="217"/>
      <c r="POS32" s="217"/>
      <c r="POT32" s="217"/>
      <c r="POU32" s="217"/>
      <c r="POV32" s="217"/>
      <c r="POW32" s="217"/>
      <c r="POX32" s="217"/>
      <c r="POY32" s="217"/>
      <c r="POZ32" s="217"/>
      <c r="PPA32" s="217"/>
      <c r="PPB32" s="217"/>
      <c r="PPC32" s="217"/>
      <c r="PPD32" s="217"/>
      <c r="PPE32" s="217"/>
      <c r="PPF32" s="217"/>
      <c r="PPG32" s="217"/>
      <c r="PPH32" s="217"/>
      <c r="PPI32" s="217"/>
      <c r="PPJ32" s="217"/>
      <c r="PPK32" s="217"/>
      <c r="PPL32" s="217"/>
      <c r="PPM32" s="217"/>
      <c r="PPN32" s="217"/>
      <c r="PPO32" s="217"/>
      <c r="PPP32" s="217"/>
      <c r="PPQ32" s="217"/>
      <c r="PPR32" s="217"/>
      <c r="PPS32" s="217"/>
      <c r="PPT32" s="217"/>
      <c r="PPU32" s="217"/>
      <c r="PPV32" s="217"/>
      <c r="PPW32" s="217"/>
      <c r="PPX32" s="217"/>
      <c r="PPY32" s="217"/>
      <c r="PPZ32" s="217"/>
      <c r="PQA32" s="217"/>
      <c r="PQB32" s="217"/>
      <c r="PQC32" s="217"/>
      <c r="PQD32" s="217"/>
      <c r="PQE32" s="217"/>
      <c r="PQF32" s="217"/>
      <c r="PQG32" s="217"/>
      <c r="PQH32" s="217"/>
      <c r="PQI32" s="217"/>
      <c r="PQJ32" s="217"/>
      <c r="PQK32" s="217"/>
      <c r="PQL32" s="217"/>
      <c r="PQM32" s="217"/>
      <c r="PQN32" s="217"/>
      <c r="PQO32" s="217"/>
      <c r="PQP32" s="217"/>
      <c r="PQQ32" s="217"/>
      <c r="PQR32" s="217"/>
      <c r="PQS32" s="217"/>
      <c r="PQT32" s="217"/>
      <c r="PQU32" s="217"/>
      <c r="PQV32" s="217"/>
      <c r="PQW32" s="217"/>
      <c r="PQX32" s="217"/>
      <c r="PQY32" s="217"/>
      <c r="PQZ32" s="217"/>
      <c r="PRA32" s="217"/>
      <c r="PRB32" s="217"/>
      <c r="PRC32" s="217"/>
      <c r="PRD32" s="217"/>
      <c r="PRE32" s="217"/>
      <c r="PRF32" s="217"/>
      <c r="PRG32" s="217"/>
      <c r="PRH32" s="217"/>
      <c r="PRI32" s="217"/>
      <c r="PRJ32" s="217"/>
      <c r="PRK32" s="217"/>
      <c r="PRL32" s="217"/>
      <c r="PRM32" s="217"/>
      <c r="PRN32" s="217"/>
      <c r="PRO32" s="217"/>
      <c r="PRP32" s="217"/>
      <c r="PRQ32" s="217"/>
      <c r="PRR32" s="217"/>
      <c r="PRS32" s="217"/>
      <c r="PRT32" s="217"/>
      <c r="PRU32" s="217"/>
      <c r="PRV32" s="217"/>
      <c r="PRW32" s="217"/>
      <c r="PRX32" s="217"/>
      <c r="PRY32" s="217"/>
      <c r="PRZ32" s="217"/>
      <c r="PSA32" s="217"/>
      <c r="PSB32" s="217"/>
      <c r="PSC32" s="217"/>
      <c r="PSD32" s="217"/>
      <c r="PSE32" s="217"/>
      <c r="PSF32" s="217"/>
      <c r="PSG32" s="217"/>
      <c r="PSH32" s="217"/>
      <c r="PSI32" s="217"/>
      <c r="PSJ32" s="217"/>
      <c r="PSK32" s="217"/>
      <c r="PSL32" s="217"/>
      <c r="PSM32" s="217"/>
      <c r="PSN32" s="217"/>
      <c r="PSO32" s="217"/>
      <c r="PSP32" s="217"/>
      <c r="PSQ32" s="217"/>
      <c r="PSR32" s="217"/>
      <c r="PSS32" s="217"/>
      <c r="PST32" s="217"/>
      <c r="PSU32" s="217"/>
      <c r="PSV32" s="217"/>
      <c r="PSW32" s="217"/>
      <c r="PSX32" s="217"/>
      <c r="PSY32" s="217"/>
      <c r="PSZ32" s="217"/>
      <c r="PTA32" s="217"/>
      <c r="PTB32" s="217"/>
      <c r="PTC32" s="217"/>
      <c r="PTD32" s="217"/>
      <c r="PTE32" s="217"/>
      <c r="PTF32" s="217"/>
      <c r="PTG32" s="217"/>
      <c r="PTH32" s="217"/>
      <c r="PTI32" s="217"/>
      <c r="PTJ32" s="217"/>
      <c r="PTK32" s="217"/>
      <c r="PTL32" s="217"/>
      <c r="PTM32" s="217"/>
      <c r="PTN32" s="217"/>
      <c r="PTO32" s="217"/>
      <c r="PTP32" s="217"/>
      <c r="PTQ32" s="217"/>
      <c r="PTR32" s="217"/>
      <c r="PTS32" s="217"/>
      <c r="PTT32" s="217"/>
      <c r="PTU32" s="217"/>
      <c r="PTV32" s="217"/>
      <c r="PTW32" s="217"/>
      <c r="PTX32" s="217"/>
      <c r="PTY32" s="217"/>
      <c r="PTZ32" s="217"/>
      <c r="PUA32" s="217"/>
      <c r="PUB32" s="217"/>
      <c r="PUC32" s="217"/>
      <c r="PUD32" s="217"/>
      <c r="PUE32" s="217"/>
      <c r="PUF32" s="217"/>
      <c r="PUG32" s="217"/>
      <c r="PUH32" s="217"/>
      <c r="PUI32" s="217"/>
      <c r="PUJ32" s="217"/>
      <c r="PUK32" s="217"/>
      <c r="PUL32" s="217"/>
      <c r="PUM32" s="217"/>
      <c r="PUN32" s="217"/>
      <c r="PUO32" s="217"/>
      <c r="PUP32" s="217"/>
      <c r="PUQ32" s="217"/>
      <c r="PUR32" s="217"/>
      <c r="PUS32" s="217"/>
      <c r="PUT32" s="217"/>
      <c r="PUU32" s="217"/>
      <c r="PUV32" s="217"/>
      <c r="PUW32" s="217"/>
      <c r="PUX32" s="217"/>
      <c r="PUY32" s="217"/>
      <c r="PUZ32" s="217"/>
      <c r="PVA32" s="217"/>
      <c r="PVB32" s="217"/>
      <c r="PVC32" s="217"/>
      <c r="PVD32" s="217"/>
      <c r="PVE32" s="217"/>
      <c r="PVF32" s="217"/>
      <c r="PVG32" s="217"/>
      <c r="PVH32" s="217"/>
      <c r="PVI32" s="217"/>
      <c r="PVJ32" s="217"/>
      <c r="PVK32" s="217"/>
      <c r="PVL32" s="217"/>
      <c r="PVM32" s="217"/>
      <c r="PVN32" s="217"/>
      <c r="PVO32" s="217"/>
      <c r="PVP32" s="217"/>
      <c r="PVQ32" s="217"/>
      <c r="PVR32" s="217"/>
      <c r="PVS32" s="217"/>
      <c r="PVT32" s="217"/>
      <c r="PVU32" s="217"/>
      <c r="PVV32" s="217"/>
      <c r="PVW32" s="217"/>
      <c r="PVX32" s="217"/>
      <c r="PVY32" s="217"/>
      <c r="PVZ32" s="217"/>
      <c r="PWA32" s="217"/>
      <c r="PWB32" s="217"/>
      <c r="PWC32" s="217"/>
      <c r="PWD32" s="217"/>
      <c r="PWE32" s="217"/>
      <c r="PWF32" s="217"/>
      <c r="PWG32" s="217"/>
      <c r="PWH32" s="217"/>
      <c r="PWI32" s="217"/>
      <c r="PWJ32" s="217"/>
      <c r="PWK32" s="217"/>
      <c r="PWL32" s="217"/>
      <c r="PWM32" s="217"/>
      <c r="PWN32" s="217"/>
      <c r="PWO32" s="217"/>
      <c r="PWP32" s="217"/>
      <c r="PWQ32" s="217"/>
      <c r="PWR32" s="217"/>
      <c r="PWS32" s="217"/>
      <c r="PWT32" s="217"/>
      <c r="PWU32" s="217"/>
      <c r="PWV32" s="217"/>
      <c r="PWW32" s="217"/>
      <c r="PWX32" s="217"/>
      <c r="PWY32" s="217"/>
      <c r="PWZ32" s="217"/>
      <c r="PXA32" s="217"/>
      <c r="PXB32" s="217"/>
      <c r="PXC32" s="217"/>
      <c r="PXD32" s="217"/>
      <c r="PXE32" s="217"/>
      <c r="PXF32" s="217"/>
      <c r="PXG32" s="217"/>
      <c r="PXH32" s="217"/>
      <c r="PXI32" s="217"/>
      <c r="PXJ32" s="217"/>
      <c r="PXK32" s="217"/>
      <c r="PXL32" s="217"/>
      <c r="PXM32" s="217"/>
      <c r="PXN32" s="217"/>
      <c r="PXO32" s="217"/>
      <c r="PXP32" s="217"/>
      <c r="PXQ32" s="217"/>
      <c r="PXR32" s="217"/>
      <c r="PXS32" s="217"/>
      <c r="PXT32" s="217"/>
      <c r="PXU32" s="217"/>
      <c r="PXV32" s="217"/>
      <c r="PXW32" s="217"/>
      <c r="PXX32" s="217"/>
      <c r="PXY32" s="217"/>
      <c r="PXZ32" s="217"/>
      <c r="PYA32" s="217"/>
      <c r="PYB32" s="217"/>
      <c r="PYC32" s="217"/>
      <c r="PYD32" s="217"/>
      <c r="PYE32" s="217"/>
      <c r="PYF32" s="217"/>
      <c r="PYG32" s="217"/>
      <c r="PYH32" s="217"/>
      <c r="PYI32" s="217"/>
      <c r="PYJ32" s="217"/>
      <c r="PYK32" s="217"/>
      <c r="PYL32" s="217"/>
      <c r="PYM32" s="217"/>
      <c r="PYN32" s="217"/>
      <c r="PYO32" s="217"/>
      <c r="PYP32" s="217"/>
      <c r="PYQ32" s="217"/>
      <c r="PYR32" s="217"/>
      <c r="PYS32" s="217"/>
      <c r="PYT32" s="217"/>
      <c r="PYU32" s="217"/>
      <c r="PYV32" s="217"/>
      <c r="PYW32" s="217"/>
      <c r="PYX32" s="217"/>
      <c r="PYY32" s="217"/>
      <c r="PYZ32" s="217"/>
      <c r="PZA32" s="217"/>
      <c r="PZB32" s="217"/>
      <c r="PZC32" s="217"/>
      <c r="PZD32" s="217"/>
      <c r="PZE32" s="217"/>
      <c r="PZF32" s="217"/>
      <c r="PZG32" s="217"/>
      <c r="PZH32" s="217"/>
      <c r="PZI32" s="217"/>
      <c r="PZJ32" s="217"/>
      <c r="PZK32" s="217"/>
      <c r="PZL32" s="217"/>
      <c r="PZM32" s="217"/>
      <c r="PZN32" s="217"/>
      <c r="PZO32" s="217"/>
      <c r="PZP32" s="217"/>
      <c r="PZQ32" s="217"/>
      <c r="PZR32" s="217"/>
      <c r="PZS32" s="217"/>
      <c r="PZT32" s="217"/>
      <c r="PZU32" s="217"/>
      <c r="PZV32" s="217"/>
      <c r="PZW32" s="217"/>
      <c r="PZX32" s="217"/>
      <c r="PZY32" s="217"/>
      <c r="PZZ32" s="217"/>
      <c r="QAA32" s="217"/>
      <c r="QAB32" s="217"/>
      <c r="QAC32" s="217"/>
      <c r="QAD32" s="217"/>
      <c r="QAE32" s="217"/>
      <c r="QAF32" s="217"/>
      <c r="QAG32" s="217"/>
      <c r="QAH32" s="217"/>
      <c r="QAI32" s="217"/>
      <c r="QAJ32" s="217"/>
      <c r="QAK32" s="217"/>
      <c r="QAL32" s="217"/>
      <c r="QAM32" s="217"/>
      <c r="QAN32" s="217"/>
      <c r="QAO32" s="217"/>
      <c r="QAP32" s="217"/>
      <c r="QAQ32" s="217"/>
      <c r="QAR32" s="217"/>
      <c r="QAS32" s="217"/>
      <c r="QAT32" s="217"/>
      <c r="QAU32" s="217"/>
      <c r="QAV32" s="217"/>
      <c r="QAW32" s="217"/>
      <c r="QAX32" s="217"/>
      <c r="QAY32" s="217"/>
      <c r="QAZ32" s="217"/>
      <c r="QBA32" s="217"/>
      <c r="QBB32" s="217"/>
      <c r="QBC32" s="217"/>
      <c r="QBD32" s="217"/>
      <c r="QBE32" s="217"/>
      <c r="QBF32" s="217"/>
      <c r="QBG32" s="217"/>
      <c r="QBH32" s="217"/>
      <c r="QBI32" s="217"/>
      <c r="QBJ32" s="217"/>
      <c r="QBK32" s="217"/>
      <c r="QBL32" s="217"/>
      <c r="QBM32" s="217"/>
      <c r="QBN32" s="217"/>
      <c r="QBO32" s="217"/>
      <c r="QBP32" s="217"/>
      <c r="QBQ32" s="217"/>
      <c r="QBR32" s="217"/>
      <c r="QBS32" s="217"/>
      <c r="QBT32" s="217"/>
      <c r="QBU32" s="217"/>
      <c r="QBV32" s="217"/>
      <c r="QBW32" s="217"/>
      <c r="QBX32" s="217"/>
      <c r="QBY32" s="217"/>
      <c r="QBZ32" s="217"/>
      <c r="QCA32" s="217"/>
      <c r="QCB32" s="217"/>
      <c r="QCC32" s="217"/>
      <c r="QCD32" s="217"/>
      <c r="QCE32" s="217"/>
      <c r="QCF32" s="217"/>
      <c r="QCG32" s="217"/>
      <c r="QCH32" s="217"/>
      <c r="QCI32" s="217"/>
      <c r="QCJ32" s="217"/>
      <c r="QCK32" s="217"/>
      <c r="QCL32" s="217"/>
      <c r="QCM32" s="217"/>
      <c r="QCN32" s="217"/>
      <c r="QCO32" s="217"/>
      <c r="QCP32" s="217"/>
      <c r="QCQ32" s="217"/>
      <c r="QCR32" s="217"/>
      <c r="QCS32" s="217"/>
      <c r="QCT32" s="217"/>
      <c r="QCU32" s="217"/>
      <c r="QCV32" s="217"/>
      <c r="QCW32" s="217"/>
      <c r="QCX32" s="217"/>
      <c r="QCY32" s="217"/>
      <c r="QCZ32" s="217"/>
      <c r="QDA32" s="217"/>
      <c r="QDB32" s="217"/>
      <c r="QDC32" s="217"/>
      <c r="QDD32" s="217"/>
      <c r="QDE32" s="217"/>
      <c r="QDF32" s="217"/>
      <c r="QDG32" s="217"/>
      <c r="QDH32" s="217"/>
      <c r="QDI32" s="217"/>
      <c r="QDJ32" s="217"/>
      <c r="QDK32" s="217"/>
      <c r="QDL32" s="217"/>
      <c r="QDM32" s="217"/>
      <c r="QDN32" s="217"/>
      <c r="QDO32" s="217"/>
      <c r="QDP32" s="217"/>
      <c r="QDQ32" s="217"/>
      <c r="QDR32" s="217"/>
      <c r="QDS32" s="217"/>
      <c r="QDT32" s="217"/>
      <c r="QDU32" s="217"/>
      <c r="QDV32" s="217"/>
      <c r="QDW32" s="217"/>
      <c r="QDX32" s="217"/>
      <c r="QDY32" s="217"/>
      <c r="QDZ32" s="217"/>
      <c r="QEA32" s="217"/>
      <c r="QEB32" s="217"/>
      <c r="QEC32" s="217"/>
      <c r="QED32" s="217"/>
      <c r="QEE32" s="217"/>
      <c r="QEF32" s="217"/>
      <c r="QEG32" s="217"/>
      <c r="QEH32" s="217"/>
      <c r="QEI32" s="217"/>
      <c r="QEJ32" s="217"/>
      <c r="QEK32" s="217"/>
      <c r="QEL32" s="217"/>
      <c r="QEM32" s="217"/>
      <c r="QEN32" s="217"/>
      <c r="QEO32" s="217"/>
      <c r="QEP32" s="217"/>
      <c r="QEQ32" s="217"/>
      <c r="QER32" s="217"/>
      <c r="QES32" s="217"/>
      <c r="QET32" s="217"/>
      <c r="QEU32" s="217"/>
      <c r="QEV32" s="217"/>
      <c r="QEW32" s="217"/>
      <c r="QEX32" s="217"/>
      <c r="QEY32" s="217"/>
      <c r="QEZ32" s="217"/>
      <c r="QFA32" s="217"/>
      <c r="QFB32" s="217"/>
      <c r="QFC32" s="217"/>
      <c r="QFD32" s="217"/>
      <c r="QFE32" s="217"/>
      <c r="QFF32" s="217"/>
      <c r="QFG32" s="217"/>
      <c r="QFH32" s="217"/>
      <c r="QFI32" s="217"/>
      <c r="QFJ32" s="217"/>
      <c r="QFK32" s="217"/>
      <c r="QFL32" s="217"/>
      <c r="QFM32" s="217"/>
      <c r="QFN32" s="217"/>
      <c r="QFO32" s="217"/>
      <c r="QFP32" s="217"/>
      <c r="QFQ32" s="217"/>
      <c r="QFR32" s="217"/>
      <c r="QFS32" s="217"/>
      <c r="QFT32" s="217"/>
      <c r="QFU32" s="217"/>
      <c r="QFV32" s="217"/>
      <c r="QFW32" s="217"/>
      <c r="QFX32" s="217"/>
      <c r="QFY32" s="217"/>
      <c r="QFZ32" s="217"/>
      <c r="QGA32" s="217"/>
      <c r="QGB32" s="217"/>
      <c r="QGC32" s="217"/>
      <c r="QGD32" s="217"/>
      <c r="QGE32" s="217"/>
      <c r="QGF32" s="217"/>
      <c r="QGG32" s="217"/>
      <c r="QGH32" s="217"/>
      <c r="QGI32" s="217"/>
      <c r="QGJ32" s="217"/>
      <c r="QGK32" s="217"/>
      <c r="QGL32" s="217"/>
      <c r="QGM32" s="217"/>
      <c r="QGN32" s="217"/>
      <c r="QGO32" s="217"/>
      <c r="QGP32" s="217"/>
      <c r="QGQ32" s="217"/>
      <c r="QGR32" s="217"/>
      <c r="QGS32" s="217"/>
      <c r="QGT32" s="217"/>
      <c r="QGU32" s="217"/>
      <c r="QGV32" s="217"/>
      <c r="QGW32" s="217"/>
      <c r="QGX32" s="217"/>
      <c r="QGY32" s="217"/>
      <c r="QGZ32" s="217"/>
      <c r="QHA32" s="217"/>
      <c r="QHB32" s="217"/>
      <c r="QHC32" s="217"/>
      <c r="QHD32" s="217"/>
      <c r="QHE32" s="217"/>
      <c r="QHF32" s="217"/>
      <c r="QHG32" s="217"/>
      <c r="QHH32" s="217"/>
      <c r="QHI32" s="217"/>
      <c r="QHJ32" s="217"/>
      <c r="QHK32" s="217"/>
      <c r="QHL32" s="217"/>
      <c r="QHM32" s="217"/>
      <c r="QHN32" s="217"/>
      <c r="QHO32" s="217"/>
      <c r="QHP32" s="217"/>
      <c r="QHQ32" s="217"/>
      <c r="QHR32" s="217"/>
      <c r="QHS32" s="217"/>
      <c r="QHT32" s="217"/>
      <c r="QHU32" s="217"/>
      <c r="QHV32" s="217"/>
      <c r="QHW32" s="217"/>
      <c r="QHX32" s="217"/>
      <c r="QHY32" s="217"/>
      <c r="QHZ32" s="217"/>
      <c r="QIA32" s="217"/>
      <c r="QIB32" s="217"/>
      <c r="QIC32" s="217"/>
      <c r="QID32" s="217"/>
      <c r="QIE32" s="217"/>
      <c r="QIF32" s="217"/>
      <c r="QIG32" s="217"/>
      <c r="QIH32" s="217"/>
      <c r="QII32" s="217"/>
      <c r="QIJ32" s="217"/>
      <c r="QIK32" s="217"/>
      <c r="QIL32" s="217"/>
      <c r="QIM32" s="217"/>
      <c r="QIN32" s="217"/>
      <c r="QIO32" s="217"/>
      <c r="QIP32" s="217"/>
      <c r="QIQ32" s="217"/>
      <c r="QIR32" s="217"/>
      <c r="QIS32" s="217"/>
      <c r="QIT32" s="217"/>
      <c r="QIU32" s="217"/>
      <c r="QIV32" s="217"/>
      <c r="QIW32" s="217"/>
      <c r="QIX32" s="217"/>
      <c r="QIY32" s="217"/>
      <c r="QIZ32" s="217"/>
      <c r="QJA32" s="217"/>
      <c r="QJB32" s="217"/>
      <c r="QJC32" s="217"/>
      <c r="QJD32" s="217"/>
      <c r="QJE32" s="217"/>
      <c r="QJF32" s="217"/>
      <c r="QJG32" s="217"/>
      <c r="QJH32" s="217"/>
      <c r="QJI32" s="217"/>
      <c r="QJJ32" s="217"/>
      <c r="QJK32" s="217"/>
      <c r="QJL32" s="217"/>
      <c r="QJM32" s="217"/>
      <c r="QJN32" s="217"/>
      <c r="QJO32" s="217"/>
      <c r="QJP32" s="217"/>
      <c r="QJQ32" s="217"/>
      <c r="QJR32" s="217"/>
      <c r="QJS32" s="217"/>
      <c r="QJT32" s="217"/>
      <c r="QJU32" s="217"/>
      <c r="QJV32" s="217"/>
      <c r="QJW32" s="217"/>
      <c r="QJX32" s="217"/>
      <c r="QJY32" s="217"/>
      <c r="QJZ32" s="217"/>
      <c r="QKA32" s="217"/>
      <c r="QKB32" s="217"/>
      <c r="QKC32" s="217"/>
      <c r="QKD32" s="217"/>
      <c r="QKE32" s="217"/>
      <c r="QKF32" s="217"/>
      <c r="QKG32" s="217"/>
      <c r="QKH32" s="217"/>
      <c r="QKI32" s="217"/>
      <c r="QKJ32" s="217"/>
      <c r="QKK32" s="217"/>
      <c r="QKL32" s="217"/>
      <c r="QKM32" s="217"/>
      <c r="QKN32" s="217"/>
      <c r="QKO32" s="217"/>
      <c r="QKP32" s="217"/>
      <c r="QKQ32" s="217"/>
      <c r="QKR32" s="217"/>
      <c r="QKS32" s="217"/>
      <c r="QKT32" s="217"/>
      <c r="QKU32" s="217"/>
      <c r="QKV32" s="217"/>
      <c r="QKW32" s="217"/>
      <c r="QKX32" s="217"/>
      <c r="QKY32" s="217"/>
      <c r="QKZ32" s="217"/>
      <c r="QLA32" s="217"/>
      <c r="QLB32" s="217"/>
      <c r="QLC32" s="217"/>
      <c r="QLD32" s="217"/>
      <c r="QLE32" s="217"/>
      <c r="QLF32" s="217"/>
      <c r="QLG32" s="217"/>
      <c r="QLH32" s="217"/>
      <c r="QLI32" s="217"/>
      <c r="QLJ32" s="217"/>
      <c r="QLK32" s="217"/>
      <c r="QLL32" s="217"/>
      <c r="QLM32" s="217"/>
      <c r="QLN32" s="217"/>
      <c r="QLO32" s="217"/>
      <c r="QLP32" s="217"/>
      <c r="QLQ32" s="217"/>
      <c r="QLR32" s="217"/>
      <c r="QLS32" s="217"/>
      <c r="QLT32" s="217"/>
      <c r="QLU32" s="217"/>
      <c r="QLV32" s="217"/>
      <c r="QLW32" s="217"/>
      <c r="QLX32" s="217"/>
      <c r="QLY32" s="217"/>
      <c r="QLZ32" s="217"/>
      <c r="QMA32" s="217"/>
      <c r="QMB32" s="217"/>
      <c r="QMC32" s="217"/>
      <c r="QMD32" s="217"/>
      <c r="QME32" s="217"/>
      <c r="QMF32" s="217"/>
      <c r="QMG32" s="217"/>
      <c r="QMH32" s="217"/>
      <c r="QMI32" s="217"/>
      <c r="QMJ32" s="217"/>
      <c r="QMK32" s="217"/>
      <c r="QML32" s="217"/>
      <c r="QMM32" s="217"/>
      <c r="QMN32" s="217"/>
      <c r="QMO32" s="217"/>
      <c r="QMP32" s="217"/>
      <c r="QMQ32" s="217"/>
      <c r="QMR32" s="217"/>
      <c r="QMS32" s="217"/>
      <c r="QMT32" s="217"/>
      <c r="QMU32" s="217"/>
      <c r="QMV32" s="217"/>
      <c r="QMW32" s="217"/>
      <c r="QMX32" s="217"/>
      <c r="QMY32" s="217"/>
      <c r="QMZ32" s="217"/>
      <c r="QNA32" s="217"/>
      <c r="QNB32" s="217"/>
      <c r="QNC32" s="217"/>
      <c r="QND32" s="217"/>
      <c r="QNE32" s="217"/>
      <c r="QNF32" s="217"/>
      <c r="QNG32" s="217"/>
      <c r="QNH32" s="217"/>
      <c r="QNI32" s="217"/>
      <c r="QNJ32" s="217"/>
      <c r="QNK32" s="217"/>
      <c r="QNL32" s="217"/>
      <c r="QNM32" s="217"/>
      <c r="QNN32" s="217"/>
      <c r="QNO32" s="217"/>
      <c r="QNP32" s="217"/>
      <c r="QNQ32" s="217"/>
      <c r="QNR32" s="217"/>
      <c r="QNS32" s="217"/>
      <c r="QNT32" s="217"/>
      <c r="QNU32" s="217"/>
      <c r="QNV32" s="217"/>
      <c r="QNW32" s="217"/>
      <c r="QNX32" s="217"/>
      <c r="QNY32" s="217"/>
      <c r="QNZ32" s="217"/>
      <c r="QOA32" s="217"/>
      <c r="QOB32" s="217"/>
      <c r="QOC32" s="217"/>
      <c r="QOD32" s="217"/>
      <c r="QOE32" s="217"/>
      <c r="QOF32" s="217"/>
      <c r="QOG32" s="217"/>
      <c r="QOH32" s="217"/>
      <c r="QOI32" s="217"/>
      <c r="QOJ32" s="217"/>
      <c r="QOK32" s="217"/>
      <c r="QOL32" s="217"/>
      <c r="QOM32" s="217"/>
      <c r="QON32" s="217"/>
      <c r="QOO32" s="217"/>
      <c r="QOP32" s="217"/>
      <c r="QOQ32" s="217"/>
      <c r="QOR32" s="217"/>
      <c r="QOS32" s="217"/>
      <c r="QOT32" s="217"/>
      <c r="QOU32" s="217"/>
      <c r="QOV32" s="217"/>
      <c r="QOW32" s="217"/>
      <c r="QOX32" s="217"/>
      <c r="QOY32" s="217"/>
      <c r="QOZ32" s="217"/>
      <c r="QPA32" s="217"/>
      <c r="QPB32" s="217"/>
      <c r="QPC32" s="217"/>
      <c r="QPD32" s="217"/>
      <c r="QPE32" s="217"/>
      <c r="QPF32" s="217"/>
      <c r="QPG32" s="217"/>
      <c r="QPH32" s="217"/>
      <c r="QPI32" s="217"/>
      <c r="QPJ32" s="217"/>
      <c r="QPK32" s="217"/>
      <c r="QPL32" s="217"/>
      <c r="QPM32" s="217"/>
      <c r="QPN32" s="217"/>
      <c r="QPO32" s="217"/>
      <c r="QPP32" s="217"/>
      <c r="QPQ32" s="217"/>
      <c r="QPR32" s="217"/>
      <c r="QPS32" s="217"/>
      <c r="QPT32" s="217"/>
      <c r="QPU32" s="217"/>
      <c r="QPV32" s="217"/>
      <c r="QPW32" s="217"/>
      <c r="QPX32" s="217"/>
      <c r="QPY32" s="217"/>
      <c r="QPZ32" s="217"/>
      <c r="QQA32" s="217"/>
      <c r="QQB32" s="217"/>
      <c r="QQC32" s="217"/>
      <c r="QQD32" s="217"/>
      <c r="QQE32" s="217"/>
      <c r="QQF32" s="217"/>
      <c r="QQG32" s="217"/>
      <c r="QQH32" s="217"/>
      <c r="QQI32" s="217"/>
      <c r="QQJ32" s="217"/>
      <c r="QQK32" s="217"/>
      <c r="QQL32" s="217"/>
      <c r="QQM32" s="217"/>
      <c r="QQN32" s="217"/>
      <c r="QQO32" s="217"/>
      <c r="QQP32" s="217"/>
      <c r="QQQ32" s="217"/>
      <c r="QQR32" s="217"/>
      <c r="QQS32" s="217"/>
      <c r="QQT32" s="217"/>
      <c r="QQU32" s="217"/>
      <c r="QQV32" s="217"/>
      <c r="QQW32" s="217"/>
      <c r="QQX32" s="217"/>
      <c r="QQY32" s="217"/>
      <c r="QQZ32" s="217"/>
      <c r="QRA32" s="217"/>
      <c r="QRB32" s="217"/>
      <c r="QRC32" s="217"/>
      <c r="QRD32" s="217"/>
      <c r="QRE32" s="217"/>
      <c r="QRF32" s="217"/>
      <c r="QRG32" s="217"/>
      <c r="QRH32" s="217"/>
      <c r="QRI32" s="217"/>
      <c r="QRJ32" s="217"/>
      <c r="QRK32" s="217"/>
      <c r="QRL32" s="217"/>
      <c r="QRM32" s="217"/>
      <c r="QRN32" s="217"/>
      <c r="QRO32" s="217"/>
      <c r="QRP32" s="217"/>
      <c r="QRQ32" s="217"/>
      <c r="QRR32" s="217"/>
      <c r="QRS32" s="217"/>
      <c r="QRT32" s="217"/>
      <c r="QRU32" s="217"/>
      <c r="QRV32" s="217"/>
      <c r="QRW32" s="217"/>
      <c r="QRX32" s="217"/>
      <c r="QRY32" s="217"/>
      <c r="QRZ32" s="217"/>
      <c r="QSA32" s="217"/>
      <c r="QSB32" s="217"/>
      <c r="QSC32" s="217"/>
      <c r="QSD32" s="217"/>
      <c r="QSE32" s="217"/>
      <c r="QSF32" s="217"/>
      <c r="QSG32" s="217"/>
      <c r="QSH32" s="217"/>
      <c r="QSI32" s="217"/>
      <c r="QSJ32" s="217"/>
      <c r="QSK32" s="217"/>
      <c r="QSL32" s="217"/>
      <c r="QSM32" s="217"/>
      <c r="QSN32" s="217"/>
      <c r="QSO32" s="217"/>
      <c r="QSP32" s="217"/>
      <c r="QSQ32" s="217"/>
      <c r="QSR32" s="217"/>
      <c r="QSS32" s="217"/>
      <c r="QST32" s="217"/>
      <c r="QSU32" s="217"/>
      <c r="QSV32" s="217"/>
      <c r="QSW32" s="217"/>
      <c r="QSX32" s="217"/>
      <c r="QSY32" s="217"/>
      <c r="QSZ32" s="217"/>
      <c r="QTA32" s="217"/>
      <c r="QTB32" s="217"/>
      <c r="QTC32" s="217"/>
      <c r="QTD32" s="217"/>
      <c r="QTE32" s="217"/>
      <c r="QTF32" s="217"/>
      <c r="QTG32" s="217"/>
      <c r="QTH32" s="217"/>
      <c r="QTI32" s="217"/>
      <c r="QTJ32" s="217"/>
      <c r="QTK32" s="217"/>
      <c r="QTL32" s="217"/>
      <c r="QTM32" s="217"/>
      <c r="QTN32" s="217"/>
      <c r="QTO32" s="217"/>
      <c r="QTP32" s="217"/>
      <c r="QTQ32" s="217"/>
      <c r="QTR32" s="217"/>
      <c r="QTS32" s="217"/>
      <c r="QTT32" s="217"/>
      <c r="QTU32" s="217"/>
      <c r="QTV32" s="217"/>
      <c r="QTW32" s="217"/>
      <c r="QTX32" s="217"/>
      <c r="QTY32" s="217"/>
      <c r="QTZ32" s="217"/>
      <c r="QUA32" s="217"/>
      <c r="QUB32" s="217"/>
      <c r="QUC32" s="217"/>
      <c r="QUD32" s="217"/>
      <c r="QUE32" s="217"/>
      <c r="QUF32" s="217"/>
      <c r="QUG32" s="217"/>
      <c r="QUH32" s="217"/>
      <c r="QUI32" s="217"/>
      <c r="QUJ32" s="217"/>
      <c r="QUK32" s="217"/>
      <c r="QUL32" s="217"/>
      <c r="QUM32" s="217"/>
      <c r="QUN32" s="217"/>
      <c r="QUO32" s="217"/>
      <c r="QUP32" s="217"/>
      <c r="QUQ32" s="217"/>
      <c r="QUR32" s="217"/>
      <c r="QUS32" s="217"/>
      <c r="QUT32" s="217"/>
      <c r="QUU32" s="217"/>
      <c r="QUV32" s="217"/>
      <c r="QUW32" s="217"/>
      <c r="QUX32" s="217"/>
      <c r="QUY32" s="217"/>
      <c r="QUZ32" s="217"/>
      <c r="QVA32" s="217"/>
      <c r="QVB32" s="217"/>
      <c r="QVC32" s="217"/>
      <c r="QVD32" s="217"/>
      <c r="QVE32" s="217"/>
      <c r="QVF32" s="217"/>
      <c r="QVG32" s="217"/>
      <c r="QVH32" s="217"/>
      <c r="QVI32" s="217"/>
      <c r="QVJ32" s="217"/>
      <c r="QVK32" s="217"/>
      <c r="QVL32" s="217"/>
      <c r="QVM32" s="217"/>
      <c r="QVN32" s="217"/>
      <c r="QVO32" s="217"/>
      <c r="QVP32" s="217"/>
      <c r="QVQ32" s="217"/>
      <c r="QVR32" s="217"/>
      <c r="QVS32" s="217"/>
      <c r="QVT32" s="217"/>
      <c r="QVU32" s="217"/>
      <c r="QVV32" s="217"/>
      <c r="QVW32" s="217"/>
      <c r="QVX32" s="217"/>
      <c r="QVY32" s="217"/>
      <c r="QVZ32" s="217"/>
      <c r="QWA32" s="217"/>
      <c r="QWB32" s="217"/>
      <c r="QWC32" s="217"/>
      <c r="QWD32" s="217"/>
      <c r="QWE32" s="217"/>
      <c r="QWF32" s="217"/>
      <c r="QWG32" s="217"/>
      <c r="QWH32" s="217"/>
      <c r="QWI32" s="217"/>
      <c r="QWJ32" s="217"/>
      <c r="QWK32" s="217"/>
      <c r="QWL32" s="217"/>
      <c r="QWM32" s="217"/>
      <c r="QWN32" s="217"/>
      <c r="QWO32" s="217"/>
      <c r="QWP32" s="217"/>
      <c r="QWQ32" s="217"/>
      <c r="QWR32" s="217"/>
      <c r="QWS32" s="217"/>
      <c r="QWT32" s="217"/>
      <c r="QWU32" s="217"/>
      <c r="QWV32" s="217"/>
      <c r="QWW32" s="217"/>
      <c r="QWX32" s="217"/>
      <c r="QWY32" s="217"/>
      <c r="QWZ32" s="217"/>
      <c r="QXA32" s="217"/>
      <c r="QXB32" s="217"/>
      <c r="QXC32" s="217"/>
      <c r="QXD32" s="217"/>
      <c r="QXE32" s="217"/>
      <c r="QXF32" s="217"/>
      <c r="QXG32" s="217"/>
      <c r="QXH32" s="217"/>
      <c r="QXI32" s="217"/>
      <c r="QXJ32" s="217"/>
      <c r="QXK32" s="217"/>
      <c r="QXL32" s="217"/>
      <c r="QXM32" s="217"/>
      <c r="QXN32" s="217"/>
      <c r="QXO32" s="217"/>
      <c r="QXP32" s="217"/>
      <c r="QXQ32" s="217"/>
      <c r="QXR32" s="217"/>
      <c r="QXS32" s="217"/>
      <c r="QXT32" s="217"/>
      <c r="QXU32" s="217"/>
      <c r="QXV32" s="217"/>
      <c r="QXW32" s="217"/>
      <c r="QXX32" s="217"/>
      <c r="QXY32" s="217"/>
      <c r="QXZ32" s="217"/>
      <c r="QYA32" s="217"/>
      <c r="QYB32" s="217"/>
      <c r="QYC32" s="217"/>
      <c r="QYD32" s="217"/>
      <c r="QYE32" s="217"/>
      <c r="QYF32" s="217"/>
      <c r="QYG32" s="217"/>
      <c r="QYH32" s="217"/>
      <c r="QYI32" s="217"/>
      <c r="QYJ32" s="217"/>
      <c r="QYK32" s="217"/>
      <c r="QYL32" s="217"/>
      <c r="QYM32" s="217"/>
      <c r="QYN32" s="217"/>
      <c r="QYO32" s="217"/>
      <c r="QYP32" s="217"/>
      <c r="QYQ32" s="217"/>
      <c r="QYR32" s="217"/>
      <c r="QYS32" s="217"/>
      <c r="QYT32" s="217"/>
      <c r="QYU32" s="217"/>
      <c r="QYV32" s="217"/>
      <c r="QYW32" s="217"/>
      <c r="QYX32" s="217"/>
      <c r="QYY32" s="217"/>
      <c r="QYZ32" s="217"/>
      <c r="QZA32" s="217"/>
      <c r="QZB32" s="217"/>
      <c r="QZC32" s="217"/>
      <c r="QZD32" s="217"/>
      <c r="QZE32" s="217"/>
      <c r="QZF32" s="217"/>
      <c r="QZG32" s="217"/>
      <c r="QZH32" s="217"/>
      <c r="QZI32" s="217"/>
      <c r="QZJ32" s="217"/>
      <c r="QZK32" s="217"/>
      <c r="QZL32" s="217"/>
      <c r="QZM32" s="217"/>
      <c r="QZN32" s="217"/>
      <c r="QZO32" s="217"/>
      <c r="QZP32" s="217"/>
      <c r="QZQ32" s="217"/>
      <c r="QZR32" s="217"/>
      <c r="QZS32" s="217"/>
      <c r="QZT32" s="217"/>
      <c r="QZU32" s="217"/>
      <c r="QZV32" s="217"/>
      <c r="QZW32" s="217"/>
      <c r="QZX32" s="217"/>
      <c r="QZY32" s="217"/>
      <c r="QZZ32" s="217"/>
      <c r="RAA32" s="217"/>
      <c r="RAB32" s="217"/>
      <c r="RAC32" s="217"/>
      <c r="RAD32" s="217"/>
      <c r="RAE32" s="217"/>
      <c r="RAF32" s="217"/>
      <c r="RAG32" s="217"/>
      <c r="RAH32" s="217"/>
      <c r="RAI32" s="217"/>
      <c r="RAJ32" s="217"/>
      <c r="RAK32" s="217"/>
      <c r="RAL32" s="217"/>
      <c r="RAM32" s="217"/>
      <c r="RAN32" s="217"/>
      <c r="RAO32" s="217"/>
      <c r="RAP32" s="217"/>
      <c r="RAQ32" s="217"/>
      <c r="RAR32" s="217"/>
      <c r="RAS32" s="217"/>
      <c r="RAT32" s="217"/>
      <c r="RAU32" s="217"/>
      <c r="RAV32" s="217"/>
      <c r="RAW32" s="217"/>
      <c r="RAX32" s="217"/>
      <c r="RAY32" s="217"/>
      <c r="RAZ32" s="217"/>
      <c r="RBA32" s="217"/>
      <c r="RBB32" s="217"/>
      <c r="RBC32" s="217"/>
      <c r="RBD32" s="217"/>
      <c r="RBE32" s="217"/>
      <c r="RBF32" s="217"/>
      <c r="RBG32" s="217"/>
      <c r="RBH32" s="217"/>
      <c r="RBI32" s="217"/>
      <c r="RBJ32" s="217"/>
      <c r="RBK32" s="217"/>
      <c r="RBL32" s="217"/>
      <c r="RBM32" s="217"/>
      <c r="RBN32" s="217"/>
      <c r="RBO32" s="217"/>
      <c r="RBP32" s="217"/>
      <c r="RBQ32" s="217"/>
      <c r="RBR32" s="217"/>
      <c r="RBS32" s="217"/>
      <c r="RBT32" s="217"/>
      <c r="RBU32" s="217"/>
      <c r="RBV32" s="217"/>
      <c r="RBW32" s="217"/>
      <c r="RBX32" s="217"/>
      <c r="RBY32" s="217"/>
      <c r="RBZ32" s="217"/>
      <c r="RCA32" s="217"/>
      <c r="RCB32" s="217"/>
      <c r="RCC32" s="217"/>
      <c r="RCD32" s="217"/>
      <c r="RCE32" s="217"/>
      <c r="RCF32" s="217"/>
      <c r="RCG32" s="217"/>
      <c r="RCH32" s="217"/>
      <c r="RCI32" s="217"/>
      <c r="RCJ32" s="217"/>
      <c r="RCK32" s="217"/>
      <c r="RCL32" s="217"/>
      <c r="RCM32" s="217"/>
      <c r="RCN32" s="217"/>
      <c r="RCO32" s="217"/>
      <c r="RCP32" s="217"/>
      <c r="RCQ32" s="217"/>
      <c r="RCR32" s="217"/>
      <c r="RCS32" s="217"/>
      <c r="RCT32" s="217"/>
      <c r="RCU32" s="217"/>
      <c r="RCV32" s="217"/>
      <c r="RCW32" s="217"/>
      <c r="RCX32" s="217"/>
      <c r="RCY32" s="217"/>
      <c r="RCZ32" s="217"/>
      <c r="RDA32" s="217"/>
      <c r="RDB32" s="217"/>
      <c r="RDC32" s="217"/>
      <c r="RDD32" s="217"/>
      <c r="RDE32" s="217"/>
      <c r="RDF32" s="217"/>
      <c r="RDG32" s="217"/>
      <c r="RDH32" s="217"/>
      <c r="RDI32" s="217"/>
      <c r="RDJ32" s="217"/>
      <c r="RDK32" s="217"/>
      <c r="RDL32" s="217"/>
      <c r="RDM32" s="217"/>
      <c r="RDN32" s="217"/>
      <c r="RDO32" s="217"/>
      <c r="RDP32" s="217"/>
      <c r="RDQ32" s="217"/>
      <c r="RDR32" s="217"/>
      <c r="RDS32" s="217"/>
      <c r="RDT32" s="217"/>
      <c r="RDU32" s="217"/>
      <c r="RDV32" s="217"/>
      <c r="RDW32" s="217"/>
      <c r="RDX32" s="217"/>
      <c r="RDY32" s="217"/>
      <c r="RDZ32" s="217"/>
      <c r="REA32" s="217"/>
      <c r="REB32" s="217"/>
      <c r="REC32" s="217"/>
      <c r="RED32" s="217"/>
      <c r="REE32" s="217"/>
      <c r="REF32" s="217"/>
      <c r="REG32" s="217"/>
      <c r="REH32" s="217"/>
      <c r="REI32" s="217"/>
      <c r="REJ32" s="217"/>
      <c r="REK32" s="217"/>
      <c r="REL32" s="217"/>
      <c r="REM32" s="217"/>
      <c r="REN32" s="217"/>
      <c r="REO32" s="217"/>
      <c r="REP32" s="217"/>
      <c r="REQ32" s="217"/>
      <c r="RER32" s="217"/>
      <c r="RES32" s="217"/>
      <c r="RET32" s="217"/>
      <c r="REU32" s="217"/>
      <c r="REV32" s="217"/>
      <c r="REW32" s="217"/>
      <c r="REX32" s="217"/>
      <c r="REY32" s="217"/>
      <c r="REZ32" s="217"/>
      <c r="RFA32" s="217"/>
      <c r="RFB32" s="217"/>
      <c r="RFC32" s="217"/>
      <c r="RFD32" s="217"/>
      <c r="RFE32" s="217"/>
      <c r="RFF32" s="217"/>
      <c r="RFG32" s="217"/>
      <c r="RFH32" s="217"/>
      <c r="RFI32" s="217"/>
      <c r="RFJ32" s="217"/>
      <c r="RFK32" s="217"/>
      <c r="RFL32" s="217"/>
      <c r="RFM32" s="217"/>
      <c r="RFN32" s="217"/>
      <c r="RFO32" s="217"/>
      <c r="RFP32" s="217"/>
      <c r="RFQ32" s="217"/>
      <c r="RFR32" s="217"/>
      <c r="RFS32" s="217"/>
      <c r="RFT32" s="217"/>
      <c r="RFU32" s="217"/>
      <c r="RFV32" s="217"/>
      <c r="RFW32" s="217"/>
      <c r="RFX32" s="217"/>
      <c r="RFY32" s="217"/>
      <c r="RFZ32" s="217"/>
      <c r="RGA32" s="217"/>
      <c r="RGB32" s="217"/>
      <c r="RGC32" s="217"/>
      <c r="RGD32" s="217"/>
      <c r="RGE32" s="217"/>
      <c r="RGF32" s="217"/>
      <c r="RGG32" s="217"/>
      <c r="RGH32" s="217"/>
      <c r="RGI32" s="217"/>
      <c r="RGJ32" s="217"/>
      <c r="RGK32" s="217"/>
      <c r="RGL32" s="217"/>
      <c r="RGM32" s="217"/>
      <c r="RGN32" s="217"/>
      <c r="RGO32" s="217"/>
      <c r="RGP32" s="217"/>
      <c r="RGQ32" s="217"/>
      <c r="RGR32" s="217"/>
      <c r="RGS32" s="217"/>
      <c r="RGT32" s="217"/>
      <c r="RGU32" s="217"/>
      <c r="RGV32" s="217"/>
      <c r="RGW32" s="217"/>
      <c r="RGX32" s="217"/>
      <c r="RGY32" s="217"/>
      <c r="RGZ32" s="217"/>
      <c r="RHA32" s="217"/>
      <c r="RHB32" s="217"/>
      <c r="RHC32" s="217"/>
      <c r="RHD32" s="217"/>
      <c r="RHE32" s="217"/>
      <c r="RHF32" s="217"/>
      <c r="RHG32" s="217"/>
      <c r="RHH32" s="217"/>
      <c r="RHI32" s="217"/>
      <c r="RHJ32" s="217"/>
      <c r="RHK32" s="217"/>
      <c r="RHL32" s="217"/>
      <c r="RHM32" s="217"/>
      <c r="RHN32" s="217"/>
      <c r="RHO32" s="217"/>
      <c r="RHP32" s="217"/>
      <c r="RHQ32" s="217"/>
      <c r="RHR32" s="217"/>
      <c r="RHS32" s="217"/>
      <c r="RHT32" s="217"/>
      <c r="RHU32" s="217"/>
      <c r="RHV32" s="217"/>
      <c r="RHW32" s="217"/>
      <c r="RHX32" s="217"/>
      <c r="RHY32" s="217"/>
      <c r="RHZ32" s="217"/>
      <c r="RIA32" s="217"/>
      <c r="RIB32" s="217"/>
      <c r="RIC32" s="217"/>
      <c r="RID32" s="217"/>
      <c r="RIE32" s="217"/>
      <c r="RIF32" s="217"/>
      <c r="RIG32" s="217"/>
      <c r="RIH32" s="217"/>
      <c r="RII32" s="217"/>
      <c r="RIJ32" s="217"/>
      <c r="RIK32" s="217"/>
      <c r="RIL32" s="217"/>
      <c r="RIM32" s="217"/>
      <c r="RIN32" s="217"/>
      <c r="RIO32" s="217"/>
      <c r="RIP32" s="217"/>
      <c r="RIQ32" s="217"/>
      <c r="RIR32" s="217"/>
      <c r="RIS32" s="217"/>
      <c r="RIT32" s="217"/>
      <c r="RIU32" s="217"/>
      <c r="RIV32" s="217"/>
      <c r="RIW32" s="217"/>
      <c r="RIX32" s="217"/>
      <c r="RIY32" s="217"/>
      <c r="RIZ32" s="217"/>
      <c r="RJA32" s="217"/>
      <c r="RJB32" s="217"/>
      <c r="RJC32" s="217"/>
      <c r="RJD32" s="217"/>
      <c r="RJE32" s="217"/>
      <c r="RJF32" s="217"/>
      <c r="RJG32" s="217"/>
      <c r="RJH32" s="217"/>
      <c r="RJI32" s="217"/>
      <c r="RJJ32" s="217"/>
      <c r="RJK32" s="217"/>
      <c r="RJL32" s="217"/>
      <c r="RJM32" s="217"/>
      <c r="RJN32" s="217"/>
      <c r="RJO32" s="217"/>
      <c r="RJP32" s="217"/>
      <c r="RJQ32" s="217"/>
      <c r="RJR32" s="217"/>
      <c r="RJS32" s="217"/>
      <c r="RJT32" s="217"/>
      <c r="RJU32" s="217"/>
      <c r="RJV32" s="217"/>
      <c r="RJW32" s="217"/>
      <c r="RJX32" s="217"/>
      <c r="RJY32" s="217"/>
      <c r="RJZ32" s="217"/>
      <c r="RKA32" s="217"/>
      <c r="RKB32" s="217"/>
      <c r="RKC32" s="217"/>
      <c r="RKD32" s="217"/>
      <c r="RKE32" s="217"/>
      <c r="RKF32" s="217"/>
      <c r="RKG32" s="217"/>
      <c r="RKH32" s="217"/>
      <c r="RKI32" s="217"/>
      <c r="RKJ32" s="217"/>
      <c r="RKK32" s="217"/>
      <c r="RKL32" s="217"/>
      <c r="RKM32" s="217"/>
      <c r="RKN32" s="217"/>
      <c r="RKO32" s="217"/>
      <c r="RKP32" s="217"/>
      <c r="RKQ32" s="217"/>
      <c r="RKR32" s="217"/>
      <c r="RKS32" s="217"/>
      <c r="RKT32" s="217"/>
      <c r="RKU32" s="217"/>
      <c r="RKV32" s="217"/>
      <c r="RKW32" s="217"/>
      <c r="RKX32" s="217"/>
      <c r="RKY32" s="217"/>
      <c r="RKZ32" s="217"/>
      <c r="RLA32" s="217"/>
      <c r="RLB32" s="217"/>
      <c r="RLC32" s="217"/>
      <c r="RLD32" s="217"/>
      <c r="RLE32" s="217"/>
      <c r="RLF32" s="217"/>
      <c r="RLG32" s="217"/>
      <c r="RLH32" s="217"/>
      <c r="RLI32" s="217"/>
      <c r="RLJ32" s="217"/>
      <c r="RLK32" s="217"/>
      <c r="RLL32" s="217"/>
      <c r="RLM32" s="217"/>
      <c r="RLN32" s="217"/>
      <c r="RLO32" s="217"/>
      <c r="RLP32" s="217"/>
      <c r="RLQ32" s="217"/>
      <c r="RLR32" s="217"/>
      <c r="RLS32" s="217"/>
      <c r="RLT32" s="217"/>
      <c r="RLU32" s="217"/>
      <c r="RLV32" s="217"/>
      <c r="RLW32" s="217"/>
      <c r="RLX32" s="217"/>
      <c r="RLY32" s="217"/>
      <c r="RLZ32" s="217"/>
      <c r="RMA32" s="217"/>
      <c r="RMB32" s="217"/>
      <c r="RMC32" s="217"/>
      <c r="RMD32" s="217"/>
      <c r="RME32" s="217"/>
      <c r="RMF32" s="217"/>
      <c r="RMG32" s="217"/>
      <c r="RMH32" s="217"/>
      <c r="RMI32" s="217"/>
      <c r="RMJ32" s="217"/>
      <c r="RMK32" s="217"/>
      <c r="RML32" s="217"/>
      <c r="RMM32" s="217"/>
      <c r="RMN32" s="217"/>
      <c r="RMO32" s="217"/>
      <c r="RMP32" s="217"/>
      <c r="RMQ32" s="217"/>
      <c r="RMR32" s="217"/>
      <c r="RMS32" s="217"/>
      <c r="RMT32" s="217"/>
      <c r="RMU32" s="217"/>
      <c r="RMV32" s="217"/>
      <c r="RMW32" s="217"/>
      <c r="RMX32" s="217"/>
      <c r="RMY32" s="217"/>
      <c r="RMZ32" s="217"/>
      <c r="RNA32" s="217"/>
      <c r="RNB32" s="217"/>
      <c r="RNC32" s="217"/>
      <c r="RND32" s="217"/>
      <c r="RNE32" s="217"/>
      <c r="RNF32" s="217"/>
      <c r="RNG32" s="217"/>
      <c r="RNH32" s="217"/>
      <c r="RNI32" s="217"/>
      <c r="RNJ32" s="217"/>
      <c r="RNK32" s="217"/>
      <c r="RNL32" s="217"/>
      <c r="RNM32" s="217"/>
      <c r="RNN32" s="217"/>
      <c r="RNO32" s="217"/>
      <c r="RNP32" s="217"/>
      <c r="RNQ32" s="217"/>
      <c r="RNR32" s="217"/>
      <c r="RNS32" s="217"/>
      <c r="RNT32" s="217"/>
      <c r="RNU32" s="217"/>
      <c r="RNV32" s="217"/>
      <c r="RNW32" s="217"/>
      <c r="RNX32" s="217"/>
      <c r="RNY32" s="217"/>
      <c r="RNZ32" s="217"/>
      <c r="ROA32" s="217"/>
      <c r="ROB32" s="217"/>
      <c r="ROC32" s="217"/>
      <c r="ROD32" s="217"/>
      <c r="ROE32" s="217"/>
      <c r="ROF32" s="217"/>
      <c r="ROG32" s="217"/>
      <c r="ROH32" s="217"/>
      <c r="ROI32" s="217"/>
      <c r="ROJ32" s="217"/>
      <c r="ROK32" s="217"/>
      <c r="ROL32" s="217"/>
      <c r="ROM32" s="217"/>
      <c r="RON32" s="217"/>
      <c r="ROO32" s="217"/>
      <c r="ROP32" s="217"/>
      <c r="ROQ32" s="217"/>
      <c r="ROR32" s="217"/>
      <c r="ROS32" s="217"/>
      <c r="ROT32" s="217"/>
      <c r="ROU32" s="217"/>
      <c r="ROV32" s="217"/>
      <c r="ROW32" s="217"/>
      <c r="ROX32" s="217"/>
      <c r="ROY32" s="217"/>
      <c r="ROZ32" s="217"/>
      <c r="RPA32" s="217"/>
      <c r="RPB32" s="217"/>
      <c r="RPC32" s="217"/>
      <c r="RPD32" s="217"/>
      <c r="RPE32" s="217"/>
      <c r="RPF32" s="217"/>
      <c r="RPG32" s="217"/>
      <c r="RPH32" s="217"/>
      <c r="RPI32" s="217"/>
      <c r="RPJ32" s="217"/>
      <c r="RPK32" s="217"/>
      <c r="RPL32" s="217"/>
      <c r="RPM32" s="217"/>
      <c r="RPN32" s="217"/>
      <c r="RPO32" s="217"/>
      <c r="RPP32" s="217"/>
      <c r="RPQ32" s="217"/>
      <c r="RPR32" s="217"/>
      <c r="RPS32" s="217"/>
      <c r="RPT32" s="217"/>
      <c r="RPU32" s="217"/>
      <c r="RPV32" s="217"/>
      <c r="RPW32" s="217"/>
      <c r="RPX32" s="217"/>
      <c r="RPY32" s="217"/>
      <c r="RPZ32" s="217"/>
      <c r="RQA32" s="217"/>
      <c r="RQB32" s="217"/>
      <c r="RQC32" s="217"/>
      <c r="RQD32" s="217"/>
      <c r="RQE32" s="217"/>
      <c r="RQF32" s="217"/>
      <c r="RQG32" s="217"/>
      <c r="RQH32" s="217"/>
      <c r="RQI32" s="217"/>
      <c r="RQJ32" s="217"/>
      <c r="RQK32" s="217"/>
      <c r="RQL32" s="217"/>
      <c r="RQM32" s="217"/>
      <c r="RQN32" s="217"/>
      <c r="RQO32" s="217"/>
      <c r="RQP32" s="217"/>
      <c r="RQQ32" s="217"/>
      <c r="RQR32" s="217"/>
      <c r="RQS32" s="217"/>
      <c r="RQT32" s="217"/>
      <c r="RQU32" s="217"/>
      <c r="RQV32" s="217"/>
      <c r="RQW32" s="217"/>
      <c r="RQX32" s="217"/>
      <c r="RQY32" s="217"/>
      <c r="RQZ32" s="217"/>
      <c r="RRA32" s="217"/>
      <c r="RRB32" s="217"/>
      <c r="RRC32" s="217"/>
      <c r="RRD32" s="217"/>
      <c r="RRE32" s="217"/>
      <c r="RRF32" s="217"/>
      <c r="RRG32" s="217"/>
      <c r="RRH32" s="217"/>
      <c r="RRI32" s="217"/>
      <c r="RRJ32" s="217"/>
      <c r="RRK32" s="217"/>
      <c r="RRL32" s="217"/>
      <c r="RRM32" s="217"/>
      <c r="RRN32" s="217"/>
      <c r="RRO32" s="217"/>
      <c r="RRP32" s="217"/>
      <c r="RRQ32" s="217"/>
      <c r="RRR32" s="217"/>
      <c r="RRS32" s="217"/>
      <c r="RRT32" s="217"/>
      <c r="RRU32" s="217"/>
      <c r="RRV32" s="217"/>
      <c r="RRW32" s="217"/>
      <c r="RRX32" s="217"/>
      <c r="RRY32" s="217"/>
      <c r="RRZ32" s="217"/>
      <c r="RSA32" s="217"/>
      <c r="RSB32" s="217"/>
      <c r="RSC32" s="217"/>
      <c r="RSD32" s="217"/>
      <c r="RSE32" s="217"/>
      <c r="RSF32" s="217"/>
      <c r="RSG32" s="217"/>
      <c r="RSH32" s="217"/>
      <c r="RSI32" s="217"/>
      <c r="RSJ32" s="217"/>
      <c r="RSK32" s="217"/>
      <c r="RSL32" s="217"/>
      <c r="RSM32" s="217"/>
      <c r="RSN32" s="217"/>
      <c r="RSO32" s="217"/>
      <c r="RSP32" s="217"/>
      <c r="RSQ32" s="217"/>
      <c r="RSR32" s="217"/>
      <c r="RSS32" s="217"/>
      <c r="RST32" s="217"/>
      <c r="RSU32" s="217"/>
      <c r="RSV32" s="217"/>
      <c r="RSW32" s="217"/>
      <c r="RSX32" s="217"/>
      <c r="RSY32" s="217"/>
      <c r="RSZ32" s="217"/>
      <c r="RTA32" s="217"/>
      <c r="RTB32" s="217"/>
      <c r="RTC32" s="217"/>
      <c r="RTD32" s="217"/>
      <c r="RTE32" s="217"/>
      <c r="RTF32" s="217"/>
      <c r="RTG32" s="217"/>
      <c r="RTH32" s="217"/>
      <c r="RTI32" s="217"/>
      <c r="RTJ32" s="217"/>
      <c r="RTK32" s="217"/>
      <c r="RTL32" s="217"/>
      <c r="RTM32" s="217"/>
      <c r="RTN32" s="217"/>
      <c r="RTO32" s="217"/>
      <c r="RTP32" s="217"/>
      <c r="RTQ32" s="217"/>
      <c r="RTR32" s="217"/>
      <c r="RTS32" s="217"/>
      <c r="RTT32" s="217"/>
      <c r="RTU32" s="217"/>
      <c r="RTV32" s="217"/>
      <c r="RTW32" s="217"/>
      <c r="RTX32" s="217"/>
      <c r="RTY32" s="217"/>
      <c r="RTZ32" s="217"/>
      <c r="RUA32" s="217"/>
      <c r="RUB32" s="217"/>
      <c r="RUC32" s="217"/>
      <c r="RUD32" s="217"/>
      <c r="RUE32" s="217"/>
      <c r="RUF32" s="217"/>
      <c r="RUG32" s="217"/>
      <c r="RUH32" s="217"/>
      <c r="RUI32" s="217"/>
      <c r="RUJ32" s="217"/>
      <c r="RUK32" s="217"/>
      <c r="RUL32" s="217"/>
      <c r="RUM32" s="217"/>
      <c r="RUN32" s="217"/>
      <c r="RUO32" s="217"/>
      <c r="RUP32" s="217"/>
      <c r="RUQ32" s="217"/>
      <c r="RUR32" s="217"/>
      <c r="RUS32" s="217"/>
      <c r="RUT32" s="217"/>
      <c r="RUU32" s="217"/>
      <c r="RUV32" s="217"/>
      <c r="RUW32" s="217"/>
      <c r="RUX32" s="217"/>
      <c r="RUY32" s="217"/>
      <c r="RUZ32" s="217"/>
      <c r="RVA32" s="217"/>
      <c r="RVB32" s="217"/>
      <c r="RVC32" s="217"/>
      <c r="RVD32" s="217"/>
      <c r="RVE32" s="217"/>
      <c r="RVF32" s="217"/>
      <c r="RVG32" s="217"/>
      <c r="RVH32" s="217"/>
      <c r="RVI32" s="217"/>
      <c r="RVJ32" s="217"/>
      <c r="RVK32" s="217"/>
      <c r="RVL32" s="217"/>
      <c r="RVM32" s="217"/>
      <c r="RVN32" s="217"/>
      <c r="RVO32" s="217"/>
      <c r="RVP32" s="217"/>
      <c r="RVQ32" s="217"/>
      <c r="RVR32" s="217"/>
      <c r="RVS32" s="217"/>
      <c r="RVT32" s="217"/>
      <c r="RVU32" s="217"/>
      <c r="RVV32" s="217"/>
      <c r="RVW32" s="217"/>
      <c r="RVX32" s="217"/>
      <c r="RVY32" s="217"/>
      <c r="RVZ32" s="217"/>
      <c r="RWA32" s="217"/>
      <c r="RWB32" s="217"/>
      <c r="RWC32" s="217"/>
      <c r="RWD32" s="217"/>
      <c r="RWE32" s="217"/>
      <c r="RWF32" s="217"/>
      <c r="RWG32" s="217"/>
      <c r="RWH32" s="217"/>
      <c r="RWI32" s="217"/>
      <c r="RWJ32" s="217"/>
      <c r="RWK32" s="217"/>
      <c r="RWL32" s="217"/>
      <c r="RWM32" s="217"/>
      <c r="RWN32" s="217"/>
      <c r="RWO32" s="217"/>
      <c r="RWP32" s="217"/>
      <c r="RWQ32" s="217"/>
      <c r="RWR32" s="217"/>
      <c r="RWS32" s="217"/>
      <c r="RWT32" s="217"/>
      <c r="RWU32" s="217"/>
      <c r="RWV32" s="217"/>
      <c r="RWW32" s="217"/>
      <c r="RWX32" s="217"/>
      <c r="RWY32" s="217"/>
      <c r="RWZ32" s="217"/>
      <c r="RXA32" s="217"/>
      <c r="RXB32" s="217"/>
      <c r="RXC32" s="217"/>
      <c r="RXD32" s="217"/>
      <c r="RXE32" s="217"/>
      <c r="RXF32" s="217"/>
      <c r="RXG32" s="217"/>
      <c r="RXH32" s="217"/>
      <c r="RXI32" s="217"/>
      <c r="RXJ32" s="217"/>
      <c r="RXK32" s="217"/>
      <c r="RXL32" s="217"/>
      <c r="RXM32" s="217"/>
      <c r="RXN32" s="217"/>
      <c r="RXO32" s="217"/>
      <c r="RXP32" s="217"/>
      <c r="RXQ32" s="217"/>
      <c r="RXR32" s="217"/>
      <c r="RXS32" s="217"/>
      <c r="RXT32" s="217"/>
      <c r="RXU32" s="217"/>
      <c r="RXV32" s="217"/>
      <c r="RXW32" s="217"/>
      <c r="RXX32" s="217"/>
      <c r="RXY32" s="217"/>
      <c r="RXZ32" s="217"/>
      <c r="RYA32" s="217"/>
      <c r="RYB32" s="217"/>
      <c r="RYC32" s="217"/>
      <c r="RYD32" s="217"/>
      <c r="RYE32" s="217"/>
      <c r="RYF32" s="217"/>
      <c r="RYG32" s="217"/>
      <c r="RYH32" s="217"/>
      <c r="RYI32" s="217"/>
      <c r="RYJ32" s="217"/>
      <c r="RYK32" s="217"/>
      <c r="RYL32" s="217"/>
      <c r="RYM32" s="217"/>
      <c r="RYN32" s="217"/>
      <c r="RYO32" s="217"/>
      <c r="RYP32" s="217"/>
      <c r="RYQ32" s="217"/>
      <c r="RYR32" s="217"/>
      <c r="RYS32" s="217"/>
      <c r="RYT32" s="217"/>
      <c r="RYU32" s="217"/>
      <c r="RYV32" s="217"/>
      <c r="RYW32" s="217"/>
      <c r="RYX32" s="217"/>
      <c r="RYY32" s="217"/>
      <c r="RYZ32" s="217"/>
      <c r="RZA32" s="217"/>
      <c r="RZB32" s="217"/>
      <c r="RZC32" s="217"/>
      <c r="RZD32" s="217"/>
      <c r="RZE32" s="217"/>
      <c r="RZF32" s="217"/>
      <c r="RZG32" s="217"/>
      <c r="RZH32" s="217"/>
      <c r="RZI32" s="217"/>
      <c r="RZJ32" s="217"/>
      <c r="RZK32" s="217"/>
      <c r="RZL32" s="217"/>
      <c r="RZM32" s="217"/>
      <c r="RZN32" s="217"/>
      <c r="RZO32" s="217"/>
      <c r="RZP32" s="217"/>
      <c r="RZQ32" s="217"/>
      <c r="RZR32" s="217"/>
      <c r="RZS32" s="217"/>
      <c r="RZT32" s="217"/>
      <c r="RZU32" s="217"/>
      <c r="RZV32" s="217"/>
      <c r="RZW32" s="217"/>
      <c r="RZX32" s="217"/>
      <c r="RZY32" s="217"/>
      <c r="RZZ32" s="217"/>
      <c r="SAA32" s="217"/>
      <c r="SAB32" s="217"/>
      <c r="SAC32" s="217"/>
      <c r="SAD32" s="217"/>
      <c r="SAE32" s="217"/>
      <c r="SAF32" s="217"/>
      <c r="SAG32" s="217"/>
      <c r="SAH32" s="217"/>
      <c r="SAI32" s="217"/>
      <c r="SAJ32" s="217"/>
      <c r="SAK32" s="217"/>
      <c r="SAL32" s="217"/>
      <c r="SAM32" s="217"/>
      <c r="SAN32" s="217"/>
      <c r="SAO32" s="217"/>
      <c r="SAP32" s="217"/>
      <c r="SAQ32" s="217"/>
      <c r="SAR32" s="217"/>
      <c r="SAS32" s="217"/>
      <c r="SAT32" s="217"/>
      <c r="SAU32" s="217"/>
      <c r="SAV32" s="217"/>
      <c r="SAW32" s="217"/>
      <c r="SAX32" s="217"/>
      <c r="SAY32" s="217"/>
      <c r="SAZ32" s="217"/>
      <c r="SBA32" s="217"/>
      <c r="SBB32" s="217"/>
      <c r="SBC32" s="217"/>
      <c r="SBD32" s="217"/>
      <c r="SBE32" s="217"/>
      <c r="SBF32" s="217"/>
      <c r="SBG32" s="217"/>
      <c r="SBH32" s="217"/>
      <c r="SBI32" s="217"/>
      <c r="SBJ32" s="217"/>
      <c r="SBK32" s="217"/>
      <c r="SBL32" s="217"/>
      <c r="SBM32" s="217"/>
      <c r="SBN32" s="217"/>
      <c r="SBO32" s="217"/>
      <c r="SBP32" s="217"/>
      <c r="SBQ32" s="217"/>
      <c r="SBR32" s="217"/>
      <c r="SBS32" s="217"/>
      <c r="SBT32" s="217"/>
      <c r="SBU32" s="217"/>
      <c r="SBV32" s="217"/>
      <c r="SBW32" s="217"/>
      <c r="SBX32" s="217"/>
      <c r="SBY32" s="217"/>
      <c r="SBZ32" s="217"/>
      <c r="SCA32" s="217"/>
      <c r="SCB32" s="217"/>
      <c r="SCC32" s="217"/>
      <c r="SCD32" s="217"/>
      <c r="SCE32" s="217"/>
      <c r="SCF32" s="217"/>
      <c r="SCG32" s="217"/>
      <c r="SCH32" s="217"/>
      <c r="SCI32" s="217"/>
      <c r="SCJ32" s="217"/>
      <c r="SCK32" s="217"/>
      <c r="SCL32" s="217"/>
      <c r="SCM32" s="217"/>
      <c r="SCN32" s="217"/>
      <c r="SCO32" s="217"/>
      <c r="SCP32" s="217"/>
      <c r="SCQ32" s="217"/>
      <c r="SCR32" s="217"/>
      <c r="SCS32" s="217"/>
      <c r="SCT32" s="217"/>
      <c r="SCU32" s="217"/>
      <c r="SCV32" s="217"/>
      <c r="SCW32" s="217"/>
      <c r="SCX32" s="217"/>
      <c r="SCY32" s="217"/>
      <c r="SCZ32" s="217"/>
      <c r="SDA32" s="217"/>
      <c r="SDB32" s="217"/>
      <c r="SDC32" s="217"/>
      <c r="SDD32" s="217"/>
      <c r="SDE32" s="217"/>
      <c r="SDF32" s="217"/>
      <c r="SDG32" s="217"/>
      <c r="SDH32" s="217"/>
      <c r="SDI32" s="217"/>
      <c r="SDJ32" s="217"/>
      <c r="SDK32" s="217"/>
      <c r="SDL32" s="217"/>
      <c r="SDM32" s="217"/>
      <c r="SDN32" s="217"/>
      <c r="SDO32" s="217"/>
      <c r="SDP32" s="217"/>
      <c r="SDQ32" s="217"/>
      <c r="SDR32" s="217"/>
      <c r="SDS32" s="217"/>
      <c r="SDT32" s="217"/>
      <c r="SDU32" s="217"/>
      <c r="SDV32" s="217"/>
      <c r="SDW32" s="217"/>
      <c r="SDX32" s="217"/>
      <c r="SDY32" s="217"/>
      <c r="SDZ32" s="217"/>
      <c r="SEA32" s="217"/>
      <c r="SEB32" s="217"/>
      <c r="SEC32" s="217"/>
      <c r="SED32" s="217"/>
      <c r="SEE32" s="217"/>
      <c r="SEF32" s="217"/>
      <c r="SEG32" s="217"/>
      <c r="SEH32" s="217"/>
      <c r="SEI32" s="217"/>
      <c r="SEJ32" s="217"/>
      <c r="SEK32" s="217"/>
      <c r="SEL32" s="217"/>
      <c r="SEM32" s="217"/>
      <c r="SEN32" s="217"/>
      <c r="SEO32" s="217"/>
      <c r="SEP32" s="217"/>
      <c r="SEQ32" s="217"/>
      <c r="SER32" s="217"/>
      <c r="SES32" s="217"/>
      <c r="SET32" s="217"/>
      <c r="SEU32" s="217"/>
      <c r="SEV32" s="217"/>
      <c r="SEW32" s="217"/>
      <c r="SEX32" s="217"/>
      <c r="SEY32" s="217"/>
      <c r="SEZ32" s="217"/>
      <c r="SFA32" s="217"/>
      <c r="SFB32" s="217"/>
      <c r="SFC32" s="217"/>
      <c r="SFD32" s="217"/>
      <c r="SFE32" s="217"/>
      <c r="SFF32" s="217"/>
      <c r="SFG32" s="217"/>
      <c r="SFH32" s="217"/>
      <c r="SFI32" s="217"/>
      <c r="SFJ32" s="217"/>
      <c r="SFK32" s="217"/>
      <c r="SFL32" s="217"/>
      <c r="SFM32" s="217"/>
      <c r="SFN32" s="217"/>
      <c r="SFO32" s="217"/>
      <c r="SFP32" s="217"/>
      <c r="SFQ32" s="217"/>
      <c r="SFR32" s="217"/>
      <c r="SFS32" s="217"/>
      <c r="SFT32" s="217"/>
      <c r="SFU32" s="217"/>
      <c r="SFV32" s="217"/>
      <c r="SFW32" s="217"/>
      <c r="SFX32" s="217"/>
      <c r="SFY32" s="217"/>
      <c r="SFZ32" s="217"/>
      <c r="SGA32" s="217"/>
      <c r="SGB32" s="217"/>
      <c r="SGC32" s="217"/>
      <c r="SGD32" s="217"/>
      <c r="SGE32" s="217"/>
      <c r="SGF32" s="217"/>
      <c r="SGG32" s="217"/>
      <c r="SGH32" s="217"/>
      <c r="SGI32" s="217"/>
      <c r="SGJ32" s="217"/>
      <c r="SGK32" s="217"/>
      <c r="SGL32" s="217"/>
      <c r="SGM32" s="217"/>
      <c r="SGN32" s="217"/>
      <c r="SGO32" s="217"/>
      <c r="SGP32" s="217"/>
      <c r="SGQ32" s="217"/>
      <c r="SGR32" s="217"/>
      <c r="SGS32" s="217"/>
      <c r="SGT32" s="217"/>
      <c r="SGU32" s="217"/>
      <c r="SGV32" s="217"/>
      <c r="SGW32" s="217"/>
      <c r="SGX32" s="217"/>
      <c r="SGY32" s="217"/>
      <c r="SGZ32" s="217"/>
      <c r="SHA32" s="217"/>
      <c r="SHB32" s="217"/>
      <c r="SHC32" s="217"/>
      <c r="SHD32" s="217"/>
      <c r="SHE32" s="217"/>
      <c r="SHF32" s="217"/>
      <c r="SHG32" s="217"/>
      <c r="SHH32" s="217"/>
      <c r="SHI32" s="217"/>
      <c r="SHJ32" s="217"/>
      <c r="SHK32" s="217"/>
      <c r="SHL32" s="217"/>
      <c r="SHM32" s="217"/>
      <c r="SHN32" s="217"/>
      <c r="SHO32" s="217"/>
      <c r="SHP32" s="217"/>
      <c r="SHQ32" s="217"/>
      <c r="SHR32" s="217"/>
      <c r="SHS32" s="217"/>
      <c r="SHT32" s="217"/>
      <c r="SHU32" s="217"/>
      <c r="SHV32" s="217"/>
      <c r="SHW32" s="217"/>
      <c r="SHX32" s="217"/>
      <c r="SHY32" s="217"/>
      <c r="SHZ32" s="217"/>
      <c r="SIA32" s="217"/>
      <c r="SIB32" s="217"/>
      <c r="SIC32" s="217"/>
      <c r="SID32" s="217"/>
      <c r="SIE32" s="217"/>
      <c r="SIF32" s="217"/>
      <c r="SIG32" s="217"/>
      <c r="SIH32" s="217"/>
      <c r="SII32" s="217"/>
      <c r="SIJ32" s="217"/>
      <c r="SIK32" s="217"/>
      <c r="SIL32" s="217"/>
      <c r="SIM32" s="217"/>
      <c r="SIN32" s="217"/>
      <c r="SIO32" s="217"/>
      <c r="SIP32" s="217"/>
      <c r="SIQ32" s="217"/>
      <c r="SIR32" s="217"/>
      <c r="SIS32" s="217"/>
      <c r="SIT32" s="217"/>
      <c r="SIU32" s="217"/>
      <c r="SIV32" s="217"/>
      <c r="SIW32" s="217"/>
      <c r="SIX32" s="217"/>
      <c r="SIY32" s="217"/>
      <c r="SIZ32" s="217"/>
      <c r="SJA32" s="217"/>
      <c r="SJB32" s="217"/>
      <c r="SJC32" s="217"/>
      <c r="SJD32" s="217"/>
      <c r="SJE32" s="217"/>
      <c r="SJF32" s="217"/>
      <c r="SJG32" s="217"/>
      <c r="SJH32" s="217"/>
      <c r="SJI32" s="217"/>
      <c r="SJJ32" s="217"/>
      <c r="SJK32" s="217"/>
      <c r="SJL32" s="217"/>
      <c r="SJM32" s="217"/>
      <c r="SJN32" s="217"/>
      <c r="SJO32" s="217"/>
      <c r="SJP32" s="217"/>
      <c r="SJQ32" s="217"/>
      <c r="SJR32" s="217"/>
      <c r="SJS32" s="217"/>
      <c r="SJT32" s="217"/>
      <c r="SJU32" s="217"/>
      <c r="SJV32" s="217"/>
      <c r="SJW32" s="217"/>
      <c r="SJX32" s="217"/>
      <c r="SJY32" s="217"/>
      <c r="SJZ32" s="217"/>
      <c r="SKA32" s="217"/>
      <c r="SKB32" s="217"/>
      <c r="SKC32" s="217"/>
      <c r="SKD32" s="217"/>
      <c r="SKE32" s="217"/>
      <c r="SKF32" s="217"/>
      <c r="SKG32" s="217"/>
      <c r="SKH32" s="217"/>
      <c r="SKI32" s="217"/>
      <c r="SKJ32" s="217"/>
      <c r="SKK32" s="217"/>
      <c r="SKL32" s="217"/>
      <c r="SKM32" s="217"/>
      <c r="SKN32" s="217"/>
      <c r="SKO32" s="217"/>
      <c r="SKP32" s="217"/>
      <c r="SKQ32" s="217"/>
      <c r="SKR32" s="217"/>
      <c r="SKS32" s="217"/>
      <c r="SKT32" s="217"/>
      <c r="SKU32" s="217"/>
      <c r="SKV32" s="217"/>
      <c r="SKW32" s="217"/>
      <c r="SKX32" s="217"/>
      <c r="SKY32" s="217"/>
      <c r="SKZ32" s="217"/>
      <c r="SLA32" s="217"/>
      <c r="SLB32" s="217"/>
      <c r="SLC32" s="217"/>
      <c r="SLD32" s="217"/>
      <c r="SLE32" s="217"/>
      <c r="SLF32" s="217"/>
      <c r="SLG32" s="217"/>
      <c r="SLH32" s="217"/>
      <c r="SLI32" s="217"/>
      <c r="SLJ32" s="217"/>
      <c r="SLK32" s="217"/>
      <c r="SLL32" s="217"/>
      <c r="SLM32" s="217"/>
      <c r="SLN32" s="217"/>
      <c r="SLO32" s="217"/>
      <c r="SLP32" s="217"/>
      <c r="SLQ32" s="217"/>
      <c r="SLR32" s="217"/>
      <c r="SLS32" s="217"/>
      <c r="SLT32" s="217"/>
      <c r="SLU32" s="217"/>
      <c r="SLV32" s="217"/>
      <c r="SLW32" s="217"/>
      <c r="SLX32" s="217"/>
      <c r="SLY32" s="217"/>
      <c r="SLZ32" s="217"/>
      <c r="SMA32" s="217"/>
      <c r="SMB32" s="217"/>
      <c r="SMC32" s="217"/>
      <c r="SMD32" s="217"/>
      <c r="SME32" s="217"/>
      <c r="SMF32" s="217"/>
      <c r="SMG32" s="217"/>
      <c r="SMH32" s="217"/>
      <c r="SMI32" s="217"/>
      <c r="SMJ32" s="217"/>
      <c r="SMK32" s="217"/>
      <c r="SML32" s="217"/>
      <c r="SMM32" s="217"/>
      <c r="SMN32" s="217"/>
      <c r="SMO32" s="217"/>
      <c r="SMP32" s="217"/>
      <c r="SMQ32" s="217"/>
      <c r="SMR32" s="217"/>
      <c r="SMS32" s="217"/>
      <c r="SMT32" s="217"/>
      <c r="SMU32" s="217"/>
      <c r="SMV32" s="217"/>
      <c r="SMW32" s="217"/>
      <c r="SMX32" s="217"/>
      <c r="SMY32" s="217"/>
      <c r="SMZ32" s="217"/>
      <c r="SNA32" s="217"/>
      <c r="SNB32" s="217"/>
      <c r="SNC32" s="217"/>
      <c r="SND32" s="217"/>
      <c r="SNE32" s="217"/>
      <c r="SNF32" s="217"/>
      <c r="SNG32" s="217"/>
      <c r="SNH32" s="217"/>
      <c r="SNI32" s="217"/>
      <c r="SNJ32" s="217"/>
      <c r="SNK32" s="217"/>
      <c r="SNL32" s="217"/>
      <c r="SNM32" s="217"/>
      <c r="SNN32" s="217"/>
      <c r="SNO32" s="217"/>
      <c r="SNP32" s="217"/>
      <c r="SNQ32" s="217"/>
      <c r="SNR32" s="217"/>
      <c r="SNS32" s="217"/>
      <c r="SNT32" s="217"/>
      <c r="SNU32" s="217"/>
      <c r="SNV32" s="217"/>
      <c r="SNW32" s="217"/>
      <c r="SNX32" s="217"/>
      <c r="SNY32" s="217"/>
      <c r="SNZ32" s="217"/>
      <c r="SOA32" s="217"/>
      <c r="SOB32" s="217"/>
      <c r="SOC32" s="217"/>
      <c r="SOD32" s="217"/>
      <c r="SOE32" s="217"/>
      <c r="SOF32" s="217"/>
      <c r="SOG32" s="217"/>
      <c r="SOH32" s="217"/>
      <c r="SOI32" s="217"/>
      <c r="SOJ32" s="217"/>
      <c r="SOK32" s="217"/>
      <c r="SOL32" s="217"/>
      <c r="SOM32" s="217"/>
      <c r="SON32" s="217"/>
      <c r="SOO32" s="217"/>
      <c r="SOP32" s="217"/>
      <c r="SOQ32" s="217"/>
      <c r="SOR32" s="217"/>
      <c r="SOS32" s="217"/>
      <c r="SOT32" s="217"/>
      <c r="SOU32" s="217"/>
      <c r="SOV32" s="217"/>
      <c r="SOW32" s="217"/>
      <c r="SOX32" s="217"/>
      <c r="SOY32" s="217"/>
      <c r="SOZ32" s="217"/>
      <c r="SPA32" s="217"/>
      <c r="SPB32" s="217"/>
      <c r="SPC32" s="217"/>
      <c r="SPD32" s="217"/>
      <c r="SPE32" s="217"/>
      <c r="SPF32" s="217"/>
      <c r="SPG32" s="217"/>
      <c r="SPH32" s="217"/>
      <c r="SPI32" s="217"/>
      <c r="SPJ32" s="217"/>
      <c r="SPK32" s="217"/>
      <c r="SPL32" s="217"/>
      <c r="SPM32" s="217"/>
      <c r="SPN32" s="217"/>
      <c r="SPO32" s="217"/>
      <c r="SPP32" s="217"/>
      <c r="SPQ32" s="217"/>
      <c r="SPR32" s="217"/>
      <c r="SPS32" s="217"/>
      <c r="SPT32" s="217"/>
      <c r="SPU32" s="217"/>
      <c r="SPV32" s="217"/>
      <c r="SPW32" s="217"/>
      <c r="SPX32" s="217"/>
      <c r="SPY32" s="217"/>
      <c r="SPZ32" s="217"/>
      <c r="SQA32" s="217"/>
      <c r="SQB32" s="217"/>
      <c r="SQC32" s="217"/>
      <c r="SQD32" s="217"/>
      <c r="SQE32" s="217"/>
      <c r="SQF32" s="217"/>
      <c r="SQG32" s="217"/>
      <c r="SQH32" s="217"/>
      <c r="SQI32" s="217"/>
      <c r="SQJ32" s="217"/>
      <c r="SQK32" s="217"/>
      <c r="SQL32" s="217"/>
      <c r="SQM32" s="217"/>
      <c r="SQN32" s="217"/>
      <c r="SQO32" s="217"/>
      <c r="SQP32" s="217"/>
      <c r="SQQ32" s="217"/>
      <c r="SQR32" s="217"/>
      <c r="SQS32" s="217"/>
      <c r="SQT32" s="217"/>
      <c r="SQU32" s="217"/>
      <c r="SQV32" s="217"/>
      <c r="SQW32" s="217"/>
      <c r="SQX32" s="217"/>
      <c r="SQY32" s="217"/>
      <c r="SQZ32" s="217"/>
      <c r="SRA32" s="217"/>
      <c r="SRB32" s="217"/>
      <c r="SRC32" s="217"/>
      <c r="SRD32" s="217"/>
      <c r="SRE32" s="217"/>
      <c r="SRF32" s="217"/>
      <c r="SRG32" s="217"/>
      <c r="SRH32" s="217"/>
      <c r="SRI32" s="217"/>
      <c r="SRJ32" s="217"/>
      <c r="SRK32" s="217"/>
      <c r="SRL32" s="217"/>
      <c r="SRM32" s="217"/>
      <c r="SRN32" s="217"/>
      <c r="SRO32" s="217"/>
      <c r="SRP32" s="217"/>
      <c r="SRQ32" s="217"/>
      <c r="SRR32" s="217"/>
      <c r="SRS32" s="217"/>
      <c r="SRT32" s="217"/>
      <c r="SRU32" s="217"/>
      <c r="SRV32" s="217"/>
      <c r="SRW32" s="217"/>
      <c r="SRX32" s="217"/>
      <c r="SRY32" s="217"/>
      <c r="SRZ32" s="217"/>
      <c r="SSA32" s="217"/>
      <c r="SSB32" s="217"/>
      <c r="SSC32" s="217"/>
      <c r="SSD32" s="217"/>
      <c r="SSE32" s="217"/>
      <c r="SSF32" s="217"/>
      <c r="SSG32" s="217"/>
      <c r="SSH32" s="217"/>
      <c r="SSI32" s="217"/>
      <c r="SSJ32" s="217"/>
      <c r="SSK32" s="217"/>
      <c r="SSL32" s="217"/>
      <c r="SSM32" s="217"/>
      <c r="SSN32" s="217"/>
      <c r="SSO32" s="217"/>
      <c r="SSP32" s="217"/>
      <c r="SSQ32" s="217"/>
      <c r="SSR32" s="217"/>
      <c r="SSS32" s="217"/>
      <c r="SST32" s="217"/>
      <c r="SSU32" s="217"/>
      <c r="SSV32" s="217"/>
      <c r="SSW32" s="217"/>
      <c r="SSX32" s="217"/>
      <c r="SSY32" s="217"/>
      <c r="SSZ32" s="217"/>
      <c r="STA32" s="217"/>
      <c r="STB32" s="217"/>
      <c r="STC32" s="217"/>
      <c r="STD32" s="217"/>
      <c r="STE32" s="217"/>
      <c r="STF32" s="217"/>
      <c r="STG32" s="217"/>
      <c r="STH32" s="217"/>
      <c r="STI32" s="217"/>
      <c r="STJ32" s="217"/>
      <c r="STK32" s="217"/>
      <c r="STL32" s="217"/>
      <c r="STM32" s="217"/>
      <c r="STN32" s="217"/>
      <c r="STO32" s="217"/>
      <c r="STP32" s="217"/>
      <c r="STQ32" s="217"/>
      <c r="STR32" s="217"/>
      <c r="STS32" s="217"/>
      <c r="STT32" s="217"/>
      <c r="STU32" s="217"/>
      <c r="STV32" s="217"/>
      <c r="STW32" s="217"/>
      <c r="STX32" s="217"/>
      <c r="STY32" s="217"/>
      <c r="STZ32" s="217"/>
      <c r="SUA32" s="217"/>
      <c r="SUB32" s="217"/>
      <c r="SUC32" s="217"/>
      <c r="SUD32" s="217"/>
      <c r="SUE32" s="217"/>
      <c r="SUF32" s="217"/>
      <c r="SUG32" s="217"/>
      <c r="SUH32" s="217"/>
      <c r="SUI32" s="217"/>
      <c r="SUJ32" s="217"/>
      <c r="SUK32" s="217"/>
      <c r="SUL32" s="217"/>
      <c r="SUM32" s="217"/>
      <c r="SUN32" s="217"/>
      <c r="SUO32" s="217"/>
      <c r="SUP32" s="217"/>
      <c r="SUQ32" s="217"/>
      <c r="SUR32" s="217"/>
      <c r="SUS32" s="217"/>
      <c r="SUT32" s="217"/>
      <c r="SUU32" s="217"/>
      <c r="SUV32" s="217"/>
      <c r="SUW32" s="217"/>
      <c r="SUX32" s="217"/>
      <c r="SUY32" s="217"/>
      <c r="SUZ32" s="217"/>
      <c r="SVA32" s="217"/>
      <c r="SVB32" s="217"/>
      <c r="SVC32" s="217"/>
      <c r="SVD32" s="217"/>
      <c r="SVE32" s="217"/>
      <c r="SVF32" s="217"/>
      <c r="SVG32" s="217"/>
      <c r="SVH32" s="217"/>
      <c r="SVI32" s="217"/>
      <c r="SVJ32" s="217"/>
      <c r="SVK32" s="217"/>
      <c r="SVL32" s="217"/>
      <c r="SVM32" s="217"/>
      <c r="SVN32" s="217"/>
      <c r="SVO32" s="217"/>
      <c r="SVP32" s="217"/>
      <c r="SVQ32" s="217"/>
      <c r="SVR32" s="217"/>
      <c r="SVS32" s="217"/>
      <c r="SVT32" s="217"/>
      <c r="SVU32" s="217"/>
      <c r="SVV32" s="217"/>
      <c r="SVW32" s="217"/>
      <c r="SVX32" s="217"/>
      <c r="SVY32" s="217"/>
      <c r="SVZ32" s="217"/>
      <c r="SWA32" s="217"/>
      <c r="SWB32" s="217"/>
      <c r="SWC32" s="217"/>
      <c r="SWD32" s="217"/>
      <c r="SWE32" s="217"/>
      <c r="SWF32" s="217"/>
      <c r="SWG32" s="217"/>
      <c r="SWH32" s="217"/>
      <c r="SWI32" s="217"/>
      <c r="SWJ32" s="217"/>
      <c r="SWK32" s="217"/>
      <c r="SWL32" s="217"/>
      <c r="SWM32" s="217"/>
      <c r="SWN32" s="217"/>
      <c r="SWO32" s="217"/>
      <c r="SWP32" s="217"/>
      <c r="SWQ32" s="217"/>
      <c r="SWR32" s="217"/>
      <c r="SWS32" s="217"/>
      <c r="SWT32" s="217"/>
      <c r="SWU32" s="217"/>
      <c r="SWV32" s="217"/>
      <c r="SWW32" s="217"/>
      <c r="SWX32" s="217"/>
      <c r="SWY32" s="217"/>
      <c r="SWZ32" s="217"/>
      <c r="SXA32" s="217"/>
      <c r="SXB32" s="217"/>
      <c r="SXC32" s="217"/>
      <c r="SXD32" s="217"/>
      <c r="SXE32" s="217"/>
      <c r="SXF32" s="217"/>
      <c r="SXG32" s="217"/>
      <c r="SXH32" s="217"/>
      <c r="SXI32" s="217"/>
      <c r="SXJ32" s="217"/>
      <c r="SXK32" s="217"/>
      <c r="SXL32" s="217"/>
      <c r="SXM32" s="217"/>
      <c r="SXN32" s="217"/>
      <c r="SXO32" s="217"/>
      <c r="SXP32" s="217"/>
      <c r="SXQ32" s="217"/>
      <c r="SXR32" s="217"/>
      <c r="SXS32" s="217"/>
      <c r="SXT32" s="217"/>
      <c r="SXU32" s="217"/>
      <c r="SXV32" s="217"/>
      <c r="SXW32" s="217"/>
      <c r="SXX32" s="217"/>
      <c r="SXY32" s="217"/>
      <c r="SXZ32" s="217"/>
      <c r="SYA32" s="217"/>
      <c r="SYB32" s="217"/>
      <c r="SYC32" s="217"/>
      <c r="SYD32" s="217"/>
      <c r="SYE32" s="217"/>
      <c r="SYF32" s="217"/>
      <c r="SYG32" s="217"/>
      <c r="SYH32" s="217"/>
      <c r="SYI32" s="217"/>
      <c r="SYJ32" s="217"/>
      <c r="SYK32" s="217"/>
      <c r="SYL32" s="217"/>
      <c r="SYM32" s="217"/>
      <c r="SYN32" s="217"/>
      <c r="SYO32" s="217"/>
      <c r="SYP32" s="217"/>
      <c r="SYQ32" s="217"/>
      <c r="SYR32" s="217"/>
      <c r="SYS32" s="217"/>
      <c r="SYT32" s="217"/>
      <c r="SYU32" s="217"/>
      <c r="SYV32" s="217"/>
      <c r="SYW32" s="217"/>
      <c r="SYX32" s="217"/>
      <c r="SYY32" s="217"/>
      <c r="SYZ32" s="217"/>
      <c r="SZA32" s="217"/>
      <c r="SZB32" s="217"/>
      <c r="SZC32" s="217"/>
      <c r="SZD32" s="217"/>
      <c r="SZE32" s="217"/>
      <c r="SZF32" s="217"/>
      <c r="SZG32" s="217"/>
      <c r="SZH32" s="217"/>
      <c r="SZI32" s="217"/>
      <c r="SZJ32" s="217"/>
      <c r="SZK32" s="217"/>
      <c r="SZL32" s="217"/>
      <c r="SZM32" s="217"/>
      <c r="SZN32" s="217"/>
      <c r="SZO32" s="217"/>
      <c r="SZP32" s="217"/>
      <c r="SZQ32" s="217"/>
      <c r="SZR32" s="217"/>
      <c r="SZS32" s="217"/>
      <c r="SZT32" s="217"/>
      <c r="SZU32" s="217"/>
      <c r="SZV32" s="217"/>
      <c r="SZW32" s="217"/>
      <c r="SZX32" s="217"/>
      <c r="SZY32" s="217"/>
      <c r="SZZ32" s="217"/>
      <c r="TAA32" s="217"/>
      <c r="TAB32" s="217"/>
      <c r="TAC32" s="217"/>
      <c r="TAD32" s="217"/>
      <c r="TAE32" s="217"/>
      <c r="TAF32" s="217"/>
      <c r="TAG32" s="217"/>
      <c r="TAH32" s="217"/>
      <c r="TAI32" s="217"/>
      <c r="TAJ32" s="217"/>
      <c r="TAK32" s="217"/>
      <c r="TAL32" s="217"/>
      <c r="TAM32" s="217"/>
      <c r="TAN32" s="217"/>
      <c r="TAO32" s="217"/>
      <c r="TAP32" s="217"/>
      <c r="TAQ32" s="217"/>
      <c r="TAR32" s="217"/>
      <c r="TAS32" s="217"/>
      <c r="TAT32" s="217"/>
      <c r="TAU32" s="217"/>
      <c r="TAV32" s="217"/>
      <c r="TAW32" s="217"/>
      <c r="TAX32" s="217"/>
      <c r="TAY32" s="217"/>
      <c r="TAZ32" s="217"/>
      <c r="TBA32" s="217"/>
      <c r="TBB32" s="217"/>
      <c r="TBC32" s="217"/>
      <c r="TBD32" s="217"/>
      <c r="TBE32" s="217"/>
      <c r="TBF32" s="217"/>
      <c r="TBG32" s="217"/>
      <c r="TBH32" s="217"/>
      <c r="TBI32" s="217"/>
      <c r="TBJ32" s="217"/>
      <c r="TBK32" s="217"/>
      <c r="TBL32" s="217"/>
      <c r="TBM32" s="217"/>
      <c r="TBN32" s="217"/>
      <c r="TBO32" s="217"/>
      <c r="TBP32" s="217"/>
      <c r="TBQ32" s="217"/>
      <c r="TBR32" s="217"/>
      <c r="TBS32" s="217"/>
      <c r="TBT32" s="217"/>
      <c r="TBU32" s="217"/>
      <c r="TBV32" s="217"/>
      <c r="TBW32" s="217"/>
      <c r="TBX32" s="217"/>
      <c r="TBY32" s="217"/>
      <c r="TBZ32" s="217"/>
      <c r="TCA32" s="217"/>
      <c r="TCB32" s="217"/>
      <c r="TCC32" s="217"/>
      <c r="TCD32" s="217"/>
      <c r="TCE32" s="217"/>
      <c r="TCF32" s="217"/>
      <c r="TCG32" s="217"/>
      <c r="TCH32" s="217"/>
      <c r="TCI32" s="217"/>
      <c r="TCJ32" s="217"/>
      <c r="TCK32" s="217"/>
      <c r="TCL32" s="217"/>
      <c r="TCM32" s="217"/>
      <c r="TCN32" s="217"/>
      <c r="TCO32" s="217"/>
      <c r="TCP32" s="217"/>
      <c r="TCQ32" s="217"/>
      <c r="TCR32" s="217"/>
      <c r="TCS32" s="217"/>
      <c r="TCT32" s="217"/>
      <c r="TCU32" s="217"/>
      <c r="TCV32" s="217"/>
      <c r="TCW32" s="217"/>
      <c r="TCX32" s="217"/>
      <c r="TCY32" s="217"/>
      <c r="TCZ32" s="217"/>
      <c r="TDA32" s="217"/>
      <c r="TDB32" s="217"/>
      <c r="TDC32" s="217"/>
      <c r="TDD32" s="217"/>
      <c r="TDE32" s="217"/>
      <c r="TDF32" s="217"/>
      <c r="TDG32" s="217"/>
      <c r="TDH32" s="217"/>
      <c r="TDI32" s="217"/>
      <c r="TDJ32" s="217"/>
      <c r="TDK32" s="217"/>
      <c r="TDL32" s="217"/>
      <c r="TDM32" s="217"/>
      <c r="TDN32" s="217"/>
      <c r="TDO32" s="217"/>
      <c r="TDP32" s="217"/>
      <c r="TDQ32" s="217"/>
      <c r="TDR32" s="217"/>
      <c r="TDS32" s="217"/>
      <c r="TDT32" s="217"/>
      <c r="TDU32" s="217"/>
      <c r="TDV32" s="217"/>
      <c r="TDW32" s="217"/>
      <c r="TDX32" s="217"/>
      <c r="TDY32" s="217"/>
      <c r="TDZ32" s="217"/>
      <c r="TEA32" s="217"/>
      <c r="TEB32" s="217"/>
      <c r="TEC32" s="217"/>
      <c r="TED32" s="217"/>
      <c r="TEE32" s="217"/>
      <c r="TEF32" s="217"/>
      <c r="TEG32" s="217"/>
      <c r="TEH32" s="217"/>
      <c r="TEI32" s="217"/>
      <c r="TEJ32" s="217"/>
      <c r="TEK32" s="217"/>
      <c r="TEL32" s="217"/>
      <c r="TEM32" s="217"/>
      <c r="TEN32" s="217"/>
      <c r="TEO32" s="217"/>
      <c r="TEP32" s="217"/>
      <c r="TEQ32" s="217"/>
      <c r="TER32" s="217"/>
      <c r="TES32" s="217"/>
      <c r="TET32" s="217"/>
      <c r="TEU32" s="217"/>
      <c r="TEV32" s="217"/>
      <c r="TEW32" s="217"/>
      <c r="TEX32" s="217"/>
      <c r="TEY32" s="217"/>
      <c r="TEZ32" s="217"/>
      <c r="TFA32" s="217"/>
      <c r="TFB32" s="217"/>
      <c r="TFC32" s="217"/>
      <c r="TFD32" s="217"/>
      <c r="TFE32" s="217"/>
      <c r="TFF32" s="217"/>
      <c r="TFG32" s="217"/>
      <c r="TFH32" s="217"/>
      <c r="TFI32" s="217"/>
      <c r="TFJ32" s="217"/>
      <c r="TFK32" s="217"/>
      <c r="TFL32" s="217"/>
      <c r="TFM32" s="217"/>
      <c r="TFN32" s="217"/>
      <c r="TFO32" s="217"/>
      <c r="TFP32" s="217"/>
      <c r="TFQ32" s="217"/>
      <c r="TFR32" s="217"/>
      <c r="TFS32" s="217"/>
      <c r="TFT32" s="217"/>
      <c r="TFU32" s="217"/>
      <c r="TFV32" s="217"/>
      <c r="TFW32" s="217"/>
      <c r="TFX32" s="217"/>
      <c r="TFY32" s="217"/>
      <c r="TFZ32" s="217"/>
      <c r="TGA32" s="217"/>
      <c r="TGB32" s="217"/>
      <c r="TGC32" s="217"/>
      <c r="TGD32" s="217"/>
      <c r="TGE32" s="217"/>
      <c r="TGF32" s="217"/>
      <c r="TGG32" s="217"/>
      <c r="TGH32" s="217"/>
      <c r="TGI32" s="217"/>
      <c r="TGJ32" s="217"/>
      <c r="TGK32" s="217"/>
      <c r="TGL32" s="217"/>
      <c r="TGM32" s="217"/>
      <c r="TGN32" s="217"/>
      <c r="TGO32" s="217"/>
      <c r="TGP32" s="217"/>
      <c r="TGQ32" s="217"/>
      <c r="TGR32" s="217"/>
      <c r="TGS32" s="217"/>
      <c r="TGT32" s="217"/>
      <c r="TGU32" s="217"/>
      <c r="TGV32" s="217"/>
      <c r="TGW32" s="217"/>
      <c r="TGX32" s="217"/>
      <c r="TGY32" s="217"/>
      <c r="TGZ32" s="217"/>
      <c r="THA32" s="217"/>
      <c r="THB32" s="217"/>
      <c r="THC32" s="217"/>
      <c r="THD32" s="217"/>
      <c r="THE32" s="217"/>
      <c r="THF32" s="217"/>
      <c r="THG32" s="217"/>
      <c r="THH32" s="217"/>
      <c r="THI32" s="217"/>
      <c r="THJ32" s="217"/>
      <c r="THK32" s="217"/>
      <c r="THL32" s="217"/>
      <c r="THM32" s="217"/>
      <c r="THN32" s="217"/>
      <c r="THO32" s="217"/>
      <c r="THP32" s="217"/>
      <c r="THQ32" s="217"/>
      <c r="THR32" s="217"/>
      <c r="THS32" s="217"/>
      <c r="THT32" s="217"/>
      <c r="THU32" s="217"/>
      <c r="THV32" s="217"/>
      <c r="THW32" s="217"/>
      <c r="THX32" s="217"/>
      <c r="THY32" s="217"/>
      <c r="THZ32" s="217"/>
      <c r="TIA32" s="217"/>
      <c r="TIB32" s="217"/>
      <c r="TIC32" s="217"/>
      <c r="TID32" s="217"/>
      <c r="TIE32" s="217"/>
      <c r="TIF32" s="217"/>
      <c r="TIG32" s="217"/>
      <c r="TIH32" s="217"/>
      <c r="TII32" s="217"/>
      <c r="TIJ32" s="217"/>
      <c r="TIK32" s="217"/>
      <c r="TIL32" s="217"/>
      <c r="TIM32" s="217"/>
      <c r="TIN32" s="217"/>
      <c r="TIO32" s="217"/>
      <c r="TIP32" s="217"/>
      <c r="TIQ32" s="217"/>
      <c r="TIR32" s="217"/>
      <c r="TIS32" s="217"/>
      <c r="TIT32" s="217"/>
      <c r="TIU32" s="217"/>
      <c r="TIV32" s="217"/>
      <c r="TIW32" s="217"/>
      <c r="TIX32" s="217"/>
      <c r="TIY32" s="217"/>
      <c r="TIZ32" s="217"/>
      <c r="TJA32" s="217"/>
      <c r="TJB32" s="217"/>
      <c r="TJC32" s="217"/>
      <c r="TJD32" s="217"/>
      <c r="TJE32" s="217"/>
      <c r="TJF32" s="217"/>
      <c r="TJG32" s="217"/>
      <c r="TJH32" s="217"/>
      <c r="TJI32" s="217"/>
      <c r="TJJ32" s="217"/>
      <c r="TJK32" s="217"/>
      <c r="TJL32" s="217"/>
      <c r="TJM32" s="217"/>
      <c r="TJN32" s="217"/>
      <c r="TJO32" s="217"/>
      <c r="TJP32" s="217"/>
      <c r="TJQ32" s="217"/>
      <c r="TJR32" s="217"/>
      <c r="TJS32" s="217"/>
      <c r="TJT32" s="217"/>
      <c r="TJU32" s="217"/>
      <c r="TJV32" s="217"/>
      <c r="TJW32" s="217"/>
      <c r="TJX32" s="217"/>
      <c r="TJY32" s="217"/>
      <c r="TJZ32" s="217"/>
      <c r="TKA32" s="217"/>
      <c r="TKB32" s="217"/>
      <c r="TKC32" s="217"/>
      <c r="TKD32" s="217"/>
      <c r="TKE32" s="217"/>
      <c r="TKF32" s="217"/>
      <c r="TKG32" s="217"/>
      <c r="TKH32" s="217"/>
      <c r="TKI32" s="217"/>
      <c r="TKJ32" s="217"/>
      <c r="TKK32" s="217"/>
      <c r="TKL32" s="217"/>
      <c r="TKM32" s="217"/>
      <c r="TKN32" s="217"/>
      <c r="TKO32" s="217"/>
      <c r="TKP32" s="217"/>
      <c r="TKQ32" s="217"/>
      <c r="TKR32" s="217"/>
      <c r="TKS32" s="217"/>
      <c r="TKT32" s="217"/>
      <c r="TKU32" s="217"/>
      <c r="TKV32" s="217"/>
      <c r="TKW32" s="217"/>
      <c r="TKX32" s="217"/>
      <c r="TKY32" s="217"/>
      <c r="TKZ32" s="217"/>
      <c r="TLA32" s="217"/>
      <c r="TLB32" s="217"/>
      <c r="TLC32" s="217"/>
      <c r="TLD32" s="217"/>
      <c r="TLE32" s="217"/>
      <c r="TLF32" s="217"/>
      <c r="TLG32" s="217"/>
      <c r="TLH32" s="217"/>
      <c r="TLI32" s="217"/>
      <c r="TLJ32" s="217"/>
      <c r="TLK32" s="217"/>
      <c r="TLL32" s="217"/>
      <c r="TLM32" s="217"/>
      <c r="TLN32" s="217"/>
      <c r="TLO32" s="217"/>
      <c r="TLP32" s="217"/>
      <c r="TLQ32" s="217"/>
      <c r="TLR32" s="217"/>
      <c r="TLS32" s="217"/>
      <c r="TLT32" s="217"/>
      <c r="TLU32" s="217"/>
      <c r="TLV32" s="217"/>
      <c r="TLW32" s="217"/>
      <c r="TLX32" s="217"/>
      <c r="TLY32" s="217"/>
      <c r="TLZ32" s="217"/>
      <c r="TMA32" s="217"/>
      <c r="TMB32" s="217"/>
      <c r="TMC32" s="217"/>
      <c r="TMD32" s="217"/>
      <c r="TME32" s="217"/>
      <c r="TMF32" s="217"/>
      <c r="TMG32" s="217"/>
      <c r="TMH32" s="217"/>
      <c r="TMI32" s="217"/>
      <c r="TMJ32" s="217"/>
      <c r="TMK32" s="217"/>
      <c r="TML32" s="217"/>
      <c r="TMM32" s="217"/>
      <c r="TMN32" s="217"/>
      <c r="TMO32" s="217"/>
      <c r="TMP32" s="217"/>
      <c r="TMQ32" s="217"/>
      <c r="TMR32" s="217"/>
      <c r="TMS32" s="217"/>
      <c r="TMT32" s="217"/>
      <c r="TMU32" s="217"/>
      <c r="TMV32" s="217"/>
      <c r="TMW32" s="217"/>
      <c r="TMX32" s="217"/>
      <c r="TMY32" s="217"/>
      <c r="TMZ32" s="217"/>
      <c r="TNA32" s="217"/>
      <c r="TNB32" s="217"/>
      <c r="TNC32" s="217"/>
      <c r="TND32" s="217"/>
      <c r="TNE32" s="217"/>
      <c r="TNF32" s="217"/>
      <c r="TNG32" s="217"/>
      <c r="TNH32" s="217"/>
      <c r="TNI32" s="217"/>
      <c r="TNJ32" s="217"/>
      <c r="TNK32" s="217"/>
      <c r="TNL32" s="217"/>
      <c r="TNM32" s="217"/>
      <c r="TNN32" s="217"/>
      <c r="TNO32" s="217"/>
      <c r="TNP32" s="217"/>
      <c r="TNQ32" s="217"/>
      <c r="TNR32" s="217"/>
      <c r="TNS32" s="217"/>
      <c r="TNT32" s="217"/>
      <c r="TNU32" s="217"/>
      <c r="TNV32" s="217"/>
      <c r="TNW32" s="217"/>
      <c r="TNX32" s="217"/>
      <c r="TNY32" s="217"/>
      <c r="TNZ32" s="217"/>
      <c r="TOA32" s="217"/>
      <c r="TOB32" s="217"/>
      <c r="TOC32" s="217"/>
      <c r="TOD32" s="217"/>
      <c r="TOE32" s="217"/>
      <c r="TOF32" s="217"/>
      <c r="TOG32" s="217"/>
      <c r="TOH32" s="217"/>
      <c r="TOI32" s="217"/>
      <c r="TOJ32" s="217"/>
      <c r="TOK32" s="217"/>
      <c r="TOL32" s="217"/>
      <c r="TOM32" s="217"/>
      <c r="TON32" s="217"/>
      <c r="TOO32" s="217"/>
      <c r="TOP32" s="217"/>
      <c r="TOQ32" s="217"/>
      <c r="TOR32" s="217"/>
      <c r="TOS32" s="217"/>
      <c r="TOT32" s="217"/>
      <c r="TOU32" s="217"/>
      <c r="TOV32" s="217"/>
      <c r="TOW32" s="217"/>
      <c r="TOX32" s="217"/>
      <c r="TOY32" s="217"/>
      <c r="TOZ32" s="217"/>
      <c r="TPA32" s="217"/>
      <c r="TPB32" s="217"/>
      <c r="TPC32" s="217"/>
      <c r="TPD32" s="217"/>
      <c r="TPE32" s="217"/>
      <c r="TPF32" s="217"/>
      <c r="TPG32" s="217"/>
      <c r="TPH32" s="217"/>
      <c r="TPI32" s="217"/>
      <c r="TPJ32" s="217"/>
      <c r="TPK32" s="217"/>
      <c r="TPL32" s="217"/>
      <c r="TPM32" s="217"/>
      <c r="TPN32" s="217"/>
      <c r="TPO32" s="217"/>
      <c r="TPP32" s="217"/>
      <c r="TPQ32" s="217"/>
      <c r="TPR32" s="217"/>
      <c r="TPS32" s="217"/>
      <c r="TPT32" s="217"/>
      <c r="TPU32" s="217"/>
      <c r="TPV32" s="217"/>
      <c r="TPW32" s="217"/>
      <c r="TPX32" s="217"/>
      <c r="TPY32" s="217"/>
      <c r="TPZ32" s="217"/>
      <c r="TQA32" s="217"/>
      <c r="TQB32" s="217"/>
      <c r="TQC32" s="217"/>
      <c r="TQD32" s="217"/>
      <c r="TQE32" s="217"/>
      <c r="TQF32" s="217"/>
      <c r="TQG32" s="217"/>
      <c r="TQH32" s="217"/>
      <c r="TQI32" s="217"/>
      <c r="TQJ32" s="217"/>
      <c r="TQK32" s="217"/>
      <c r="TQL32" s="217"/>
      <c r="TQM32" s="217"/>
      <c r="TQN32" s="217"/>
      <c r="TQO32" s="217"/>
      <c r="TQP32" s="217"/>
      <c r="TQQ32" s="217"/>
      <c r="TQR32" s="217"/>
      <c r="TQS32" s="217"/>
      <c r="TQT32" s="217"/>
      <c r="TQU32" s="217"/>
      <c r="TQV32" s="217"/>
      <c r="TQW32" s="217"/>
      <c r="TQX32" s="217"/>
      <c r="TQY32" s="217"/>
      <c r="TQZ32" s="217"/>
      <c r="TRA32" s="217"/>
      <c r="TRB32" s="217"/>
      <c r="TRC32" s="217"/>
      <c r="TRD32" s="217"/>
      <c r="TRE32" s="217"/>
      <c r="TRF32" s="217"/>
      <c r="TRG32" s="217"/>
      <c r="TRH32" s="217"/>
      <c r="TRI32" s="217"/>
      <c r="TRJ32" s="217"/>
      <c r="TRK32" s="217"/>
      <c r="TRL32" s="217"/>
      <c r="TRM32" s="217"/>
      <c r="TRN32" s="217"/>
      <c r="TRO32" s="217"/>
      <c r="TRP32" s="217"/>
      <c r="TRQ32" s="217"/>
      <c r="TRR32" s="217"/>
      <c r="TRS32" s="217"/>
      <c r="TRT32" s="217"/>
      <c r="TRU32" s="217"/>
      <c r="TRV32" s="217"/>
      <c r="TRW32" s="217"/>
      <c r="TRX32" s="217"/>
      <c r="TRY32" s="217"/>
      <c r="TRZ32" s="217"/>
      <c r="TSA32" s="217"/>
      <c r="TSB32" s="217"/>
      <c r="TSC32" s="217"/>
      <c r="TSD32" s="217"/>
      <c r="TSE32" s="217"/>
      <c r="TSF32" s="217"/>
      <c r="TSG32" s="217"/>
      <c r="TSH32" s="217"/>
      <c r="TSI32" s="217"/>
      <c r="TSJ32" s="217"/>
      <c r="TSK32" s="217"/>
      <c r="TSL32" s="217"/>
      <c r="TSM32" s="217"/>
      <c r="TSN32" s="217"/>
      <c r="TSO32" s="217"/>
      <c r="TSP32" s="217"/>
      <c r="TSQ32" s="217"/>
      <c r="TSR32" s="217"/>
      <c r="TSS32" s="217"/>
      <c r="TST32" s="217"/>
      <c r="TSU32" s="217"/>
      <c r="TSV32" s="217"/>
      <c r="TSW32" s="217"/>
      <c r="TSX32" s="217"/>
      <c r="TSY32" s="217"/>
      <c r="TSZ32" s="217"/>
      <c r="TTA32" s="217"/>
      <c r="TTB32" s="217"/>
      <c r="TTC32" s="217"/>
      <c r="TTD32" s="217"/>
      <c r="TTE32" s="217"/>
      <c r="TTF32" s="217"/>
      <c r="TTG32" s="217"/>
      <c r="TTH32" s="217"/>
      <c r="TTI32" s="217"/>
      <c r="TTJ32" s="217"/>
      <c r="TTK32" s="217"/>
      <c r="TTL32" s="217"/>
      <c r="TTM32" s="217"/>
      <c r="TTN32" s="217"/>
      <c r="TTO32" s="217"/>
      <c r="TTP32" s="217"/>
      <c r="TTQ32" s="217"/>
      <c r="TTR32" s="217"/>
      <c r="TTS32" s="217"/>
      <c r="TTT32" s="217"/>
      <c r="TTU32" s="217"/>
      <c r="TTV32" s="217"/>
      <c r="TTW32" s="217"/>
      <c r="TTX32" s="217"/>
      <c r="TTY32" s="217"/>
      <c r="TTZ32" s="217"/>
      <c r="TUA32" s="217"/>
      <c r="TUB32" s="217"/>
      <c r="TUC32" s="217"/>
      <c r="TUD32" s="217"/>
      <c r="TUE32" s="217"/>
      <c r="TUF32" s="217"/>
      <c r="TUG32" s="217"/>
      <c r="TUH32" s="217"/>
      <c r="TUI32" s="217"/>
      <c r="TUJ32" s="217"/>
      <c r="TUK32" s="217"/>
      <c r="TUL32" s="217"/>
      <c r="TUM32" s="217"/>
      <c r="TUN32" s="217"/>
      <c r="TUO32" s="217"/>
      <c r="TUP32" s="217"/>
      <c r="TUQ32" s="217"/>
      <c r="TUR32" s="217"/>
      <c r="TUS32" s="217"/>
      <c r="TUT32" s="217"/>
      <c r="TUU32" s="217"/>
      <c r="TUV32" s="217"/>
      <c r="TUW32" s="217"/>
      <c r="TUX32" s="217"/>
      <c r="TUY32" s="217"/>
      <c r="TUZ32" s="217"/>
      <c r="TVA32" s="217"/>
      <c r="TVB32" s="217"/>
      <c r="TVC32" s="217"/>
      <c r="TVD32" s="217"/>
      <c r="TVE32" s="217"/>
      <c r="TVF32" s="217"/>
      <c r="TVG32" s="217"/>
      <c r="TVH32" s="217"/>
      <c r="TVI32" s="217"/>
      <c r="TVJ32" s="217"/>
      <c r="TVK32" s="217"/>
      <c r="TVL32" s="217"/>
      <c r="TVM32" s="217"/>
      <c r="TVN32" s="217"/>
      <c r="TVO32" s="217"/>
      <c r="TVP32" s="217"/>
      <c r="TVQ32" s="217"/>
      <c r="TVR32" s="217"/>
      <c r="TVS32" s="217"/>
      <c r="TVT32" s="217"/>
      <c r="TVU32" s="217"/>
      <c r="TVV32" s="217"/>
      <c r="TVW32" s="217"/>
      <c r="TVX32" s="217"/>
      <c r="TVY32" s="217"/>
      <c r="TVZ32" s="217"/>
      <c r="TWA32" s="217"/>
      <c r="TWB32" s="217"/>
      <c r="TWC32" s="217"/>
      <c r="TWD32" s="217"/>
      <c r="TWE32" s="217"/>
      <c r="TWF32" s="217"/>
      <c r="TWG32" s="217"/>
      <c r="TWH32" s="217"/>
      <c r="TWI32" s="217"/>
      <c r="TWJ32" s="217"/>
      <c r="TWK32" s="217"/>
      <c r="TWL32" s="217"/>
      <c r="TWM32" s="217"/>
      <c r="TWN32" s="217"/>
      <c r="TWO32" s="217"/>
      <c r="TWP32" s="217"/>
      <c r="TWQ32" s="217"/>
      <c r="TWR32" s="217"/>
      <c r="TWS32" s="217"/>
      <c r="TWT32" s="217"/>
      <c r="TWU32" s="217"/>
      <c r="TWV32" s="217"/>
      <c r="TWW32" s="217"/>
      <c r="TWX32" s="217"/>
      <c r="TWY32" s="217"/>
      <c r="TWZ32" s="217"/>
      <c r="TXA32" s="217"/>
      <c r="TXB32" s="217"/>
      <c r="TXC32" s="217"/>
      <c r="TXD32" s="217"/>
      <c r="TXE32" s="217"/>
      <c r="TXF32" s="217"/>
      <c r="TXG32" s="217"/>
      <c r="TXH32" s="217"/>
      <c r="TXI32" s="217"/>
      <c r="TXJ32" s="217"/>
      <c r="TXK32" s="217"/>
      <c r="TXL32" s="217"/>
      <c r="TXM32" s="217"/>
      <c r="TXN32" s="217"/>
      <c r="TXO32" s="217"/>
      <c r="TXP32" s="217"/>
      <c r="TXQ32" s="217"/>
      <c r="TXR32" s="217"/>
      <c r="TXS32" s="217"/>
      <c r="TXT32" s="217"/>
      <c r="TXU32" s="217"/>
      <c r="TXV32" s="217"/>
      <c r="TXW32" s="217"/>
      <c r="TXX32" s="217"/>
      <c r="TXY32" s="217"/>
      <c r="TXZ32" s="217"/>
      <c r="TYA32" s="217"/>
      <c r="TYB32" s="217"/>
      <c r="TYC32" s="217"/>
      <c r="TYD32" s="217"/>
      <c r="TYE32" s="217"/>
      <c r="TYF32" s="217"/>
      <c r="TYG32" s="217"/>
      <c r="TYH32" s="217"/>
      <c r="TYI32" s="217"/>
      <c r="TYJ32" s="217"/>
      <c r="TYK32" s="217"/>
      <c r="TYL32" s="217"/>
      <c r="TYM32" s="217"/>
      <c r="TYN32" s="217"/>
      <c r="TYO32" s="217"/>
      <c r="TYP32" s="217"/>
      <c r="TYQ32" s="217"/>
      <c r="TYR32" s="217"/>
      <c r="TYS32" s="217"/>
      <c r="TYT32" s="217"/>
      <c r="TYU32" s="217"/>
      <c r="TYV32" s="217"/>
      <c r="TYW32" s="217"/>
      <c r="TYX32" s="217"/>
      <c r="TYY32" s="217"/>
      <c r="TYZ32" s="217"/>
      <c r="TZA32" s="217"/>
      <c r="TZB32" s="217"/>
      <c r="TZC32" s="217"/>
      <c r="TZD32" s="217"/>
      <c r="TZE32" s="217"/>
      <c r="TZF32" s="217"/>
      <c r="TZG32" s="217"/>
      <c r="TZH32" s="217"/>
      <c r="TZI32" s="217"/>
      <c r="TZJ32" s="217"/>
      <c r="TZK32" s="217"/>
      <c r="TZL32" s="217"/>
      <c r="TZM32" s="217"/>
      <c r="TZN32" s="217"/>
      <c r="TZO32" s="217"/>
      <c r="TZP32" s="217"/>
      <c r="TZQ32" s="217"/>
      <c r="TZR32" s="217"/>
      <c r="TZS32" s="217"/>
      <c r="TZT32" s="217"/>
      <c r="TZU32" s="217"/>
      <c r="TZV32" s="217"/>
      <c r="TZW32" s="217"/>
      <c r="TZX32" s="217"/>
      <c r="TZY32" s="217"/>
      <c r="TZZ32" s="217"/>
      <c r="UAA32" s="217"/>
      <c r="UAB32" s="217"/>
      <c r="UAC32" s="217"/>
      <c r="UAD32" s="217"/>
      <c r="UAE32" s="217"/>
      <c r="UAF32" s="217"/>
      <c r="UAG32" s="217"/>
      <c r="UAH32" s="217"/>
      <c r="UAI32" s="217"/>
      <c r="UAJ32" s="217"/>
      <c r="UAK32" s="217"/>
      <c r="UAL32" s="217"/>
      <c r="UAM32" s="217"/>
      <c r="UAN32" s="217"/>
      <c r="UAO32" s="217"/>
      <c r="UAP32" s="217"/>
      <c r="UAQ32" s="217"/>
      <c r="UAR32" s="217"/>
      <c r="UAS32" s="217"/>
      <c r="UAT32" s="217"/>
      <c r="UAU32" s="217"/>
      <c r="UAV32" s="217"/>
      <c r="UAW32" s="217"/>
      <c r="UAX32" s="217"/>
      <c r="UAY32" s="217"/>
      <c r="UAZ32" s="217"/>
      <c r="UBA32" s="217"/>
      <c r="UBB32" s="217"/>
      <c r="UBC32" s="217"/>
      <c r="UBD32" s="217"/>
      <c r="UBE32" s="217"/>
      <c r="UBF32" s="217"/>
      <c r="UBG32" s="217"/>
      <c r="UBH32" s="217"/>
      <c r="UBI32" s="217"/>
      <c r="UBJ32" s="217"/>
      <c r="UBK32" s="217"/>
      <c r="UBL32" s="217"/>
      <c r="UBM32" s="217"/>
      <c r="UBN32" s="217"/>
      <c r="UBO32" s="217"/>
      <c r="UBP32" s="217"/>
      <c r="UBQ32" s="217"/>
      <c r="UBR32" s="217"/>
      <c r="UBS32" s="217"/>
      <c r="UBT32" s="217"/>
      <c r="UBU32" s="217"/>
      <c r="UBV32" s="217"/>
      <c r="UBW32" s="217"/>
      <c r="UBX32" s="217"/>
      <c r="UBY32" s="217"/>
      <c r="UBZ32" s="217"/>
      <c r="UCA32" s="217"/>
      <c r="UCB32" s="217"/>
      <c r="UCC32" s="217"/>
      <c r="UCD32" s="217"/>
      <c r="UCE32" s="217"/>
      <c r="UCF32" s="217"/>
      <c r="UCG32" s="217"/>
      <c r="UCH32" s="217"/>
      <c r="UCI32" s="217"/>
      <c r="UCJ32" s="217"/>
      <c r="UCK32" s="217"/>
      <c r="UCL32" s="217"/>
      <c r="UCM32" s="217"/>
      <c r="UCN32" s="217"/>
      <c r="UCO32" s="217"/>
      <c r="UCP32" s="217"/>
      <c r="UCQ32" s="217"/>
      <c r="UCR32" s="217"/>
      <c r="UCS32" s="217"/>
      <c r="UCT32" s="217"/>
      <c r="UCU32" s="217"/>
      <c r="UCV32" s="217"/>
      <c r="UCW32" s="217"/>
      <c r="UCX32" s="217"/>
      <c r="UCY32" s="217"/>
      <c r="UCZ32" s="217"/>
      <c r="UDA32" s="217"/>
      <c r="UDB32" s="217"/>
      <c r="UDC32" s="217"/>
      <c r="UDD32" s="217"/>
      <c r="UDE32" s="217"/>
      <c r="UDF32" s="217"/>
      <c r="UDG32" s="217"/>
      <c r="UDH32" s="217"/>
      <c r="UDI32" s="217"/>
      <c r="UDJ32" s="217"/>
      <c r="UDK32" s="217"/>
      <c r="UDL32" s="217"/>
      <c r="UDM32" s="217"/>
      <c r="UDN32" s="217"/>
      <c r="UDO32" s="217"/>
      <c r="UDP32" s="217"/>
      <c r="UDQ32" s="217"/>
      <c r="UDR32" s="217"/>
      <c r="UDS32" s="217"/>
      <c r="UDT32" s="217"/>
      <c r="UDU32" s="217"/>
      <c r="UDV32" s="217"/>
      <c r="UDW32" s="217"/>
      <c r="UDX32" s="217"/>
      <c r="UDY32" s="217"/>
      <c r="UDZ32" s="217"/>
      <c r="UEA32" s="217"/>
      <c r="UEB32" s="217"/>
      <c r="UEC32" s="217"/>
      <c r="UED32" s="217"/>
      <c r="UEE32" s="217"/>
      <c r="UEF32" s="217"/>
      <c r="UEG32" s="217"/>
      <c r="UEH32" s="217"/>
      <c r="UEI32" s="217"/>
      <c r="UEJ32" s="217"/>
      <c r="UEK32" s="217"/>
      <c r="UEL32" s="217"/>
      <c r="UEM32" s="217"/>
      <c r="UEN32" s="217"/>
      <c r="UEO32" s="217"/>
      <c r="UEP32" s="217"/>
      <c r="UEQ32" s="217"/>
      <c r="UER32" s="217"/>
      <c r="UES32" s="217"/>
      <c r="UET32" s="217"/>
      <c r="UEU32" s="217"/>
      <c r="UEV32" s="217"/>
      <c r="UEW32" s="217"/>
      <c r="UEX32" s="217"/>
      <c r="UEY32" s="217"/>
      <c r="UEZ32" s="217"/>
      <c r="UFA32" s="217"/>
      <c r="UFB32" s="217"/>
      <c r="UFC32" s="217"/>
      <c r="UFD32" s="217"/>
      <c r="UFE32" s="217"/>
      <c r="UFF32" s="217"/>
      <c r="UFG32" s="217"/>
      <c r="UFH32" s="217"/>
      <c r="UFI32" s="217"/>
      <c r="UFJ32" s="217"/>
      <c r="UFK32" s="217"/>
      <c r="UFL32" s="217"/>
      <c r="UFM32" s="217"/>
      <c r="UFN32" s="217"/>
      <c r="UFO32" s="217"/>
      <c r="UFP32" s="217"/>
      <c r="UFQ32" s="217"/>
      <c r="UFR32" s="217"/>
      <c r="UFS32" s="217"/>
      <c r="UFT32" s="217"/>
      <c r="UFU32" s="217"/>
      <c r="UFV32" s="217"/>
      <c r="UFW32" s="217"/>
      <c r="UFX32" s="217"/>
      <c r="UFY32" s="217"/>
      <c r="UFZ32" s="217"/>
      <c r="UGA32" s="217"/>
      <c r="UGB32" s="217"/>
      <c r="UGC32" s="217"/>
      <c r="UGD32" s="217"/>
      <c r="UGE32" s="217"/>
      <c r="UGF32" s="217"/>
      <c r="UGG32" s="217"/>
      <c r="UGH32" s="217"/>
      <c r="UGI32" s="217"/>
      <c r="UGJ32" s="217"/>
      <c r="UGK32" s="217"/>
      <c r="UGL32" s="217"/>
      <c r="UGM32" s="217"/>
      <c r="UGN32" s="217"/>
      <c r="UGO32" s="217"/>
      <c r="UGP32" s="217"/>
      <c r="UGQ32" s="217"/>
      <c r="UGR32" s="217"/>
      <c r="UGS32" s="217"/>
      <c r="UGT32" s="217"/>
      <c r="UGU32" s="217"/>
      <c r="UGV32" s="217"/>
      <c r="UGW32" s="217"/>
      <c r="UGX32" s="217"/>
      <c r="UGY32" s="217"/>
      <c r="UGZ32" s="217"/>
      <c r="UHA32" s="217"/>
      <c r="UHB32" s="217"/>
      <c r="UHC32" s="217"/>
      <c r="UHD32" s="217"/>
      <c r="UHE32" s="217"/>
      <c r="UHF32" s="217"/>
      <c r="UHG32" s="217"/>
      <c r="UHH32" s="217"/>
      <c r="UHI32" s="217"/>
      <c r="UHJ32" s="217"/>
      <c r="UHK32" s="217"/>
      <c r="UHL32" s="217"/>
      <c r="UHM32" s="217"/>
      <c r="UHN32" s="217"/>
      <c r="UHO32" s="217"/>
      <c r="UHP32" s="217"/>
      <c r="UHQ32" s="217"/>
      <c r="UHR32" s="217"/>
      <c r="UHS32" s="217"/>
      <c r="UHT32" s="217"/>
      <c r="UHU32" s="217"/>
      <c r="UHV32" s="217"/>
      <c r="UHW32" s="217"/>
      <c r="UHX32" s="217"/>
      <c r="UHY32" s="217"/>
      <c r="UHZ32" s="217"/>
      <c r="UIA32" s="217"/>
      <c r="UIB32" s="217"/>
      <c r="UIC32" s="217"/>
      <c r="UID32" s="217"/>
      <c r="UIE32" s="217"/>
      <c r="UIF32" s="217"/>
      <c r="UIG32" s="217"/>
      <c r="UIH32" s="217"/>
      <c r="UII32" s="217"/>
      <c r="UIJ32" s="217"/>
      <c r="UIK32" s="217"/>
      <c r="UIL32" s="217"/>
      <c r="UIM32" s="217"/>
      <c r="UIN32" s="217"/>
      <c r="UIO32" s="217"/>
      <c r="UIP32" s="217"/>
      <c r="UIQ32" s="217"/>
      <c r="UIR32" s="217"/>
      <c r="UIS32" s="217"/>
      <c r="UIT32" s="217"/>
      <c r="UIU32" s="217"/>
      <c r="UIV32" s="217"/>
      <c r="UIW32" s="217"/>
      <c r="UIX32" s="217"/>
      <c r="UIY32" s="217"/>
      <c r="UIZ32" s="217"/>
      <c r="UJA32" s="217"/>
      <c r="UJB32" s="217"/>
      <c r="UJC32" s="217"/>
      <c r="UJD32" s="217"/>
      <c r="UJE32" s="217"/>
      <c r="UJF32" s="217"/>
      <c r="UJG32" s="217"/>
      <c r="UJH32" s="217"/>
      <c r="UJI32" s="217"/>
      <c r="UJJ32" s="217"/>
      <c r="UJK32" s="217"/>
      <c r="UJL32" s="217"/>
      <c r="UJM32" s="217"/>
      <c r="UJN32" s="217"/>
      <c r="UJO32" s="217"/>
      <c r="UJP32" s="217"/>
      <c r="UJQ32" s="217"/>
      <c r="UJR32" s="217"/>
      <c r="UJS32" s="217"/>
      <c r="UJT32" s="217"/>
      <c r="UJU32" s="217"/>
      <c r="UJV32" s="217"/>
      <c r="UJW32" s="217"/>
      <c r="UJX32" s="217"/>
      <c r="UJY32" s="217"/>
      <c r="UJZ32" s="217"/>
      <c r="UKA32" s="217"/>
      <c r="UKB32" s="217"/>
      <c r="UKC32" s="217"/>
      <c r="UKD32" s="217"/>
      <c r="UKE32" s="217"/>
      <c r="UKF32" s="217"/>
      <c r="UKG32" s="217"/>
      <c r="UKH32" s="217"/>
      <c r="UKI32" s="217"/>
      <c r="UKJ32" s="217"/>
      <c r="UKK32" s="217"/>
      <c r="UKL32" s="217"/>
      <c r="UKM32" s="217"/>
      <c r="UKN32" s="217"/>
      <c r="UKO32" s="217"/>
      <c r="UKP32" s="217"/>
      <c r="UKQ32" s="217"/>
      <c r="UKR32" s="217"/>
      <c r="UKS32" s="217"/>
      <c r="UKT32" s="217"/>
      <c r="UKU32" s="217"/>
      <c r="UKV32" s="217"/>
      <c r="UKW32" s="217"/>
      <c r="UKX32" s="217"/>
      <c r="UKY32" s="217"/>
      <c r="UKZ32" s="217"/>
      <c r="ULA32" s="217"/>
      <c r="ULB32" s="217"/>
      <c r="ULC32" s="217"/>
      <c r="ULD32" s="217"/>
      <c r="ULE32" s="217"/>
      <c r="ULF32" s="217"/>
      <c r="ULG32" s="217"/>
      <c r="ULH32" s="217"/>
      <c r="ULI32" s="217"/>
      <c r="ULJ32" s="217"/>
      <c r="ULK32" s="217"/>
      <c r="ULL32" s="217"/>
      <c r="ULM32" s="217"/>
      <c r="ULN32" s="217"/>
      <c r="ULO32" s="217"/>
      <c r="ULP32" s="217"/>
      <c r="ULQ32" s="217"/>
      <c r="ULR32" s="217"/>
      <c r="ULS32" s="217"/>
      <c r="ULT32" s="217"/>
      <c r="ULU32" s="217"/>
      <c r="ULV32" s="217"/>
      <c r="ULW32" s="217"/>
      <c r="ULX32" s="217"/>
      <c r="ULY32" s="217"/>
      <c r="ULZ32" s="217"/>
      <c r="UMA32" s="217"/>
      <c r="UMB32" s="217"/>
      <c r="UMC32" s="217"/>
      <c r="UMD32" s="217"/>
      <c r="UME32" s="217"/>
      <c r="UMF32" s="217"/>
      <c r="UMG32" s="217"/>
      <c r="UMH32" s="217"/>
      <c r="UMI32" s="217"/>
      <c r="UMJ32" s="217"/>
      <c r="UMK32" s="217"/>
      <c r="UML32" s="217"/>
      <c r="UMM32" s="217"/>
      <c r="UMN32" s="217"/>
      <c r="UMO32" s="217"/>
      <c r="UMP32" s="217"/>
      <c r="UMQ32" s="217"/>
      <c r="UMR32" s="217"/>
      <c r="UMS32" s="217"/>
      <c r="UMT32" s="217"/>
      <c r="UMU32" s="217"/>
      <c r="UMV32" s="217"/>
      <c r="UMW32" s="217"/>
      <c r="UMX32" s="217"/>
      <c r="UMY32" s="217"/>
      <c r="UMZ32" s="217"/>
      <c r="UNA32" s="217"/>
      <c r="UNB32" s="217"/>
      <c r="UNC32" s="217"/>
      <c r="UND32" s="217"/>
      <c r="UNE32" s="217"/>
      <c r="UNF32" s="217"/>
      <c r="UNG32" s="217"/>
      <c r="UNH32" s="217"/>
      <c r="UNI32" s="217"/>
      <c r="UNJ32" s="217"/>
      <c r="UNK32" s="217"/>
      <c r="UNL32" s="217"/>
      <c r="UNM32" s="217"/>
      <c r="UNN32" s="217"/>
      <c r="UNO32" s="217"/>
      <c r="UNP32" s="217"/>
      <c r="UNQ32" s="217"/>
      <c r="UNR32" s="217"/>
      <c r="UNS32" s="217"/>
      <c r="UNT32" s="217"/>
      <c r="UNU32" s="217"/>
      <c r="UNV32" s="217"/>
      <c r="UNW32" s="217"/>
      <c r="UNX32" s="217"/>
      <c r="UNY32" s="217"/>
      <c r="UNZ32" s="217"/>
      <c r="UOA32" s="217"/>
      <c r="UOB32" s="217"/>
      <c r="UOC32" s="217"/>
      <c r="UOD32" s="217"/>
      <c r="UOE32" s="217"/>
      <c r="UOF32" s="217"/>
      <c r="UOG32" s="217"/>
      <c r="UOH32" s="217"/>
      <c r="UOI32" s="217"/>
      <c r="UOJ32" s="217"/>
      <c r="UOK32" s="217"/>
      <c r="UOL32" s="217"/>
      <c r="UOM32" s="217"/>
      <c r="UON32" s="217"/>
      <c r="UOO32" s="217"/>
      <c r="UOP32" s="217"/>
      <c r="UOQ32" s="217"/>
      <c r="UOR32" s="217"/>
      <c r="UOS32" s="217"/>
      <c r="UOT32" s="217"/>
      <c r="UOU32" s="217"/>
      <c r="UOV32" s="217"/>
      <c r="UOW32" s="217"/>
      <c r="UOX32" s="217"/>
      <c r="UOY32" s="217"/>
      <c r="UOZ32" s="217"/>
      <c r="UPA32" s="217"/>
      <c r="UPB32" s="217"/>
      <c r="UPC32" s="217"/>
      <c r="UPD32" s="217"/>
      <c r="UPE32" s="217"/>
      <c r="UPF32" s="217"/>
      <c r="UPG32" s="217"/>
      <c r="UPH32" s="217"/>
      <c r="UPI32" s="217"/>
      <c r="UPJ32" s="217"/>
      <c r="UPK32" s="217"/>
      <c r="UPL32" s="217"/>
      <c r="UPM32" s="217"/>
      <c r="UPN32" s="217"/>
      <c r="UPO32" s="217"/>
      <c r="UPP32" s="217"/>
      <c r="UPQ32" s="217"/>
      <c r="UPR32" s="217"/>
      <c r="UPS32" s="217"/>
      <c r="UPT32" s="217"/>
      <c r="UPU32" s="217"/>
      <c r="UPV32" s="217"/>
      <c r="UPW32" s="217"/>
      <c r="UPX32" s="217"/>
      <c r="UPY32" s="217"/>
      <c r="UPZ32" s="217"/>
      <c r="UQA32" s="217"/>
      <c r="UQB32" s="217"/>
      <c r="UQC32" s="217"/>
      <c r="UQD32" s="217"/>
      <c r="UQE32" s="217"/>
      <c r="UQF32" s="217"/>
      <c r="UQG32" s="217"/>
      <c r="UQH32" s="217"/>
      <c r="UQI32" s="217"/>
      <c r="UQJ32" s="217"/>
      <c r="UQK32" s="217"/>
      <c r="UQL32" s="217"/>
      <c r="UQM32" s="217"/>
      <c r="UQN32" s="217"/>
      <c r="UQO32" s="217"/>
      <c r="UQP32" s="217"/>
      <c r="UQQ32" s="217"/>
      <c r="UQR32" s="217"/>
      <c r="UQS32" s="217"/>
      <c r="UQT32" s="217"/>
      <c r="UQU32" s="217"/>
      <c r="UQV32" s="217"/>
      <c r="UQW32" s="217"/>
      <c r="UQX32" s="217"/>
      <c r="UQY32" s="217"/>
      <c r="UQZ32" s="217"/>
      <c r="URA32" s="217"/>
      <c r="URB32" s="217"/>
      <c r="URC32" s="217"/>
      <c r="URD32" s="217"/>
      <c r="URE32" s="217"/>
      <c r="URF32" s="217"/>
      <c r="URG32" s="217"/>
      <c r="URH32" s="217"/>
      <c r="URI32" s="217"/>
      <c r="URJ32" s="217"/>
      <c r="URK32" s="217"/>
      <c r="URL32" s="217"/>
      <c r="URM32" s="217"/>
      <c r="URN32" s="217"/>
      <c r="URO32" s="217"/>
      <c r="URP32" s="217"/>
      <c r="URQ32" s="217"/>
      <c r="URR32" s="217"/>
      <c r="URS32" s="217"/>
      <c r="URT32" s="217"/>
      <c r="URU32" s="217"/>
      <c r="URV32" s="217"/>
      <c r="URW32" s="217"/>
      <c r="URX32" s="217"/>
      <c r="URY32" s="217"/>
      <c r="URZ32" s="217"/>
      <c r="USA32" s="217"/>
      <c r="USB32" s="217"/>
      <c r="USC32" s="217"/>
      <c r="USD32" s="217"/>
      <c r="USE32" s="217"/>
      <c r="USF32" s="217"/>
      <c r="USG32" s="217"/>
      <c r="USH32" s="217"/>
      <c r="USI32" s="217"/>
      <c r="USJ32" s="217"/>
      <c r="USK32" s="217"/>
      <c r="USL32" s="217"/>
      <c r="USM32" s="217"/>
      <c r="USN32" s="217"/>
      <c r="USO32" s="217"/>
      <c r="USP32" s="217"/>
      <c r="USQ32" s="217"/>
      <c r="USR32" s="217"/>
      <c r="USS32" s="217"/>
      <c r="UST32" s="217"/>
      <c r="USU32" s="217"/>
      <c r="USV32" s="217"/>
      <c r="USW32" s="217"/>
      <c r="USX32" s="217"/>
      <c r="USY32" s="217"/>
      <c r="USZ32" s="217"/>
      <c r="UTA32" s="217"/>
      <c r="UTB32" s="217"/>
      <c r="UTC32" s="217"/>
      <c r="UTD32" s="217"/>
      <c r="UTE32" s="217"/>
      <c r="UTF32" s="217"/>
      <c r="UTG32" s="217"/>
      <c r="UTH32" s="217"/>
      <c r="UTI32" s="217"/>
      <c r="UTJ32" s="217"/>
      <c r="UTK32" s="217"/>
      <c r="UTL32" s="217"/>
      <c r="UTM32" s="217"/>
      <c r="UTN32" s="217"/>
      <c r="UTO32" s="217"/>
      <c r="UTP32" s="217"/>
      <c r="UTQ32" s="217"/>
      <c r="UTR32" s="217"/>
      <c r="UTS32" s="217"/>
      <c r="UTT32" s="217"/>
      <c r="UTU32" s="217"/>
      <c r="UTV32" s="217"/>
      <c r="UTW32" s="217"/>
      <c r="UTX32" s="217"/>
      <c r="UTY32" s="217"/>
      <c r="UTZ32" s="217"/>
      <c r="UUA32" s="217"/>
      <c r="UUB32" s="217"/>
      <c r="UUC32" s="217"/>
      <c r="UUD32" s="217"/>
      <c r="UUE32" s="217"/>
      <c r="UUF32" s="217"/>
      <c r="UUG32" s="217"/>
      <c r="UUH32" s="217"/>
      <c r="UUI32" s="217"/>
      <c r="UUJ32" s="217"/>
      <c r="UUK32" s="217"/>
      <c r="UUL32" s="217"/>
      <c r="UUM32" s="217"/>
      <c r="UUN32" s="217"/>
      <c r="UUO32" s="217"/>
      <c r="UUP32" s="217"/>
      <c r="UUQ32" s="217"/>
      <c r="UUR32" s="217"/>
      <c r="UUS32" s="217"/>
      <c r="UUT32" s="217"/>
      <c r="UUU32" s="217"/>
      <c r="UUV32" s="217"/>
      <c r="UUW32" s="217"/>
      <c r="UUX32" s="217"/>
      <c r="UUY32" s="217"/>
      <c r="UUZ32" s="217"/>
      <c r="UVA32" s="217"/>
      <c r="UVB32" s="217"/>
      <c r="UVC32" s="217"/>
      <c r="UVD32" s="217"/>
      <c r="UVE32" s="217"/>
      <c r="UVF32" s="217"/>
      <c r="UVG32" s="217"/>
      <c r="UVH32" s="217"/>
      <c r="UVI32" s="217"/>
      <c r="UVJ32" s="217"/>
      <c r="UVK32" s="217"/>
      <c r="UVL32" s="217"/>
      <c r="UVM32" s="217"/>
      <c r="UVN32" s="217"/>
      <c r="UVO32" s="217"/>
      <c r="UVP32" s="217"/>
      <c r="UVQ32" s="217"/>
      <c r="UVR32" s="217"/>
      <c r="UVS32" s="217"/>
      <c r="UVT32" s="217"/>
      <c r="UVU32" s="217"/>
      <c r="UVV32" s="217"/>
      <c r="UVW32" s="217"/>
      <c r="UVX32" s="217"/>
      <c r="UVY32" s="217"/>
      <c r="UVZ32" s="217"/>
      <c r="UWA32" s="217"/>
      <c r="UWB32" s="217"/>
      <c r="UWC32" s="217"/>
      <c r="UWD32" s="217"/>
      <c r="UWE32" s="217"/>
      <c r="UWF32" s="217"/>
      <c r="UWG32" s="217"/>
      <c r="UWH32" s="217"/>
      <c r="UWI32" s="217"/>
      <c r="UWJ32" s="217"/>
      <c r="UWK32" s="217"/>
      <c r="UWL32" s="217"/>
      <c r="UWM32" s="217"/>
      <c r="UWN32" s="217"/>
      <c r="UWO32" s="217"/>
      <c r="UWP32" s="217"/>
      <c r="UWQ32" s="217"/>
      <c r="UWR32" s="217"/>
      <c r="UWS32" s="217"/>
      <c r="UWT32" s="217"/>
      <c r="UWU32" s="217"/>
      <c r="UWV32" s="217"/>
      <c r="UWW32" s="217"/>
      <c r="UWX32" s="217"/>
      <c r="UWY32" s="217"/>
      <c r="UWZ32" s="217"/>
      <c r="UXA32" s="217"/>
      <c r="UXB32" s="217"/>
      <c r="UXC32" s="217"/>
      <c r="UXD32" s="217"/>
      <c r="UXE32" s="217"/>
      <c r="UXF32" s="217"/>
      <c r="UXG32" s="217"/>
      <c r="UXH32" s="217"/>
      <c r="UXI32" s="217"/>
      <c r="UXJ32" s="217"/>
      <c r="UXK32" s="217"/>
      <c r="UXL32" s="217"/>
      <c r="UXM32" s="217"/>
      <c r="UXN32" s="217"/>
      <c r="UXO32" s="217"/>
      <c r="UXP32" s="217"/>
      <c r="UXQ32" s="217"/>
      <c r="UXR32" s="217"/>
      <c r="UXS32" s="217"/>
      <c r="UXT32" s="217"/>
      <c r="UXU32" s="217"/>
      <c r="UXV32" s="217"/>
      <c r="UXW32" s="217"/>
      <c r="UXX32" s="217"/>
      <c r="UXY32" s="217"/>
      <c r="UXZ32" s="217"/>
      <c r="UYA32" s="217"/>
      <c r="UYB32" s="217"/>
      <c r="UYC32" s="217"/>
      <c r="UYD32" s="217"/>
      <c r="UYE32" s="217"/>
      <c r="UYF32" s="217"/>
      <c r="UYG32" s="217"/>
      <c r="UYH32" s="217"/>
      <c r="UYI32" s="217"/>
      <c r="UYJ32" s="217"/>
      <c r="UYK32" s="217"/>
      <c r="UYL32" s="217"/>
      <c r="UYM32" s="217"/>
      <c r="UYN32" s="217"/>
      <c r="UYO32" s="217"/>
      <c r="UYP32" s="217"/>
      <c r="UYQ32" s="217"/>
      <c r="UYR32" s="217"/>
      <c r="UYS32" s="217"/>
      <c r="UYT32" s="217"/>
      <c r="UYU32" s="217"/>
      <c r="UYV32" s="217"/>
      <c r="UYW32" s="217"/>
      <c r="UYX32" s="217"/>
      <c r="UYY32" s="217"/>
      <c r="UYZ32" s="217"/>
      <c r="UZA32" s="217"/>
      <c r="UZB32" s="217"/>
      <c r="UZC32" s="217"/>
      <c r="UZD32" s="217"/>
      <c r="UZE32" s="217"/>
      <c r="UZF32" s="217"/>
      <c r="UZG32" s="217"/>
      <c r="UZH32" s="217"/>
      <c r="UZI32" s="217"/>
      <c r="UZJ32" s="217"/>
      <c r="UZK32" s="217"/>
      <c r="UZL32" s="217"/>
      <c r="UZM32" s="217"/>
      <c r="UZN32" s="217"/>
      <c r="UZO32" s="217"/>
      <c r="UZP32" s="217"/>
      <c r="UZQ32" s="217"/>
      <c r="UZR32" s="217"/>
      <c r="UZS32" s="217"/>
      <c r="UZT32" s="217"/>
      <c r="UZU32" s="217"/>
      <c r="UZV32" s="217"/>
      <c r="UZW32" s="217"/>
      <c r="UZX32" s="217"/>
      <c r="UZY32" s="217"/>
      <c r="UZZ32" s="217"/>
      <c r="VAA32" s="217"/>
      <c r="VAB32" s="217"/>
      <c r="VAC32" s="217"/>
      <c r="VAD32" s="217"/>
      <c r="VAE32" s="217"/>
      <c r="VAF32" s="217"/>
      <c r="VAG32" s="217"/>
      <c r="VAH32" s="217"/>
      <c r="VAI32" s="217"/>
      <c r="VAJ32" s="217"/>
      <c r="VAK32" s="217"/>
      <c r="VAL32" s="217"/>
      <c r="VAM32" s="217"/>
      <c r="VAN32" s="217"/>
      <c r="VAO32" s="217"/>
      <c r="VAP32" s="217"/>
      <c r="VAQ32" s="217"/>
      <c r="VAR32" s="217"/>
      <c r="VAS32" s="217"/>
      <c r="VAT32" s="217"/>
      <c r="VAU32" s="217"/>
      <c r="VAV32" s="217"/>
      <c r="VAW32" s="217"/>
      <c r="VAX32" s="217"/>
      <c r="VAY32" s="217"/>
      <c r="VAZ32" s="217"/>
      <c r="VBA32" s="217"/>
      <c r="VBB32" s="217"/>
      <c r="VBC32" s="217"/>
      <c r="VBD32" s="217"/>
      <c r="VBE32" s="217"/>
      <c r="VBF32" s="217"/>
      <c r="VBG32" s="217"/>
      <c r="VBH32" s="217"/>
      <c r="VBI32" s="217"/>
      <c r="VBJ32" s="217"/>
      <c r="VBK32" s="217"/>
      <c r="VBL32" s="217"/>
      <c r="VBM32" s="217"/>
      <c r="VBN32" s="217"/>
      <c r="VBO32" s="217"/>
      <c r="VBP32" s="217"/>
      <c r="VBQ32" s="217"/>
      <c r="VBR32" s="217"/>
      <c r="VBS32" s="217"/>
      <c r="VBT32" s="217"/>
      <c r="VBU32" s="217"/>
      <c r="VBV32" s="217"/>
      <c r="VBW32" s="217"/>
      <c r="VBX32" s="217"/>
      <c r="VBY32" s="217"/>
      <c r="VBZ32" s="217"/>
      <c r="VCA32" s="217"/>
      <c r="VCB32" s="217"/>
      <c r="VCC32" s="217"/>
      <c r="VCD32" s="217"/>
      <c r="VCE32" s="217"/>
      <c r="VCF32" s="217"/>
      <c r="VCG32" s="217"/>
      <c r="VCH32" s="217"/>
      <c r="VCI32" s="217"/>
      <c r="VCJ32" s="217"/>
      <c r="VCK32" s="217"/>
      <c r="VCL32" s="217"/>
      <c r="VCM32" s="217"/>
      <c r="VCN32" s="217"/>
      <c r="VCO32" s="217"/>
      <c r="VCP32" s="217"/>
      <c r="VCQ32" s="217"/>
      <c r="VCR32" s="217"/>
      <c r="VCS32" s="217"/>
      <c r="VCT32" s="217"/>
      <c r="VCU32" s="217"/>
      <c r="VCV32" s="217"/>
      <c r="VCW32" s="217"/>
      <c r="VCX32" s="217"/>
      <c r="VCY32" s="217"/>
      <c r="VCZ32" s="217"/>
      <c r="VDA32" s="217"/>
      <c r="VDB32" s="217"/>
      <c r="VDC32" s="217"/>
      <c r="VDD32" s="217"/>
      <c r="VDE32" s="217"/>
      <c r="VDF32" s="217"/>
      <c r="VDG32" s="217"/>
      <c r="VDH32" s="217"/>
      <c r="VDI32" s="217"/>
      <c r="VDJ32" s="217"/>
      <c r="VDK32" s="217"/>
      <c r="VDL32" s="217"/>
      <c r="VDM32" s="217"/>
      <c r="VDN32" s="217"/>
      <c r="VDO32" s="217"/>
      <c r="VDP32" s="217"/>
      <c r="VDQ32" s="217"/>
      <c r="VDR32" s="217"/>
      <c r="VDS32" s="217"/>
      <c r="VDT32" s="217"/>
      <c r="VDU32" s="217"/>
      <c r="VDV32" s="217"/>
      <c r="VDW32" s="217"/>
      <c r="VDX32" s="217"/>
      <c r="VDY32" s="217"/>
      <c r="VDZ32" s="217"/>
      <c r="VEA32" s="217"/>
      <c r="VEB32" s="217"/>
      <c r="VEC32" s="217"/>
      <c r="VED32" s="217"/>
      <c r="VEE32" s="217"/>
      <c r="VEF32" s="217"/>
      <c r="VEG32" s="217"/>
      <c r="VEH32" s="217"/>
      <c r="VEI32" s="217"/>
      <c r="VEJ32" s="217"/>
      <c r="VEK32" s="217"/>
      <c r="VEL32" s="217"/>
      <c r="VEM32" s="217"/>
      <c r="VEN32" s="217"/>
      <c r="VEO32" s="217"/>
      <c r="VEP32" s="217"/>
      <c r="VEQ32" s="217"/>
      <c r="VER32" s="217"/>
      <c r="VES32" s="217"/>
      <c r="VET32" s="217"/>
      <c r="VEU32" s="217"/>
      <c r="VEV32" s="217"/>
      <c r="VEW32" s="217"/>
      <c r="VEX32" s="217"/>
      <c r="VEY32" s="217"/>
      <c r="VEZ32" s="217"/>
      <c r="VFA32" s="217"/>
      <c r="VFB32" s="217"/>
      <c r="VFC32" s="217"/>
      <c r="VFD32" s="217"/>
      <c r="VFE32" s="217"/>
      <c r="VFF32" s="217"/>
      <c r="VFG32" s="217"/>
      <c r="VFH32" s="217"/>
      <c r="VFI32" s="217"/>
      <c r="VFJ32" s="217"/>
      <c r="VFK32" s="217"/>
      <c r="VFL32" s="217"/>
      <c r="VFM32" s="217"/>
      <c r="VFN32" s="217"/>
      <c r="VFO32" s="217"/>
      <c r="VFP32" s="217"/>
      <c r="VFQ32" s="217"/>
      <c r="VFR32" s="217"/>
      <c r="VFS32" s="217"/>
      <c r="VFT32" s="217"/>
      <c r="VFU32" s="217"/>
      <c r="VFV32" s="217"/>
      <c r="VFW32" s="217"/>
      <c r="VFX32" s="217"/>
      <c r="VFY32" s="217"/>
      <c r="VFZ32" s="217"/>
      <c r="VGA32" s="217"/>
      <c r="VGB32" s="217"/>
      <c r="VGC32" s="217"/>
      <c r="VGD32" s="217"/>
      <c r="VGE32" s="217"/>
      <c r="VGF32" s="217"/>
      <c r="VGG32" s="217"/>
      <c r="VGH32" s="217"/>
      <c r="VGI32" s="217"/>
      <c r="VGJ32" s="217"/>
      <c r="VGK32" s="217"/>
      <c r="VGL32" s="217"/>
      <c r="VGM32" s="217"/>
      <c r="VGN32" s="217"/>
      <c r="VGO32" s="217"/>
      <c r="VGP32" s="217"/>
      <c r="VGQ32" s="217"/>
      <c r="VGR32" s="217"/>
      <c r="VGS32" s="217"/>
      <c r="VGT32" s="217"/>
      <c r="VGU32" s="217"/>
      <c r="VGV32" s="217"/>
      <c r="VGW32" s="217"/>
      <c r="VGX32" s="217"/>
      <c r="VGY32" s="217"/>
      <c r="VGZ32" s="217"/>
      <c r="VHA32" s="217"/>
      <c r="VHB32" s="217"/>
      <c r="VHC32" s="217"/>
      <c r="VHD32" s="217"/>
      <c r="VHE32" s="217"/>
      <c r="VHF32" s="217"/>
      <c r="VHG32" s="217"/>
      <c r="VHH32" s="217"/>
      <c r="VHI32" s="217"/>
      <c r="VHJ32" s="217"/>
      <c r="VHK32" s="217"/>
      <c r="VHL32" s="217"/>
      <c r="VHM32" s="217"/>
      <c r="VHN32" s="217"/>
      <c r="VHO32" s="217"/>
      <c r="VHP32" s="217"/>
      <c r="VHQ32" s="217"/>
      <c r="VHR32" s="217"/>
      <c r="VHS32" s="217"/>
      <c r="VHT32" s="217"/>
      <c r="VHU32" s="217"/>
      <c r="VHV32" s="217"/>
      <c r="VHW32" s="217"/>
      <c r="VHX32" s="217"/>
      <c r="VHY32" s="217"/>
      <c r="VHZ32" s="217"/>
      <c r="VIA32" s="217"/>
      <c r="VIB32" s="217"/>
      <c r="VIC32" s="217"/>
      <c r="VID32" s="217"/>
      <c r="VIE32" s="217"/>
      <c r="VIF32" s="217"/>
      <c r="VIG32" s="217"/>
      <c r="VIH32" s="217"/>
      <c r="VII32" s="217"/>
      <c r="VIJ32" s="217"/>
      <c r="VIK32" s="217"/>
      <c r="VIL32" s="217"/>
      <c r="VIM32" s="217"/>
      <c r="VIN32" s="217"/>
      <c r="VIO32" s="217"/>
      <c r="VIP32" s="217"/>
      <c r="VIQ32" s="217"/>
      <c r="VIR32" s="217"/>
      <c r="VIS32" s="217"/>
      <c r="VIT32" s="217"/>
      <c r="VIU32" s="217"/>
      <c r="VIV32" s="217"/>
      <c r="VIW32" s="217"/>
      <c r="VIX32" s="217"/>
      <c r="VIY32" s="217"/>
      <c r="VIZ32" s="217"/>
      <c r="VJA32" s="217"/>
      <c r="VJB32" s="217"/>
      <c r="VJC32" s="217"/>
      <c r="VJD32" s="217"/>
      <c r="VJE32" s="217"/>
      <c r="VJF32" s="217"/>
      <c r="VJG32" s="217"/>
      <c r="VJH32" s="217"/>
      <c r="VJI32" s="217"/>
      <c r="VJJ32" s="217"/>
      <c r="VJK32" s="217"/>
      <c r="VJL32" s="217"/>
      <c r="VJM32" s="217"/>
      <c r="VJN32" s="217"/>
      <c r="VJO32" s="217"/>
      <c r="VJP32" s="217"/>
      <c r="VJQ32" s="217"/>
      <c r="VJR32" s="217"/>
      <c r="VJS32" s="217"/>
      <c r="VJT32" s="217"/>
      <c r="VJU32" s="217"/>
      <c r="VJV32" s="217"/>
      <c r="VJW32" s="217"/>
      <c r="VJX32" s="217"/>
      <c r="VJY32" s="217"/>
      <c r="VJZ32" s="217"/>
      <c r="VKA32" s="217"/>
      <c r="VKB32" s="217"/>
      <c r="VKC32" s="217"/>
      <c r="VKD32" s="217"/>
      <c r="VKE32" s="217"/>
      <c r="VKF32" s="217"/>
      <c r="VKG32" s="217"/>
      <c r="VKH32" s="217"/>
      <c r="VKI32" s="217"/>
      <c r="VKJ32" s="217"/>
      <c r="VKK32" s="217"/>
      <c r="VKL32" s="217"/>
      <c r="VKM32" s="217"/>
      <c r="VKN32" s="217"/>
      <c r="VKO32" s="217"/>
      <c r="VKP32" s="217"/>
      <c r="VKQ32" s="217"/>
      <c r="VKR32" s="217"/>
      <c r="VKS32" s="217"/>
      <c r="VKT32" s="217"/>
      <c r="VKU32" s="217"/>
      <c r="VKV32" s="217"/>
      <c r="VKW32" s="217"/>
      <c r="VKX32" s="217"/>
      <c r="VKY32" s="217"/>
      <c r="VKZ32" s="217"/>
      <c r="VLA32" s="217"/>
      <c r="VLB32" s="217"/>
      <c r="VLC32" s="217"/>
      <c r="VLD32" s="217"/>
      <c r="VLE32" s="217"/>
      <c r="VLF32" s="217"/>
      <c r="VLG32" s="217"/>
      <c r="VLH32" s="217"/>
      <c r="VLI32" s="217"/>
      <c r="VLJ32" s="217"/>
      <c r="VLK32" s="217"/>
      <c r="VLL32" s="217"/>
      <c r="VLM32" s="217"/>
      <c r="VLN32" s="217"/>
      <c r="VLO32" s="217"/>
      <c r="VLP32" s="217"/>
      <c r="VLQ32" s="217"/>
      <c r="VLR32" s="217"/>
      <c r="VLS32" s="217"/>
      <c r="VLT32" s="217"/>
      <c r="VLU32" s="217"/>
      <c r="VLV32" s="217"/>
      <c r="VLW32" s="217"/>
      <c r="VLX32" s="217"/>
      <c r="VLY32" s="217"/>
      <c r="VLZ32" s="217"/>
      <c r="VMA32" s="217"/>
      <c r="VMB32" s="217"/>
      <c r="VMC32" s="217"/>
      <c r="VMD32" s="217"/>
      <c r="VME32" s="217"/>
      <c r="VMF32" s="217"/>
      <c r="VMG32" s="217"/>
      <c r="VMH32" s="217"/>
      <c r="VMI32" s="217"/>
      <c r="VMJ32" s="217"/>
      <c r="VMK32" s="217"/>
      <c r="VML32" s="217"/>
      <c r="VMM32" s="217"/>
      <c r="VMN32" s="217"/>
      <c r="VMO32" s="217"/>
      <c r="VMP32" s="217"/>
      <c r="VMQ32" s="217"/>
      <c r="VMR32" s="217"/>
      <c r="VMS32" s="217"/>
      <c r="VMT32" s="217"/>
      <c r="VMU32" s="217"/>
      <c r="VMV32" s="217"/>
      <c r="VMW32" s="217"/>
      <c r="VMX32" s="217"/>
      <c r="VMY32" s="217"/>
      <c r="VMZ32" s="217"/>
      <c r="VNA32" s="217"/>
      <c r="VNB32" s="217"/>
      <c r="VNC32" s="217"/>
      <c r="VND32" s="217"/>
      <c r="VNE32" s="217"/>
      <c r="VNF32" s="217"/>
      <c r="VNG32" s="217"/>
      <c r="VNH32" s="217"/>
      <c r="VNI32" s="217"/>
      <c r="VNJ32" s="217"/>
      <c r="VNK32" s="217"/>
      <c r="VNL32" s="217"/>
      <c r="VNM32" s="217"/>
      <c r="VNN32" s="217"/>
      <c r="VNO32" s="217"/>
      <c r="VNP32" s="217"/>
      <c r="VNQ32" s="217"/>
      <c r="VNR32" s="217"/>
      <c r="VNS32" s="217"/>
      <c r="VNT32" s="217"/>
      <c r="VNU32" s="217"/>
      <c r="VNV32" s="217"/>
      <c r="VNW32" s="217"/>
      <c r="VNX32" s="217"/>
      <c r="VNY32" s="217"/>
      <c r="VNZ32" s="217"/>
      <c r="VOA32" s="217"/>
      <c r="VOB32" s="217"/>
      <c r="VOC32" s="217"/>
      <c r="VOD32" s="217"/>
      <c r="VOE32" s="217"/>
      <c r="VOF32" s="217"/>
      <c r="VOG32" s="217"/>
      <c r="VOH32" s="217"/>
      <c r="VOI32" s="217"/>
      <c r="VOJ32" s="217"/>
      <c r="VOK32" s="217"/>
      <c r="VOL32" s="217"/>
      <c r="VOM32" s="217"/>
      <c r="VON32" s="217"/>
      <c r="VOO32" s="217"/>
      <c r="VOP32" s="217"/>
      <c r="VOQ32" s="217"/>
      <c r="VOR32" s="217"/>
      <c r="VOS32" s="217"/>
      <c r="VOT32" s="217"/>
      <c r="VOU32" s="217"/>
      <c r="VOV32" s="217"/>
      <c r="VOW32" s="217"/>
      <c r="VOX32" s="217"/>
      <c r="VOY32" s="217"/>
      <c r="VOZ32" s="217"/>
      <c r="VPA32" s="217"/>
      <c r="VPB32" s="217"/>
      <c r="VPC32" s="217"/>
      <c r="VPD32" s="217"/>
      <c r="VPE32" s="217"/>
      <c r="VPF32" s="217"/>
      <c r="VPG32" s="217"/>
      <c r="VPH32" s="217"/>
      <c r="VPI32" s="217"/>
      <c r="VPJ32" s="217"/>
      <c r="VPK32" s="217"/>
      <c r="VPL32" s="217"/>
      <c r="VPM32" s="217"/>
      <c r="VPN32" s="217"/>
      <c r="VPO32" s="217"/>
      <c r="VPP32" s="217"/>
      <c r="VPQ32" s="217"/>
      <c r="VPR32" s="217"/>
      <c r="VPS32" s="217"/>
      <c r="VPT32" s="217"/>
      <c r="VPU32" s="217"/>
      <c r="VPV32" s="217"/>
      <c r="VPW32" s="217"/>
      <c r="VPX32" s="217"/>
      <c r="VPY32" s="217"/>
      <c r="VPZ32" s="217"/>
      <c r="VQA32" s="217"/>
      <c r="VQB32" s="217"/>
      <c r="VQC32" s="217"/>
      <c r="VQD32" s="217"/>
      <c r="VQE32" s="217"/>
      <c r="VQF32" s="217"/>
      <c r="VQG32" s="217"/>
      <c r="VQH32" s="217"/>
      <c r="VQI32" s="217"/>
      <c r="VQJ32" s="217"/>
      <c r="VQK32" s="217"/>
      <c r="VQL32" s="217"/>
      <c r="VQM32" s="217"/>
      <c r="VQN32" s="217"/>
      <c r="VQO32" s="217"/>
      <c r="VQP32" s="217"/>
      <c r="VQQ32" s="217"/>
      <c r="VQR32" s="217"/>
      <c r="VQS32" s="217"/>
      <c r="VQT32" s="217"/>
      <c r="VQU32" s="217"/>
      <c r="VQV32" s="217"/>
      <c r="VQW32" s="217"/>
      <c r="VQX32" s="217"/>
      <c r="VQY32" s="217"/>
      <c r="VQZ32" s="217"/>
      <c r="VRA32" s="217"/>
      <c r="VRB32" s="217"/>
      <c r="VRC32" s="217"/>
      <c r="VRD32" s="217"/>
      <c r="VRE32" s="217"/>
      <c r="VRF32" s="217"/>
      <c r="VRG32" s="217"/>
      <c r="VRH32" s="217"/>
      <c r="VRI32" s="217"/>
      <c r="VRJ32" s="217"/>
      <c r="VRK32" s="217"/>
      <c r="VRL32" s="217"/>
      <c r="VRM32" s="217"/>
      <c r="VRN32" s="217"/>
      <c r="VRO32" s="217"/>
      <c r="VRP32" s="217"/>
      <c r="VRQ32" s="217"/>
      <c r="VRR32" s="217"/>
      <c r="VRS32" s="217"/>
      <c r="VRT32" s="217"/>
      <c r="VRU32" s="217"/>
      <c r="VRV32" s="217"/>
      <c r="VRW32" s="217"/>
      <c r="VRX32" s="217"/>
      <c r="VRY32" s="217"/>
      <c r="VRZ32" s="217"/>
      <c r="VSA32" s="217"/>
      <c r="VSB32" s="217"/>
      <c r="VSC32" s="217"/>
      <c r="VSD32" s="217"/>
      <c r="VSE32" s="217"/>
      <c r="VSF32" s="217"/>
      <c r="VSG32" s="217"/>
      <c r="VSH32" s="217"/>
      <c r="VSI32" s="217"/>
      <c r="VSJ32" s="217"/>
      <c r="VSK32" s="217"/>
      <c r="VSL32" s="217"/>
      <c r="VSM32" s="217"/>
      <c r="VSN32" s="217"/>
      <c r="VSO32" s="217"/>
      <c r="VSP32" s="217"/>
      <c r="VSQ32" s="217"/>
      <c r="VSR32" s="217"/>
      <c r="VSS32" s="217"/>
      <c r="VST32" s="217"/>
      <c r="VSU32" s="217"/>
      <c r="VSV32" s="217"/>
      <c r="VSW32" s="217"/>
      <c r="VSX32" s="217"/>
      <c r="VSY32" s="217"/>
      <c r="VSZ32" s="217"/>
      <c r="VTA32" s="217"/>
      <c r="VTB32" s="217"/>
      <c r="VTC32" s="217"/>
      <c r="VTD32" s="217"/>
      <c r="VTE32" s="217"/>
      <c r="VTF32" s="217"/>
      <c r="VTG32" s="217"/>
      <c r="VTH32" s="217"/>
      <c r="VTI32" s="217"/>
      <c r="VTJ32" s="217"/>
      <c r="VTK32" s="217"/>
      <c r="VTL32" s="217"/>
      <c r="VTM32" s="217"/>
      <c r="VTN32" s="217"/>
      <c r="VTO32" s="217"/>
      <c r="VTP32" s="217"/>
      <c r="VTQ32" s="217"/>
      <c r="VTR32" s="217"/>
      <c r="VTS32" s="217"/>
      <c r="VTT32" s="217"/>
      <c r="VTU32" s="217"/>
      <c r="VTV32" s="217"/>
      <c r="VTW32" s="217"/>
      <c r="VTX32" s="217"/>
      <c r="VTY32" s="217"/>
      <c r="VTZ32" s="217"/>
      <c r="VUA32" s="217"/>
      <c r="VUB32" s="217"/>
      <c r="VUC32" s="217"/>
      <c r="VUD32" s="217"/>
      <c r="VUE32" s="217"/>
      <c r="VUF32" s="217"/>
      <c r="VUG32" s="217"/>
      <c r="VUH32" s="217"/>
      <c r="VUI32" s="217"/>
      <c r="VUJ32" s="217"/>
      <c r="VUK32" s="217"/>
      <c r="VUL32" s="217"/>
      <c r="VUM32" s="217"/>
      <c r="VUN32" s="217"/>
      <c r="VUO32" s="217"/>
      <c r="VUP32" s="217"/>
      <c r="VUQ32" s="217"/>
      <c r="VUR32" s="217"/>
      <c r="VUS32" s="217"/>
      <c r="VUT32" s="217"/>
      <c r="VUU32" s="217"/>
      <c r="VUV32" s="217"/>
      <c r="VUW32" s="217"/>
      <c r="VUX32" s="217"/>
      <c r="VUY32" s="217"/>
      <c r="VUZ32" s="217"/>
      <c r="VVA32" s="217"/>
      <c r="VVB32" s="217"/>
      <c r="VVC32" s="217"/>
      <c r="VVD32" s="217"/>
      <c r="VVE32" s="217"/>
      <c r="VVF32" s="217"/>
      <c r="VVG32" s="217"/>
      <c r="VVH32" s="217"/>
      <c r="VVI32" s="217"/>
      <c r="VVJ32" s="217"/>
      <c r="VVK32" s="217"/>
      <c r="VVL32" s="217"/>
      <c r="VVM32" s="217"/>
      <c r="VVN32" s="217"/>
      <c r="VVO32" s="217"/>
      <c r="VVP32" s="217"/>
      <c r="VVQ32" s="217"/>
      <c r="VVR32" s="217"/>
      <c r="VVS32" s="217"/>
      <c r="VVT32" s="217"/>
      <c r="VVU32" s="217"/>
      <c r="VVV32" s="217"/>
      <c r="VVW32" s="217"/>
      <c r="VVX32" s="217"/>
      <c r="VVY32" s="217"/>
      <c r="VVZ32" s="217"/>
      <c r="VWA32" s="217"/>
      <c r="VWB32" s="217"/>
      <c r="VWC32" s="217"/>
      <c r="VWD32" s="217"/>
      <c r="VWE32" s="217"/>
      <c r="VWF32" s="217"/>
      <c r="VWG32" s="217"/>
      <c r="VWH32" s="217"/>
      <c r="VWI32" s="217"/>
      <c r="VWJ32" s="217"/>
      <c r="VWK32" s="217"/>
      <c r="VWL32" s="217"/>
      <c r="VWM32" s="217"/>
      <c r="VWN32" s="217"/>
      <c r="VWO32" s="217"/>
      <c r="VWP32" s="217"/>
      <c r="VWQ32" s="217"/>
      <c r="VWR32" s="217"/>
      <c r="VWS32" s="217"/>
      <c r="VWT32" s="217"/>
      <c r="VWU32" s="217"/>
      <c r="VWV32" s="217"/>
      <c r="VWW32" s="217"/>
      <c r="VWX32" s="217"/>
      <c r="VWY32" s="217"/>
      <c r="VWZ32" s="217"/>
      <c r="VXA32" s="217"/>
      <c r="VXB32" s="217"/>
      <c r="VXC32" s="217"/>
      <c r="VXD32" s="217"/>
      <c r="VXE32" s="217"/>
      <c r="VXF32" s="217"/>
      <c r="VXG32" s="217"/>
      <c r="VXH32" s="217"/>
      <c r="VXI32" s="217"/>
      <c r="VXJ32" s="217"/>
      <c r="VXK32" s="217"/>
      <c r="VXL32" s="217"/>
      <c r="VXM32" s="217"/>
      <c r="VXN32" s="217"/>
      <c r="VXO32" s="217"/>
      <c r="VXP32" s="217"/>
      <c r="VXQ32" s="217"/>
      <c r="VXR32" s="217"/>
      <c r="VXS32" s="217"/>
      <c r="VXT32" s="217"/>
      <c r="VXU32" s="217"/>
      <c r="VXV32" s="217"/>
      <c r="VXW32" s="217"/>
      <c r="VXX32" s="217"/>
      <c r="VXY32" s="217"/>
      <c r="VXZ32" s="217"/>
      <c r="VYA32" s="217"/>
      <c r="VYB32" s="217"/>
      <c r="VYC32" s="217"/>
      <c r="VYD32" s="217"/>
      <c r="VYE32" s="217"/>
      <c r="VYF32" s="217"/>
      <c r="VYG32" s="217"/>
      <c r="VYH32" s="217"/>
      <c r="VYI32" s="217"/>
      <c r="VYJ32" s="217"/>
      <c r="VYK32" s="217"/>
      <c r="VYL32" s="217"/>
      <c r="VYM32" s="217"/>
      <c r="VYN32" s="217"/>
      <c r="VYO32" s="217"/>
      <c r="VYP32" s="217"/>
      <c r="VYQ32" s="217"/>
      <c r="VYR32" s="217"/>
      <c r="VYS32" s="217"/>
      <c r="VYT32" s="217"/>
      <c r="VYU32" s="217"/>
      <c r="VYV32" s="217"/>
      <c r="VYW32" s="217"/>
      <c r="VYX32" s="217"/>
      <c r="VYY32" s="217"/>
      <c r="VYZ32" s="217"/>
      <c r="VZA32" s="217"/>
      <c r="VZB32" s="217"/>
      <c r="VZC32" s="217"/>
      <c r="VZD32" s="217"/>
      <c r="VZE32" s="217"/>
      <c r="VZF32" s="217"/>
      <c r="VZG32" s="217"/>
      <c r="VZH32" s="217"/>
      <c r="VZI32" s="217"/>
      <c r="VZJ32" s="217"/>
      <c r="VZK32" s="217"/>
      <c r="VZL32" s="217"/>
      <c r="VZM32" s="217"/>
      <c r="VZN32" s="217"/>
      <c r="VZO32" s="217"/>
      <c r="VZP32" s="217"/>
      <c r="VZQ32" s="217"/>
      <c r="VZR32" s="217"/>
      <c r="VZS32" s="217"/>
      <c r="VZT32" s="217"/>
      <c r="VZU32" s="217"/>
      <c r="VZV32" s="217"/>
      <c r="VZW32" s="217"/>
      <c r="VZX32" s="217"/>
      <c r="VZY32" s="217"/>
      <c r="VZZ32" s="217"/>
      <c r="WAA32" s="217"/>
      <c r="WAB32" s="217"/>
      <c r="WAC32" s="217"/>
      <c r="WAD32" s="217"/>
      <c r="WAE32" s="217"/>
      <c r="WAF32" s="217"/>
      <c r="WAG32" s="217"/>
      <c r="WAH32" s="217"/>
      <c r="WAI32" s="217"/>
      <c r="WAJ32" s="217"/>
      <c r="WAK32" s="217"/>
      <c r="WAL32" s="217"/>
      <c r="WAM32" s="217"/>
      <c r="WAN32" s="217"/>
      <c r="WAO32" s="217"/>
      <c r="WAP32" s="217"/>
      <c r="WAQ32" s="217"/>
      <c r="WAR32" s="217"/>
      <c r="WAS32" s="217"/>
      <c r="WAT32" s="217"/>
      <c r="WAU32" s="217"/>
      <c r="WAV32" s="217"/>
      <c r="WAW32" s="217"/>
      <c r="WAX32" s="217"/>
      <c r="WAY32" s="217"/>
      <c r="WAZ32" s="217"/>
      <c r="WBA32" s="217"/>
      <c r="WBB32" s="217"/>
      <c r="WBC32" s="217"/>
      <c r="WBD32" s="217"/>
      <c r="WBE32" s="217"/>
      <c r="WBF32" s="217"/>
      <c r="WBG32" s="217"/>
      <c r="WBH32" s="217"/>
      <c r="WBI32" s="217"/>
      <c r="WBJ32" s="217"/>
      <c r="WBK32" s="217"/>
      <c r="WBL32" s="217"/>
      <c r="WBM32" s="217"/>
      <c r="WBN32" s="217"/>
      <c r="WBO32" s="217"/>
      <c r="WBP32" s="217"/>
      <c r="WBQ32" s="217"/>
      <c r="WBR32" s="217"/>
      <c r="WBS32" s="217"/>
      <c r="WBT32" s="217"/>
      <c r="WBU32" s="217"/>
      <c r="WBV32" s="217"/>
      <c r="WBW32" s="217"/>
      <c r="WBX32" s="217"/>
      <c r="WBY32" s="217"/>
      <c r="WBZ32" s="217"/>
      <c r="WCA32" s="217"/>
      <c r="WCB32" s="217"/>
      <c r="WCC32" s="217"/>
      <c r="WCD32" s="217"/>
      <c r="WCE32" s="217"/>
      <c r="WCF32" s="217"/>
      <c r="WCG32" s="217"/>
      <c r="WCH32" s="217"/>
      <c r="WCI32" s="217"/>
      <c r="WCJ32" s="217"/>
      <c r="WCK32" s="217"/>
      <c r="WCL32" s="217"/>
      <c r="WCM32" s="217"/>
      <c r="WCN32" s="217"/>
      <c r="WCO32" s="217"/>
      <c r="WCP32" s="217"/>
      <c r="WCQ32" s="217"/>
      <c r="WCR32" s="217"/>
      <c r="WCS32" s="217"/>
      <c r="WCT32" s="217"/>
      <c r="WCU32" s="217"/>
      <c r="WCV32" s="217"/>
      <c r="WCW32" s="217"/>
      <c r="WCX32" s="217"/>
      <c r="WCY32" s="217"/>
      <c r="WCZ32" s="217"/>
      <c r="WDA32" s="217"/>
      <c r="WDB32" s="217"/>
      <c r="WDC32" s="217"/>
      <c r="WDD32" s="217"/>
      <c r="WDE32" s="217"/>
      <c r="WDF32" s="217"/>
      <c r="WDG32" s="217"/>
      <c r="WDH32" s="217"/>
      <c r="WDI32" s="217"/>
      <c r="WDJ32" s="217"/>
      <c r="WDK32" s="217"/>
      <c r="WDL32" s="217"/>
      <c r="WDM32" s="217"/>
      <c r="WDN32" s="217"/>
      <c r="WDO32" s="217"/>
      <c r="WDP32" s="217"/>
      <c r="WDQ32" s="217"/>
      <c r="WDR32" s="217"/>
      <c r="WDS32" s="217"/>
      <c r="WDT32" s="217"/>
      <c r="WDU32" s="217"/>
      <c r="WDV32" s="217"/>
      <c r="WDW32" s="217"/>
      <c r="WDX32" s="217"/>
      <c r="WDY32" s="217"/>
      <c r="WDZ32" s="217"/>
      <c r="WEA32" s="217"/>
      <c r="WEB32" s="217"/>
      <c r="WEC32" s="217"/>
      <c r="WED32" s="217"/>
      <c r="WEE32" s="217"/>
      <c r="WEF32" s="217"/>
      <c r="WEG32" s="217"/>
      <c r="WEH32" s="217"/>
      <c r="WEI32" s="217"/>
      <c r="WEJ32" s="217"/>
      <c r="WEK32" s="217"/>
      <c r="WEL32" s="217"/>
      <c r="WEM32" s="217"/>
      <c r="WEN32" s="217"/>
      <c r="WEO32" s="217"/>
      <c r="WEP32" s="217"/>
      <c r="WEQ32" s="217"/>
      <c r="WER32" s="217"/>
      <c r="WES32" s="217"/>
      <c r="WET32" s="217"/>
      <c r="WEU32" s="217"/>
      <c r="WEV32" s="217"/>
      <c r="WEW32" s="217"/>
      <c r="WEX32" s="217"/>
      <c r="WEY32" s="217"/>
      <c r="WEZ32" s="217"/>
      <c r="WFA32" s="217"/>
      <c r="WFB32" s="217"/>
      <c r="WFC32" s="217"/>
      <c r="WFD32" s="217"/>
      <c r="WFE32" s="217"/>
      <c r="WFF32" s="217"/>
      <c r="WFG32" s="217"/>
      <c r="WFH32" s="217"/>
      <c r="WFI32" s="217"/>
      <c r="WFJ32" s="217"/>
      <c r="WFK32" s="217"/>
      <c r="WFL32" s="217"/>
      <c r="WFM32" s="217"/>
      <c r="WFN32" s="217"/>
      <c r="WFO32" s="217"/>
      <c r="WFP32" s="217"/>
      <c r="WFQ32" s="217"/>
      <c r="WFR32" s="217"/>
      <c r="WFS32" s="217"/>
      <c r="WFT32" s="217"/>
      <c r="WFU32" s="217"/>
      <c r="WFV32" s="217"/>
      <c r="WFW32" s="217"/>
      <c r="WFX32" s="217"/>
      <c r="WFY32" s="217"/>
      <c r="WFZ32" s="217"/>
      <c r="WGA32" s="217"/>
      <c r="WGB32" s="217"/>
      <c r="WGC32" s="217"/>
      <c r="WGD32" s="217"/>
      <c r="WGE32" s="217"/>
      <c r="WGF32" s="217"/>
      <c r="WGG32" s="217"/>
      <c r="WGH32" s="217"/>
      <c r="WGI32" s="217"/>
      <c r="WGJ32" s="217"/>
      <c r="WGK32" s="217"/>
      <c r="WGL32" s="217"/>
      <c r="WGM32" s="217"/>
      <c r="WGN32" s="217"/>
      <c r="WGO32" s="217"/>
      <c r="WGP32" s="217"/>
      <c r="WGQ32" s="217"/>
      <c r="WGR32" s="217"/>
      <c r="WGS32" s="217"/>
      <c r="WGT32" s="217"/>
      <c r="WGU32" s="217"/>
      <c r="WGV32" s="217"/>
      <c r="WGW32" s="217"/>
      <c r="WGX32" s="217"/>
      <c r="WGY32" s="217"/>
      <c r="WGZ32" s="217"/>
      <c r="WHA32" s="217"/>
      <c r="WHB32" s="217"/>
      <c r="WHC32" s="217"/>
      <c r="WHD32" s="217"/>
      <c r="WHE32" s="217"/>
      <c r="WHF32" s="217"/>
      <c r="WHG32" s="217"/>
      <c r="WHH32" s="217"/>
      <c r="WHI32" s="217"/>
      <c r="WHJ32" s="217"/>
      <c r="WHK32" s="217"/>
      <c r="WHL32" s="217"/>
      <c r="WHM32" s="217"/>
      <c r="WHN32" s="217"/>
      <c r="WHO32" s="217"/>
      <c r="WHP32" s="217"/>
      <c r="WHQ32" s="217"/>
      <c r="WHR32" s="217"/>
      <c r="WHS32" s="217"/>
      <c r="WHT32" s="217"/>
      <c r="WHU32" s="217"/>
      <c r="WHV32" s="217"/>
      <c r="WHW32" s="217"/>
      <c r="WHX32" s="217"/>
      <c r="WHY32" s="217"/>
      <c r="WHZ32" s="217"/>
      <c r="WIA32" s="217"/>
      <c r="WIB32" s="217"/>
      <c r="WIC32" s="217"/>
      <c r="WID32" s="217"/>
      <c r="WIE32" s="217"/>
      <c r="WIF32" s="217"/>
      <c r="WIG32" s="217"/>
      <c r="WIH32" s="217"/>
      <c r="WII32" s="217"/>
      <c r="WIJ32" s="217"/>
      <c r="WIK32" s="217"/>
      <c r="WIL32" s="217"/>
      <c r="WIM32" s="217"/>
      <c r="WIN32" s="217"/>
      <c r="WIO32" s="217"/>
      <c r="WIP32" s="217"/>
      <c r="WIQ32" s="217"/>
      <c r="WIR32" s="217"/>
      <c r="WIS32" s="217"/>
      <c r="WIT32" s="217"/>
      <c r="WIU32" s="217"/>
      <c r="WIV32" s="217"/>
      <c r="WIW32" s="217"/>
      <c r="WIX32" s="217"/>
      <c r="WIY32" s="217"/>
      <c r="WIZ32" s="217"/>
      <c r="WJA32" s="217"/>
      <c r="WJB32" s="217"/>
      <c r="WJC32" s="217"/>
      <c r="WJD32" s="217"/>
      <c r="WJE32" s="217"/>
      <c r="WJF32" s="217"/>
      <c r="WJG32" s="217"/>
      <c r="WJH32" s="217"/>
      <c r="WJI32" s="217"/>
      <c r="WJJ32" s="217"/>
      <c r="WJK32" s="217"/>
      <c r="WJL32" s="217"/>
      <c r="WJM32" s="217"/>
      <c r="WJN32" s="217"/>
      <c r="WJO32" s="217"/>
      <c r="WJP32" s="217"/>
      <c r="WJQ32" s="217"/>
      <c r="WJR32" s="217"/>
      <c r="WJS32" s="217"/>
      <c r="WJT32" s="217"/>
      <c r="WJU32" s="217"/>
      <c r="WJV32" s="217"/>
      <c r="WJW32" s="217"/>
      <c r="WJX32" s="217"/>
      <c r="WJY32" s="217"/>
      <c r="WJZ32" s="217"/>
      <c r="WKA32" s="217"/>
      <c r="WKB32" s="217"/>
      <c r="WKC32" s="217"/>
      <c r="WKD32" s="217"/>
      <c r="WKE32" s="217"/>
      <c r="WKF32" s="217"/>
      <c r="WKG32" s="217"/>
      <c r="WKH32" s="217"/>
      <c r="WKI32" s="217"/>
      <c r="WKJ32" s="217"/>
      <c r="WKK32" s="217"/>
      <c r="WKL32" s="217"/>
      <c r="WKM32" s="217"/>
      <c r="WKN32" s="217"/>
      <c r="WKO32" s="217"/>
      <c r="WKP32" s="217"/>
      <c r="WKQ32" s="217"/>
      <c r="WKR32" s="217"/>
      <c r="WKS32" s="217"/>
      <c r="WKT32" s="217"/>
      <c r="WKU32" s="217"/>
      <c r="WKV32" s="217"/>
      <c r="WKW32" s="217"/>
      <c r="WKX32" s="217"/>
      <c r="WKY32" s="217"/>
      <c r="WKZ32" s="217"/>
      <c r="WLA32" s="217"/>
      <c r="WLB32" s="217"/>
      <c r="WLC32" s="217"/>
      <c r="WLD32" s="217"/>
      <c r="WLE32" s="217"/>
      <c r="WLF32" s="217"/>
      <c r="WLG32" s="217"/>
      <c r="WLH32" s="217"/>
      <c r="WLI32" s="217"/>
      <c r="WLJ32" s="217"/>
      <c r="WLK32" s="217"/>
      <c r="WLL32" s="217"/>
      <c r="WLM32" s="217"/>
      <c r="WLN32" s="217"/>
      <c r="WLO32" s="217"/>
      <c r="WLP32" s="217"/>
      <c r="WLQ32" s="217"/>
      <c r="WLR32" s="217"/>
      <c r="WLS32" s="217"/>
      <c r="WLT32" s="217"/>
      <c r="WLU32" s="217"/>
      <c r="WLV32" s="217"/>
      <c r="WLW32" s="217"/>
      <c r="WLX32" s="217"/>
      <c r="WLY32" s="217"/>
      <c r="WLZ32" s="217"/>
      <c r="WMA32" s="217"/>
      <c r="WMB32" s="217"/>
      <c r="WMC32" s="217"/>
      <c r="WMD32" s="217"/>
      <c r="WME32" s="217"/>
      <c r="WMF32" s="217"/>
      <c r="WMG32" s="217"/>
      <c r="WMH32" s="217"/>
      <c r="WMI32" s="217"/>
      <c r="WMJ32" s="217"/>
      <c r="WMK32" s="217"/>
      <c r="WML32" s="217"/>
      <c r="WMM32" s="217"/>
      <c r="WMN32" s="217"/>
      <c r="WMO32" s="217"/>
      <c r="WMP32" s="217"/>
      <c r="WMQ32" s="217"/>
      <c r="WMR32" s="217"/>
      <c r="WMS32" s="217"/>
      <c r="WMT32" s="217"/>
      <c r="WMU32" s="217"/>
      <c r="WMV32" s="217"/>
      <c r="WMW32" s="217"/>
      <c r="WMX32" s="217"/>
      <c r="WMY32" s="217"/>
      <c r="WMZ32" s="217"/>
      <c r="WNA32" s="217"/>
      <c r="WNB32" s="217"/>
      <c r="WNC32" s="217"/>
      <c r="WND32" s="217"/>
      <c r="WNE32" s="217"/>
      <c r="WNF32" s="217"/>
      <c r="WNG32" s="217"/>
      <c r="WNH32" s="217"/>
      <c r="WNI32" s="217"/>
      <c r="WNJ32" s="217"/>
      <c r="WNK32" s="217"/>
      <c r="WNL32" s="217"/>
      <c r="WNM32" s="217"/>
      <c r="WNN32" s="217"/>
      <c r="WNO32" s="217"/>
      <c r="WNP32" s="217"/>
      <c r="WNQ32" s="217"/>
      <c r="WNR32" s="217"/>
      <c r="WNS32" s="217"/>
      <c r="WNT32" s="217"/>
      <c r="WNU32" s="217"/>
      <c r="WNV32" s="217"/>
      <c r="WNW32" s="217"/>
      <c r="WNX32" s="217"/>
      <c r="WNY32" s="217"/>
      <c r="WNZ32" s="217"/>
      <c r="WOA32" s="217"/>
      <c r="WOB32" s="217"/>
      <c r="WOC32" s="217"/>
      <c r="WOD32" s="217"/>
      <c r="WOE32" s="217"/>
      <c r="WOF32" s="217"/>
      <c r="WOG32" s="217"/>
      <c r="WOH32" s="217"/>
      <c r="WOI32" s="217"/>
      <c r="WOJ32" s="217"/>
      <c r="WOK32" s="217"/>
      <c r="WOL32" s="217"/>
      <c r="WOM32" s="217"/>
      <c r="WON32" s="217"/>
      <c r="WOO32" s="217"/>
      <c r="WOP32" s="217"/>
      <c r="WOQ32" s="217"/>
      <c r="WOR32" s="217"/>
      <c r="WOS32" s="217"/>
      <c r="WOT32" s="217"/>
      <c r="WOU32" s="217"/>
      <c r="WOV32" s="217"/>
      <c r="WOW32" s="217"/>
      <c r="WOX32" s="217"/>
      <c r="WOY32" s="217"/>
      <c r="WOZ32" s="217"/>
      <c r="WPA32" s="217"/>
      <c r="WPB32" s="217"/>
      <c r="WPC32" s="217"/>
      <c r="WPD32" s="217"/>
      <c r="WPE32" s="217"/>
      <c r="WPF32" s="217"/>
      <c r="WPG32" s="217"/>
      <c r="WPH32" s="217"/>
      <c r="WPI32" s="217"/>
      <c r="WPJ32" s="217"/>
      <c r="WPK32" s="217"/>
      <c r="WPL32" s="217"/>
      <c r="WPM32" s="217"/>
      <c r="WPN32" s="217"/>
      <c r="WPO32" s="217"/>
      <c r="WPP32" s="217"/>
      <c r="WPQ32" s="217"/>
      <c r="WPR32" s="217"/>
      <c r="WPS32" s="217"/>
      <c r="WPT32" s="217"/>
      <c r="WPU32" s="217"/>
      <c r="WPV32" s="217"/>
      <c r="WPW32" s="217"/>
      <c r="WPX32" s="217"/>
      <c r="WPY32" s="217"/>
      <c r="WPZ32" s="217"/>
      <c r="WQA32" s="217"/>
      <c r="WQB32" s="217"/>
      <c r="WQC32" s="217"/>
      <c r="WQD32" s="217"/>
      <c r="WQE32" s="217"/>
      <c r="WQF32" s="217"/>
      <c r="WQG32" s="217"/>
      <c r="WQH32" s="217"/>
      <c r="WQI32" s="217"/>
      <c r="WQJ32" s="217"/>
      <c r="WQK32" s="217"/>
      <c r="WQL32" s="217"/>
      <c r="WQM32" s="217"/>
      <c r="WQN32" s="217"/>
      <c r="WQO32" s="217"/>
      <c r="WQP32" s="217"/>
      <c r="WQQ32" s="217"/>
      <c r="WQR32" s="217"/>
      <c r="WQS32" s="217"/>
      <c r="WQT32" s="217"/>
      <c r="WQU32" s="217"/>
      <c r="WQV32" s="217"/>
      <c r="WQW32" s="217"/>
      <c r="WQX32" s="217"/>
      <c r="WQY32" s="217"/>
      <c r="WQZ32" s="217"/>
      <c r="WRA32" s="217"/>
      <c r="WRB32" s="217"/>
      <c r="WRC32" s="217"/>
      <c r="WRD32" s="217"/>
      <c r="WRE32" s="217"/>
      <c r="WRF32" s="217"/>
      <c r="WRG32" s="217"/>
      <c r="WRH32" s="217"/>
      <c r="WRI32" s="217"/>
      <c r="WRJ32" s="217"/>
      <c r="WRK32" s="217"/>
      <c r="WRL32" s="217"/>
      <c r="WRM32" s="217"/>
      <c r="WRN32" s="217"/>
      <c r="WRO32" s="217"/>
      <c r="WRP32" s="217"/>
      <c r="WRQ32" s="217"/>
      <c r="WRR32" s="217"/>
      <c r="WRS32" s="217"/>
      <c r="WRT32" s="217"/>
      <c r="WRU32" s="217"/>
      <c r="WRV32" s="217"/>
      <c r="WRW32" s="217"/>
      <c r="WRX32" s="217"/>
      <c r="WRY32" s="217"/>
      <c r="WRZ32" s="217"/>
      <c r="WSA32" s="217"/>
      <c r="WSB32" s="217"/>
      <c r="WSC32" s="217"/>
      <c r="WSD32" s="217"/>
      <c r="WSE32" s="217"/>
      <c r="WSF32" s="217"/>
      <c r="WSG32" s="217"/>
      <c r="WSH32" s="217"/>
      <c r="WSI32" s="217"/>
      <c r="WSJ32" s="217"/>
      <c r="WSK32" s="217"/>
      <c r="WSL32" s="217"/>
      <c r="WSM32" s="217"/>
      <c r="WSN32" s="217"/>
      <c r="WSO32" s="217"/>
      <c r="WSP32" s="217"/>
      <c r="WSQ32" s="217"/>
      <c r="WSR32" s="217"/>
      <c r="WSS32" s="217"/>
      <c r="WST32" s="217"/>
      <c r="WSU32" s="217"/>
      <c r="WSV32" s="217"/>
      <c r="WSW32" s="217"/>
      <c r="WSX32" s="217"/>
      <c r="WSY32" s="217"/>
      <c r="WSZ32" s="217"/>
      <c r="WTA32" s="217"/>
      <c r="WTB32" s="217"/>
      <c r="WTC32" s="217"/>
      <c r="WTD32" s="217"/>
      <c r="WTE32" s="217"/>
      <c r="WTF32" s="217"/>
      <c r="WTG32" s="217"/>
      <c r="WTH32" s="217"/>
      <c r="WTI32" s="217"/>
      <c r="WTJ32" s="217"/>
      <c r="WTK32" s="217"/>
      <c r="WTL32" s="217"/>
      <c r="WTM32" s="217"/>
      <c r="WTN32" s="217"/>
      <c r="WTO32" s="217"/>
      <c r="WTP32" s="217"/>
      <c r="WTQ32" s="217"/>
      <c r="WTR32" s="217"/>
      <c r="WTS32" s="217"/>
      <c r="WTT32" s="217"/>
      <c r="WTU32" s="217"/>
      <c r="WTV32" s="217"/>
      <c r="WTW32" s="217"/>
      <c r="WTX32" s="217"/>
      <c r="WTY32" s="217"/>
      <c r="WTZ32" s="217"/>
      <c r="WUA32" s="217"/>
      <c r="WUB32" s="217"/>
      <c r="WUC32" s="217"/>
      <c r="WUD32" s="217"/>
      <c r="WUE32" s="217"/>
      <c r="WUF32" s="217"/>
      <c r="WUG32" s="217"/>
      <c r="WUH32" s="217"/>
      <c r="WUI32" s="217"/>
      <c r="WUJ32" s="217"/>
      <c r="WUK32" s="217"/>
      <c r="WUL32" s="217"/>
      <c r="WUM32" s="217"/>
      <c r="WUN32" s="217"/>
      <c r="WUO32" s="217"/>
      <c r="WUP32" s="217"/>
      <c r="WUQ32" s="217"/>
      <c r="WUR32" s="217"/>
      <c r="WUS32" s="217"/>
      <c r="WUT32" s="217"/>
      <c r="WUU32" s="217"/>
      <c r="WUV32" s="217"/>
      <c r="WUW32" s="217"/>
      <c r="WUX32" s="217"/>
      <c r="WUY32" s="217"/>
      <c r="WUZ32" s="217"/>
      <c r="WVA32" s="217"/>
      <c r="WVB32" s="217"/>
      <c r="WVC32" s="217"/>
      <c r="WVD32" s="217"/>
      <c r="WVE32" s="217"/>
      <c r="WVF32" s="217"/>
      <c r="WVG32" s="217"/>
      <c r="WVH32" s="217"/>
      <c r="WVI32" s="217"/>
      <c r="WVJ32" s="217"/>
      <c r="WVK32" s="217"/>
      <c r="WVL32" s="217"/>
      <c r="WVM32" s="217"/>
      <c r="WVN32" s="217"/>
      <c r="WVO32" s="217"/>
      <c r="WVP32" s="217"/>
      <c r="WVQ32" s="217"/>
      <c r="WVR32" s="217"/>
      <c r="WVS32" s="217"/>
      <c r="WVT32" s="217"/>
      <c r="WVU32" s="217"/>
      <c r="WVV32" s="217"/>
      <c r="WVW32" s="217"/>
      <c r="WVX32" s="217"/>
      <c r="WVY32" s="217"/>
      <c r="WVZ32" s="217"/>
      <c r="WWA32" s="217"/>
      <c r="WWB32" s="217"/>
      <c r="WWC32" s="217"/>
      <c r="WWD32" s="217"/>
      <c r="WWE32" s="217"/>
      <c r="WWF32" s="217"/>
      <c r="WWG32" s="217"/>
      <c r="WWH32" s="217"/>
      <c r="WWI32" s="217"/>
      <c r="WWJ32" s="217"/>
      <c r="WWK32" s="217"/>
      <c r="WWL32" s="217"/>
      <c r="WWM32" s="217"/>
      <c r="WWN32" s="217"/>
      <c r="WWO32" s="217"/>
      <c r="WWP32" s="217"/>
      <c r="WWQ32" s="217"/>
      <c r="WWR32" s="217"/>
      <c r="WWS32" s="217"/>
      <c r="WWT32" s="217"/>
      <c r="WWU32" s="217"/>
      <c r="WWV32" s="217"/>
      <c r="WWW32" s="217"/>
      <c r="WWX32" s="217"/>
      <c r="WWY32" s="217"/>
      <c r="WWZ32" s="217"/>
      <c r="WXA32" s="217"/>
      <c r="WXB32" s="217"/>
      <c r="WXC32" s="217"/>
      <c r="WXD32" s="217"/>
      <c r="WXE32" s="217"/>
      <c r="WXF32" s="217"/>
      <c r="WXG32" s="217"/>
      <c r="WXH32" s="217"/>
      <c r="WXI32" s="217"/>
      <c r="WXJ32" s="217"/>
      <c r="WXK32" s="217"/>
      <c r="WXL32" s="217"/>
      <c r="WXM32" s="217"/>
      <c r="WXN32" s="217"/>
      <c r="WXO32" s="217"/>
      <c r="WXP32" s="217"/>
      <c r="WXQ32" s="217"/>
      <c r="WXR32" s="217"/>
      <c r="WXS32" s="217"/>
      <c r="WXT32" s="217"/>
      <c r="WXU32" s="217"/>
      <c r="WXV32" s="217"/>
      <c r="WXW32" s="217"/>
      <c r="WXX32" s="217"/>
      <c r="WXY32" s="217"/>
      <c r="WXZ32" s="217"/>
      <c r="WYA32" s="217"/>
      <c r="WYB32" s="217"/>
      <c r="WYC32" s="217"/>
      <c r="WYD32" s="217"/>
      <c r="WYE32" s="217"/>
      <c r="WYF32" s="217"/>
      <c r="WYG32" s="217"/>
      <c r="WYH32" s="217"/>
      <c r="WYI32" s="217"/>
      <c r="WYJ32" s="217"/>
      <c r="WYK32" s="217"/>
      <c r="WYL32" s="217"/>
      <c r="WYM32" s="217"/>
      <c r="WYN32" s="217"/>
      <c r="WYO32" s="217"/>
      <c r="WYP32" s="217"/>
      <c r="WYQ32" s="217"/>
      <c r="WYR32" s="217"/>
      <c r="WYS32" s="217"/>
      <c r="WYT32" s="217"/>
      <c r="WYU32" s="217"/>
      <c r="WYV32" s="217"/>
      <c r="WYW32" s="217"/>
      <c r="WYX32" s="217"/>
      <c r="WYY32" s="217"/>
      <c r="WYZ32" s="217"/>
      <c r="WZA32" s="217"/>
      <c r="WZB32" s="217"/>
      <c r="WZC32" s="217"/>
      <c r="WZD32" s="217"/>
      <c r="WZE32" s="217"/>
      <c r="WZF32" s="217"/>
      <c r="WZG32" s="217"/>
      <c r="WZH32" s="217"/>
      <c r="WZI32" s="217"/>
      <c r="WZJ32" s="217"/>
      <c r="WZK32" s="217"/>
      <c r="WZL32" s="217"/>
      <c r="WZM32" s="217"/>
      <c r="WZN32" s="217"/>
      <c r="WZO32" s="217"/>
      <c r="WZP32" s="217"/>
      <c r="WZQ32" s="217"/>
      <c r="WZR32" s="217"/>
      <c r="WZS32" s="217"/>
      <c r="WZT32" s="217"/>
      <c r="WZU32" s="217"/>
      <c r="WZV32" s="217"/>
      <c r="WZW32" s="217"/>
      <c r="WZX32" s="217"/>
      <c r="WZY32" s="217"/>
      <c r="WZZ32" s="217"/>
      <c r="XAA32" s="217"/>
      <c r="XAB32" s="217"/>
      <c r="XAC32" s="217"/>
      <c r="XAD32" s="217"/>
      <c r="XAE32" s="217"/>
      <c r="XAF32" s="217"/>
      <c r="XAG32" s="217"/>
      <c r="XAH32" s="217"/>
      <c r="XAI32" s="217"/>
      <c r="XAJ32" s="217"/>
      <c r="XAK32" s="217"/>
      <c r="XAL32" s="217"/>
      <c r="XAM32" s="217"/>
      <c r="XAN32" s="217"/>
      <c r="XAO32" s="217"/>
      <c r="XAP32" s="217"/>
      <c r="XAQ32" s="217"/>
      <c r="XAR32" s="217"/>
      <c r="XAS32" s="217"/>
      <c r="XAT32" s="217"/>
      <c r="XAU32" s="217"/>
      <c r="XAV32" s="217"/>
      <c r="XAW32" s="217"/>
      <c r="XAX32" s="217"/>
      <c r="XAY32" s="217"/>
      <c r="XAZ32" s="217"/>
      <c r="XBA32" s="217"/>
      <c r="XBB32" s="217"/>
      <c r="XBC32" s="217"/>
      <c r="XBD32" s="217"/>
      <c r="XBE32" s="217"/>
      <c r="XBF32" s="217"/>
      <c r="XBG32" s="217"/>
      <c r="XBH32" s="217"/>
      <c r="XBI32" s="217"/>
      <c r="XBJ32" s="217"/>
      <c r="XBK32" s="217"/>
      <c r="XBL32" s="217"/>
      <c r="XBM32" s="217"/>
      <c r="XBN32" s="217"/>
      <c r="XBO32" s="217"/>
      <c r="XBP32" s="217"/>
      <c r="XBQ32" s="217"/>
      <c r="XBR32" s="217"/>
      <c r="XBS32" s="217"/>
      <c r="XBT32" s="217"/>
      <c r="XBU32" s="217"/>
      <c r="XBV32" s="217"/>
      <c r="XBW32" s="217"/>
      <c r="XBX32" s="217"/>
      <c r="XBY32" s="217"/>
      <c r="XBZ32" s="217"/>
      <c r="XCA32" s="217"/>
      <c r="XCB32" s="217"/>
      <c r="XCC32" s="217"/>
      <c r="XCD32" s="217"/>
      <c r="XCE32" s="217"/>
      <c r="XCF32" s="217"/>
      <c r="XCG32" s="217"/>
      <c r="XCH32" s="217"/>
      <c r="XCI32" s="217"/>
      <c r="XCJ32" s="217"/>
      <c r="XCK32" s="217"/>
      <c r="XCL32" s="217"/>
      <c r="XCM32" s="217"/>
      <c r="XCN32" s="217"/>
      <c r="XCO32" s="217"/>
      <c r="XCP32" s="217"/>
      <c r="XCQ32" s="217"/>
      <c r="XCR32" s="217"/>
      <c r="XCS32" s="217"/>
      <c r="XCT32" s="217"/>
      <c r="XCU32" s="217"/>
      <c r="XCV32" s="217"/>
      <c r="XCW32" s="217"/>
      <c r="XCX32" s="217"/>
      <c r="XCY32" s="217"/>
      <c r="XCZ32" s="217"/>
      <c r="XDA32" s="217"/>
      <c r="XDB32" s="217"/>
      <c r="XDC32" s="217"/>
      <c r="XDD32" s="217"/>
      <c r="XDE32" s="217"/>
      <c r="XDF32" s="217"/>
      <c r="XDG32" s="217"/>
      <c r="XDH32" s="217"/>
      <c r="XDI32" s="217"/>
      <c r="XDJ32" s="217"/>
      <c r="XDK32" s="217"/>
      <c r="XDL32" s="217"/>
      <c r="XDM32" s="217"/>
      <c r="XDN32" s="217"/>
      <c r="XDO32" s="217"/>
      <c r="XDP32" s="217"/>
      <c r="XDQ32" s="217"/>
      <c r="XDR32" s="217"/>
      <c r="XDS32" s="217"/>
      <c r="XDT32" s="217"/>
      <c r="XDU32" s="217"/>
      <c r="XDV32" s="217"/>
      <c r="XDW32" s="217"/>
      <c r="XDX32" s="217"/>
      <c r="XDY32" s="217"/>
      <c r="XDZ32" s="217"/>
      <c r="XEA32" s="217"/>
      <c r="XEB32" s="217"/>
      <c r="XEC32" s="217"/>
      <c r="XED32" s="217"/>
      <c r="XEE32" s="217"/>
      <c r="XEF32" s="217"/>
      <c r="XEG32" s="217"/>
      <c r="XEH32" s="217"/>
      <c r="XEI32" s="217"/>
      <c r="XEJ32" s="217"/>
      <c r="XEK32" s="217"/>
      <c r="XEL32" s="217"/>
      <c r="XEM32" s="217"/>
      <c r="XEN32" s="217"/>
      <c r="XEO32" s="217"/>
      <c r="XEP32" s="217"/>
      <c r="XEQ32" s="217"/>
      <c r="XER32" s="217"/>
      <c r="XES32" s="217"/>
      <c r="XET32" s="217"/>
      <c r="XEU32" s="217"/>
      <c r="XEV32" s="217"/>
      <c r="XEW32" s="217"/>
      <c r="XEX32" s="218"/>
      <c r="XEY32" s="218"/>
      <c r="XEZ32" s="218"/>
      <c r="XFA32" s="218"/>
      <c r="XFB32" s="218"/>
      <c r="XFC32" s="218"/>
      <c r="XFD32" s="218"/>
    </row>
    <row r="33" s="185" customFormat="true" ht="42" customHeight="true" spans="1:16384">
      <c r="A33" s="193"/>
      <c r="B33" s="193" t="s">
        <v>170</v>
      </c>
      <c r="C33" s="193" t="s">
        <v>171</v>
      </c>
      <c r="D33" s="193" t="s">
        <v>172</v>
      </c>
      <c r="E33" s="193" t="s">
        <v>172</v>
      </c>
      <c r="F33" s="191" t="s">
        <v>173</v>
      </c>
      <c r="G33" s="211"/>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8"/>
      <c r="XEY33" s="218"/>
      <c r="XEZ33" s="218"/>
      <c r="XFA33" s="218"/>
      <c r="XFB33" s="218"/>
      <c r="XFC33" s="218"/>
      <c r="XFD33" s="218"/>
    </row>
    <row r="34" s="185" customFormat="true" ht="38" customHeight="true" spans="1:16384">
      <c r="A34" s="193"/>
      <c r="B34" s="193" t="s">
        <v>174</v>
      </c>
      <c r="C34" s="193" t="s">
        <v>175</v>
      </c>
      <c r="D34" s="193" t="s">
        <v>176</v>
      </c>
      <c r="E34" s="193" t="s">
        <v>176</v>
      </c>
      <c r="F34" s="191" t="s">
        <v>177</v>
      </c>
      <c r="G34" s="211"/>
      <c r="IK34" s="217"/>
      <c r="IL34" s="217"/>
      <c r="IM34" s="217"/>
      <c r="IN34" s="217"/>
      <c r="IO34" s="217"/>
      <c r="IP34" s="217"/>
      <c r="IQ34" s="217"/>
      <c r="IR34" s="217"/>
      <c r="IS34" s="217"/>
      <c r="IT34" s="217"/>
      <c r="IU34" s="217"/>
      <c r="IV34" s="217"/>
      <c r="IW34" s="217"/>
      <c r="IX34" s="217"/>
      <c r="IY34" s="217"/>
      <c r="IZ34" s="217"/>
      <c r="JA34" s="217"/>
      <c r="JB34" s="217"/>
      <c r="JC34" s="217"/>
      <c r="JD34" s="217"/>
      <c r="JE34" s="217"/>
      <c r="JF34" s="217"/>
      <c r="JG34" s="217"/>
      <c r="JH34" s="217"/>
      <c r="JI34" s="217"/>
      <c r="JJ34" s="217"/>
      <c r="JK34" s="217"/>
      <c r="JL34" s="217"/>
      <c r="JM34" s="217"/>
      <c r="JN34" s="217"/>
      <c r="JO34" s="217"/>
      <c r="JP34" s="217"/>
      <c r="JQ34" s="217"/>
      <c r="JR34" s="217"/>
      <c r="JS34" s="217"/>
      <c r="JT34" s="217"/>
      <c r="JU34" s="217"/>
      <c r="JV34" s="217"/>
      <c r="JW34" s="217"/>
      <c r="JX34" s="217"/>
      <c r="JY34" s="217"/>
      <c r="JZ34" s="217"/>
      <c r="KA34" s="217"/>
      <c r="KB34" s="217"/>
      <c r="KC34" s="217"/>
      <c r="KD34" s="217"/>
      <c r="KE34" s="217"/>
      <c r="KF34" s="217"/>
      <c r="KG34" s="217"/>
      <c r="KH34" s="217"/>
      <c r="KI34" s="217"/>
      <c r="KJ34" s="217"/>
      <c r="KK34" s="217"/>
      <c r="KL34" s="217"/>
      <c r="KM34" s="217"/>
      <c r="KN34" s="217"/>
      <c r="KO34" s="217"/>
      <c r="KP34" s="217"/>
      <c r="KQ34" s="217"/>
      <c r="KR34" s="217"/>
      <c r="KS34" s="217"/>
      <c r="KT34" s="217"/>
      <c r="KU34" s="217"/>
      <c r="KV34" s="217"/>
      <c r="KW34" s="217"/>
      <c r="KX34" s="217"/>
      <c r="KY34" s="217"/>
      <c r="KZ34" s="217"/>
      <c r="LA34" s="217"/>
      <c r="LB34" s="217"/>
      <c r="LC34" s="217"/>
      <c r="LD34" s="217"/>
      <c r="LE34" s="217"/>
      <c r="LF34" s="217"/>
      <c r="LG34" s="217"/>
      <c r="LH34" s="217"/>
      <c r="LI34" s="217"/>
      <c r="LJ34" s="217"/>
      <c r="LK34" s="217"/>
      <c r="LL34" s="217"/>
      <c r="LM34" s="217"/>
      <c r="LN34" s="217"/>
      <c r="LO34" s="217"/>
      <c r="LP34" s="217"/>
      <c r="LQ34" s="217"/>
      <c r="LR34" s="217"/>
      <c r="LS34" s="217"/>
      <c r="LT34" s="217"/>
      <c r="LU34" s="217"/>
      <c r="LV34" s="217"/>
      <c r="LW34" s="217"/>
      <c r="LX34" s="217"/>
      <c r="LY34" s="217"/>
      <c r="LZ34" s="217"/>
      <c r="MA34" s="217"/>
      <c r="MB34" s="217"/>
      <c r="MC34" s="217"/>
      <c r="MD34" s="217"/>
      <c r="ME34" s="217"/>
      <c r="MF34" s="217"/>
      <c r="MG34" s="217"/>
      <c r="MH34" s="217"/>
      <c r="MI34" s="217"/>
      <c r="MJ34" s="217"/>
      <c r="MK34" s="217"/>
      <c r="ML34" s="217"/>
      <c r="MM34" s="217"/>
      <c r="MN34" s="217"/>
      <c r="MO34" s="217"/>
      <c r="MP34" s="217"/>
      <c r="MQ34" s="217"/>
      <c r="MR34" s="217"/>
      <c r="MS34" s="217"/>
      <c r="MT34" s="217"/>
      <c r="MU34" s="217"/>
      <c r="MV34" s="217"/>
      <c r="MW34" s="217"/>
      <c r="MX34" s="217"/>
      <c r="MY34" s="217"/>
      <c r="MZ34" s="217"/>
      <c r="NA34" s="217"/>
      <c r="NB34" s="217"/>
      <c r="NC34" s="217"/>
      <c r="ND34" s="217"/>
      <c r="NE34" s="217"/>
      <c r="NF34" s="217"/>
      <c r="NG34" s="217"/>
      <c r="NH34" s="217"/>
      <c r="NI34" s="217"/>
      <c r="NJ34" s="217"/>
      <c r="NK34" s="217"/>
      <c r="NL34" s="217"/>
      <c r="NM34" s="217"/>
      <c r="NN34" s="217"/>
      <c r="NO34" s="217"/>
      <c r="NP34" s="217"/>
      <c r="NQ34" s="217"/>
      <c r="NR34" s="217"/>
      <c r="NS34" s="217"/>
      <c r="NT34" s="217"/>
      <c r="NU34" s="217"/>
      <c r="NV34" s="217"/>
      <c r="NW34" s="217"/>
      <c r="NX34" s="217"/>
      <c r="NY34" s="217"/>
      <c r="NZ34" s="217"/>
      <c r="OA34" s="217"/>
      <c r="OB34" s="217"/>
      <c r="OC34" s="217"/>
      <c r="OD34" s="217"/>
      <c r="OE34" s="217"/>
      <c r="OF34" s="217"/>
      <c r="OG34" s="217"/>
      <c r="OH34" s="217"/>
      <c r="OI34" s="217"/>
      <c r="OJ34" s="217"/>
      <c r="OK34" s="217"/>
      <c r="OL34" s="217"/>
      <c r="OM34" s="217"/>
      <c r="ON34" s="217"/>
      <c r="OO34" s="217"/>
      <c r="OP34" s="217"/>
      <c r="OQ34" s="217"/>
      <c r="OR34" s="217"/>
      <c r="OS34" s="217"/>
      <c r="OT34" s="217"/>
      <c r="OU34" s="217"/>
      <c r="OV34" s="217"/>
      <c r="OW34" s="217"/>
      <c r="OX34" s="217"/>
      <c r="OY34" s="217"/>
      <c r="OZ34" s="217"/>
      <c r="PA34" s="217"/>
      <c r="PB34" s="217"/>
      <c r="PC34" s="217"/>
      <c r="PD34" s="217"/>
      <c r="PE34" s="217"/>
      <c r="PF34" s="217"/>
      <c r="PG34" s="217"/>
      <c r="PH34" s="217"/>
      <c r="PI34" s="217"/>
      <c r="PJ34" s="217"/>
      <c r="PK34" s="217"/>
      <c r="PL34" s="217"/>
      <c r="PM34" s="217"/>
      <c r="PN34" s="217"/>
      <c r="PO34" s="217"/>
      <c r="PP34" s="217"/>
      <c r="PQ34" s="217"/>
      <c r="PR34" s="217"/>
      <c r="PS34" s="217"/>
      <c r="PT34" s="217"/>
      <c r="PU34" s="217"/>
      <c r="PV34" s="217"/>
      <c r="PW34" s="217"/>
      <c r="PX34" s="217"/>
      <c r="PY34" s="217"/>
      <c r="PZ34" s="217"/>
      <c r="QA34" s="217"/>
      <c r="QB34" s="217"/>
      <c r="QC34" s="217"/>
      <c r="QD34" s="217"/>
      <c r="QE34" s="217"/>
      <c r="QF34" s="217"/>
      <c r="QG34" s="217"/>
      <c r="QH34" s="217"/>
      <c r="QI34" s="217"/>
      <c r="QJ34" s="217"/>
      <c r="QK34" s="217"/>
      <c r="QL34" s="217"/>
      <c r="QM34" s="217"/>
      <c r="QN34" s="217"/>
      <c r="QO34" s="217"/>
      <c r="QP34" s="217"/>
      <c r="QQ34" s="217"/>
      <c r="QR34" s="217"/>
      <c r="QS34" s="217"/>
      <c r="QT34" s="217"/>
      <c r="QU34" s="217"/>
      <c r="QV34" s="217"/>
      <c r="QW34" s="217"/>
      <c r="QX34" s="217"/>
      <c r="QY34" s="217"/>
      <c r="QZ34" s="217"/>
      <c r="RA34" s="217"/>
      <c r="RB34" s="217"/>
      <c r="RC34" s="217"/>
      <c r="RD34" s="217"/>
      <c r="RE34" s="217"/>
      <c r="RF34" s="217"/>
      <c r="RG34" s="217"/>
      <c r="RH34" s="217"/>
      <c r="RI34" s="217"/>
      <c r="RJ34" s="217"/>
      <c r="RK34" s="217"/>
      <c r="RL34" s="217"/>
      <c r="RM34" s="217"/>
      <c r="RN34" s="217"/>
      <c r="RO34" s="217"/>
      <c r="RP34" s="217"/>
      <c r="RQ34" s="217"/>
      <c r="RR34" s="217"/>
      <c r="RS34" s="217"/>
      <c r="RT34" s="217"/>
      <c r="RU34" s="217"/>
      <c r="RV34" s="217"/>
      <c r="RW34" s="217"/>
      <c r="RX34" s="217"/>
      <c r="RY34" s="217"/>
      <c r="RZ34" s="217"/>
      <c r="SA34" s="217"/>
      <c r="SB34" s="217"/>
      <c r="SC34" s="217"/>
      <c r="SD34" s="217"/>
      <c r="SE34" s="217"/>
      <c r="SF34" s="217"/>
      <c r="SG34" s="217"/>
      <c r="SH34" s="217"/>
      <c r="SI34" s="217"/>
      <c r="SJ34" s="217"/>
      <c r="SK34" s="217"/>
      <c r="SL34" s="217"/>
      <c r="SM34" s="217"/>
      <c r="SN34" s="217"/>
      <c r="SO34" s="217"/>
      <c r="SP34" s="217"/>
      <c r="SQ34" s="217"/>
      <c r="SR34" s="217"/>
      <c r="SS34" s="217"/>
      <c r="ST34" s="217"/>
      <c r="SU34" s="217"/>
      <c r="SV34" s="217"/>
      <c r="SW34" s="217"/>
      <c r="SX34" s="217"/>
      <c r="SY34" s="217"/>
      <c r="SZ34" s="217"/>
      <c r="TA34" s="217"/>
      <c r="TB34" s="217"/>
      <c r="TC34" s="217"/>
      <c r="TD34" s="217"/>
      <c r="TE34" s="217"/>
      <c r="TF34" s="217"/>
      <c r="TG34" s="217"/>
      <c r="TH34" s="217"/>
      <c r="TI34" s="217"/>
      <c r="TJ34" s="217"/>
      <c r="TK34" s="217"/>
      <c r="TL34" s="217"/>
      <c r="TM34" s="217"/>
      <c r="TN34" s="217"/>
      <c r="TO34" s="217"/>
      <c r="TP34" s="217"/>
      <c r="TQ34" s="217"/>
      <c r="TR34" s="217"/>
      <c r="TS34" s="217"/>
      <c r="TT34" s="217"/>
      <c r="TU34" s="217"/>
      <c r="TV34" s="217"/>
      <c r="TW34" s="217"/>
      <c r="TX34" s="217"/>
      <c r="TY34" s="217"/>
      <c r="TZ34" s="217"/>
      <c r="UA34" s="217"/>
      <c r="UB34" s="217"/>
      <c r="UC34" s="217"/>
      <c r="UD34" s="217"/>
      <c r="UE34" s="217"/>
      <c r="UF34" s="217"/>
      <c r="UG34" s="217"/>
      <c r="UH34" s="217"/>
      <c r="UI34" s="217"/>
      <c r="UJ34" s="217"/>
      <c r="UK34" s="217"/>
      <c r="UL34" s="217"/>
      <c r="UM34" s="217"/>
      <c r="UN34" s="217"/>
      <c r="UO34" s="217"/>
      <c r="UP34" s="217"/>
      <c r="UQ34" s="217"/>
      <c r="UR34" s="217"/>
      <c r="US34" s="217"/>
      <c r="UT34" s="217"/>
      <c r="UU34" s="217"/>
      <c r="UV34" s="217"/>
      <c r="UW34" s="217"/>
      <c r="UX34" s="217"/>
      <c r="UY34" s="217"/>
      <c r="UZ34" s="217"/>
      <c r="VA34" s="217"/>
      <c r="VB34" s="217"/>
      <c r="VC34" s="217"/>
      <c r="VD34" s="217"/>
      <c r="VE34" s="217"/>
      <c r="VF34" s="217"/>
      <c r="VG34" s="217"/>
      <c r="VH34" s="217"/>
      <c r="VI34" s="217"/>
      <c r="VJ34" s="217"/>
      <c r="VK34" s="217"/>
      <c r="VL34" s="217"/>
      <c r="VM34" s="217"/>
      <c r="VN34" s="217"/>
      <c r="VO34" s="217"/>
      <c r="VP34" s="217"/>
      <c r="VQ34" s="217"/>
      <c r="VR34" s="217"/>
      <c r="VS34" s="217"/>
      <c r="VT34" s="217"/>
      <c r="VU34" s="217"/>
      <c r="VV34" s="217"/>
      <c r="VW34" s="217"/>
      <c r="VX34" s="217"/>
      <c r="VY34" s="217"/>
      <c r="VZ34" s="217"/>
      <c r="WA34" s="217"/>
      <c r="WB34" s="217"/>
      <c r="WC34" s="217"/>
      <c r="WD34" s="217"/>
      <c r="WE34" s="217"/>
      <c r="WF34" s="217"/>
      <c r="WG34" s="217"/>
      <c r="WH34" s="217"/>
      <c r="WI34" s="217"/>
      <c r="WJ34" s="217"/>
      <c r="WK34" s="217"/>
      <c r="WL34" s="217"/>
      <c r="WM34" s="217"/>
      <c r="WN34" s="217"/>
      <c r="WO34" s="217"/>
      <c r="WP34" s="217"/>
      <c r="WQ34" s="217"/>
      <c r="WR34" s="217"/>
      <c r="WS34" s="217"/>
      <c r="WT34" s="217"/>
      <c r="WU34" s="217"/>
      <c r="WV34" s="217"/>
      <c r="WW34" s="217"/>
      <c r="WX34" s="217"/>
      <c r="WY34" s="217"/>
      <c r="WZ34" s="217"/>
      <c r="XA34" s="217"/>
      <c r="XB34" s="217"/>
      <c r="XC34" s="217"/>
      <c r="XD34" s="217"/>
      <c r="XE34" s="217"/>
      <c r="XF34" s="217"/>
      <c r="XG34" s="217"/>
      <c r="XH34" s="217"/>
      <c r="XI34" s="217"/>
      <c r="XJ34" s="217"/>
      <c r="XK34" s="217"/>
      <c r="XL34" s="217"/>
      <c r="XM34" s="217"/>
      <c r="XN34" s="217"/>
      <c r="XO34" s="217"/>
      <c r="XP34" s="217"/>
      <c r="XQ34" s="217"/>
      <c r="XR34" s="217"/>
      <c r="XS34" s="217"/>
      <c r="XT34" s="217"/>
      <c r="XU34" s="217"/>
      <c r="XV34" s="217"/>
      <c r="XW34" s="217"/>
      <c r="XX34" s="217"/>
      <c r="XY34" s="217"/>
      <c r="XZ34" s="217"/>
      <c r="YA34" s="217"/>
      <c r="YB34" s="217"/>
      <c r="YC34" s="217"/>
      <c r="YD34" s="217"/>
      <c r="YE34" s="217"/>
      <c r="YF34" s="217"/>
      <c r="YG34" s="217"/>
      <c r="YH34" s="217"/>
      <c r="YI34" s="217"/>
      <c r="YJ34" s="217"/>
      <c r="YK34" s="217"/>
      <c r="YL34" s="217"/>
      <c r="YM34" s="217"/>
      <c r="YN34" s="217"/>
      <c r="YO34" s="217"/>
      <c r="YP34" s="217"/>
      <c r="YQ34" s="217"/>
      <c r="YR34" s="217"/>
      <c r="YS34" s="217"/>
      <c r="YT34" s="217"/>
      <c r="YU34" s="217"/>
      <c r="YV34" s="217"/>
      <c r="YW34" s="217"/>
      <c r="YX34" s="217"/>
      <c r="YY34" s="217"/>
      <c r="YZ34" s="217"/>
      <c r="ZA34" s="217"/>
      <c r="ZB34" s="217"/>
      <c r="ZC34" s="217"/>
      <c r="ZD34" s="217"/>
      <c r="ZE34" s="217"/>
      <c r="ZF34" s="217"/>
      <c r="ZG34" s="217"/>
      <c r="ZH34" s="217"/>
      <c r="ZI34" s="217"/>
      <c r="ZJ34" s="217"/>
      <c r="ZK34" s="217"/>
      <c r="ZL34" s="217"/>
      <c r="ZM34" s="217"/>
      <c r="ZN34" s="217"/>
      <c r="ZO34" s="217"/>
      <c r="ZP34" s="217"/>
      <c r="ZQ34" s="217"/>
      <c r="ZR34" s="217"/>
      <c r="ZS34" s="217"/>
      <c r="ZT34" s="217"/>
      <c r="ZU34" s="217"/>
      <c r="ZV34" s="217"/>
      <c r="ZW34" s="217"/>
      <c r="ZX34" s="217"/>
      <c r="ZY34" s="217"/>
      <c r="ZZ34" s="217"/>
      <c r="AAA34" s="217"/>
      <c r="AAB34" s="217"/>
      <c r="AAC34" s="217"/>
      <c r="AAD34" s="217"/>
      <c r="AAE34" s="217"/>
      <c r="AAF34" s="217"/>
      <c r="AAG34" s="217"/>
      <c r="AAH34" s="217"/>
      <c r="AAI34" s="217"/>
      <c r="AAJ34" s="217"/>
      <c r="AAK34" s="217"/>
      <c r="AAL34" s="217"/>
      <c r="AAM34" s="217"/>
      <c r="AAN34" s="217"/>
      <c r="AAO34" s="217"/>
      <c r="AAP34" s="217"/>
      <c r="AAQ34" s="217"/>
      <c r="AAR34" s="217"/>
      <c r="AAS34" s="217"/>
      <c r="AAT34" s="217"/>
      <c r="AAU34" s="217"/>
      <c r="AAV34" s="217"/>
      <c r="AAW34" s="217"/>
      <c r="AAX34" s="217"/>
      <c r="AAY34" s="217"/>
      <c r="AAZ34" s="217"/>
      <c r="ABA34" s="217"/>
      <c r="ABB34" s="217"/>
      <c r="ABC34" s="217"/>
      <c r="ABD34" s="217"/>
      <c r="ABE34" s="217"/>
      <c r="ABF34" s="217"/>
      <c r="ABG34" s="217"/>
      <c r="ABH34" s="217"/>
      <c r="ABI34" s="217"/>
      <c r="ABJ34" s="217"/>
      <c r="ABK34" s="217"/>
      <c r="ABL34" s="217"/>
      <c r="ABM34" s="217"/>
      <c r="ABN34" s="217"/>
      <c r="ABO34" s="217"/>
      <c r="ABP34" s="217"/>
      <c r="ABQ34" s="217"/>
      <c r="ABR34" s="217"/>
      <c r="ABS34" s="217"/>
      <c r="ABT34" s="217"/>
      <c r="ABU34" s="217"/>
      <c r="ABV34" s="217"/>
      <c r="ABW34" s="217"/>
      <c r="ABX34" s="217"/>
      <c r="ABY34" s="217"/>
      <c r="ABZ34" s="217"/>
      <c r="ACA34" s="217"/>
      <c r="ACB34" s="217"/>
      <c r="ACC34" s="217"/>
      <c r="ACD34" s="217"/>
      <c r="ACE34" s="217"/>
      <c r="ACF34" s="217"/>
      <c r="ACG34" s="217"/>
      <c r="ACH34" s="217"/>
      <c r="ACI34" s="217"/>
      <c r="ACJ34" s="217"/>
      <c r="ACK34" s="217"/>
      <c r="ACL34" s="217"/>
      <c r="ACM34" s="217"/>
      <c r="ACN34" s="217"/>
      <c r="ACO34" s="217"/>
      <c r="ACP34" s="217"/>
      <c r="ACQ34" s="217"/>
      <c r="ACR34" s="217"/>
      <c r="ACS34" s="217"/>
      <c r="ACT34" s="217"/>
      <c r="ACU34" s="217"/>
      <c r="ACV34" s="217"/>
      <c r="ACW34" s="217"/>
      <c r="ACX34" s="217"/>
      <c r="ACY34" s="217"/>
      <c r="ACZ34" s="217"/>
      <c r="ADA34" s="217"/>
      <c r="ADB34" s="217"/>
      <c r="ADC34" s="217"/>
      <c r="ADD34" s="217"/>
      <c r="ADE34" s="217"/>
      <c r="ADF34" s="217"/>
      <c r="ADG34" s="217"/>
      <c r="ADH34" s="217"/>
      <c r="ADI34" s="217"/>
      <c r="ADJ34" s="217"/>
      <c r="ADK34" s="217"/>
      <c r="ADL34" s="217"/>
      <c r="ADM34" s="217"/>
      <c r="ADN34" s="217"/>
      <c r="ADO34" s="217"/>
      <c r="ADP34" s="217"/>
      <c r="ADQ34" s="217"/>
      <c r="ADR34" s="217"/>
      <c r="ADS34" s="217"/>
      <c r="ADT34" s="217"/>
      <c r="ADU34" s="217"/>
      <c r="ADV34" s="217"/>
      <c r="ADW34" s="217"/>
      <c r="ADX34" s="217"/>
      <c r="ADY34" s="217"/>
      <c r="ADZ34" s="217"/>
      <c r="AEA34" s="217"/>
      <c r="AEB34" s="217"/>
      <c r="AEC34" s="217"/>
      <c r="AED34" s="217"/>
      <c r="AEE34" s="217"/>
      <c r="AEF34" s="217"/>
      <c r="AEG34" s="217"/>
      <c r="AEH34" s="217"/>
      <c r="AEI34" s="217"/>
      <c r="AEJ34" s="217"/>
      <c r="AEK34" s="217"/>
      <c r="AEL34" s="217"/>
      <c r="AEM34" s="217"/>
      <c r="AEN34" s="217"/>
      <c r="AEO34" s="217"/>
      <c r="AEP34" s="217"/>
      <c r="AEQ34" s="217"/>
      <c r="AER34" s="217"/>
      <c r="AES34" s="217"/>
      <c r="AET34" s="217"/>
      <c r="AEU34" s="217"/>
      <c r="AEV34" s="217"/>
      <c r="AEW34" s="217"/>
      <c r="AEX34" s="217"/>
      <c r="AEY34" s="217"/>
      <c r="AEZ34" s="217"/>
      <c r="AFA34" s="217"/>
      <c r="AFB34" s="217"/>
      <c r="AFC34" s="217"/>
      <c r="AFD34" s="217"/>
      <c r="AFE34" s="217"/>
      <c r="AFF34" s="217"/>
      <c r="AFG34" s="217"/>
      <c r="AFH34" s="217"/>
      <c r="AFI34" s="217"/>
      <c r="AFJ34" s="217"/>
      <c r="AFK34" s="217"/>
      <c r="AFL34" s="217"/>
      <c r="AFM34" s="217"/>
      <c r="AFN34" s="217"/>
      <c r="AFO34" s="217"/>
      <c r="AFP34" s="217"/>
      <c r="AFQ34" s="217"/>
      <c r="AFR34" s="217"/>
      <c r="AFS34" s="217"/>
      <c r="AFT34" s="217"/>
      <c r="AFU34" s="217"/>
      <c r="AFV34" s="217"/>
      <c r="AFW34" s="217"/>
      <c r="AFX34" s="217"/>
      <c r="AFY34" s="217"/>
      <c r="AFZ34" s="217"/>
      <c r="AGA34" s="217"/>
      <c r="AGB34" s="217"/>
      <c r="AGC34" s="217"/>
      <c r="AGD34" s="217"/>
      <c r="AGE34" s="217"/>
      <c r="AGF34" s="217"/>
      <c r="AGG34" s="217"/>
      <c r="AGH34" s="217"/>
      <c r="AGI34" s="217"/>
      <c r="AGJ34" s="217"/>
      <c r="AGK34" s="217"/>
      <c r="AGL34" s="217"/>
      <c r="AGM34" s="217"/>
      <c r="AGN34" s="217"/>
      <c r="AGO34" s="217"/>
      <c r="AGP34" s="217"/>
      <c r="AGQ34" s="217"/>
      <c r="AGR34" s="217"/>
      <c r="AGS34" s="217"/>
      <c r="AGT34" s="217"/>
      <c r="AGU34" s="217"/>
      <c r="AGV34" s="217"/>
      <c r="AGW34" s="217"/>
      <c r="AGX34" s="217"/>
      <c r="AGY34" s="217"/>
      <c r="AGZ34" s="217"/>
      <c r="AHA34" s="217"/>
      <c r="AHB34" s="217"/>
      <c r="AHC34" s="217"/>
      <c r="AHD34" s="217"/>
      <c r="AHE34" s="217"/>
      <c r="AHF34" s="217"/>
      <c r="AHG34" s="217"/>
      <c r="AHH34" s="217"/>
      <c r="AHI34" s="217"/>
      <c r="AHJ34" s="217"/>
      <c r="AHK34" s="217"/>
      <c r="AHL34" s="217"/>
      <c r="AHM34" s="217"/>
      <c r="AHN34" s="217"/>
      <c r="AHO34" s="217"/>
      <c r="AHP34" s="217"/>
      <c r="AHQ34" s="217"/>
      <c r="AHR34" s="217"/>
      <c r="AHS34" s="217"/>
      <c r="AHT34" s="217"/>
      <c r="AHU34" s="217"/>
      <c r="AHV34" s="217"/>
      <c r="AHW34" s="217"/>
      <c r="AHX34" s="217"/>
      <c r="AHY34" s="217"/>
      <c r="AHZ34" s="217"/>
      <c r="AIA34" s="217"/>
      <c r="AIB34" s="217"/>
      <c r="AIC34" s="217"/>
      <c r="AID34" s="217"/>
      <c r="AIE34" s="217"/>
      <c r="AIF34" s="217"/>
      <c r="AIG34" s="217"/>
      <c r="AIH34" s="217"/>
      <c r="AII34" s="217"/>
      <c r="AIJ34" s="217"/>
      <c r="AIK34" s="217"/>
      <c r="AIL34" s="217"/>
      <c r="AIM34" s="217"/>
      <c r="AIN34" s="217"/>
      <c r="AIO34" s="217"/>
      <c r="AIP34" s="217"/>
      <c r="AIQ34" s="217"/>
      <c r="AIR34" s="217"/>
      <c r="AIS34" s="217"/>
      <c r="AIT34" s="217"/>
      <c r="AIU34" s="217"/>
      <c r="AIV34" s="217"/>
      <c r="AIW34" s="217"/>
      <c r="AIX34" s="217"/>
      <c r="AIY34" s="217"/>
      <c r="AIZ34" s="217"/>
      <c r="AJA34" s="217"/>
      <c r="AJB34" s="217"/>
      <c r="AJC34" s="217"/>
      <c r="AJD34" s="217"/>
      <c r="AJE34" s="217"/>
      <c r="AJF34" s="217"/>
      <c r="AJG34" s="217"/>
      <c r="AJH34" s="217"/>
      <c r="AJI34" s="217"/>
      <c r="AJJ34" s="217"/>
      <c r="AJK34" s="217"/>
      <c r="AJL34" s="217"/>
      <c r="AJM34" s="217"/>
      <c r="AJN34" s="217"/>
      <c r="AJO34" s="217"/>
      <c r="AJP34" s="217"/>
      <c r="AJQ34" s="217"/>
      <c r="AJR34" s="217"/>
      <c r="AJS34" s="217"/>
      <c r="AJT34" s="217"/>
      <c r="AJU34" s="217"/>
      <c r="AJV34" s="217"/>
      <c r="AJW34" s="217"/>
      <c r="AJX34" s="217"/>
      <c r="AJY34" s="217"/>
      <c r="AJZ34" s="217"/>
      <c r="AKA34" s="217"/>
      <c r="AKB34" s="217"/>
      <c r="AKC34" s="217"/>
      <c r="AKD34" s="217"/>
      <c r="AKE34" s="217"/>
      <c r="AKF34" s="217"/>
      <c r="AKG34" s="217"/>
      <c r="AKH34" s="217"/>
      <c r="AKI34" s="217"/>
      <c r="AKJ34" s="217"/>
      <c r="AKK34" s="217"/>
      <c r="AKL34" s="217"/>
      <c r="AKM34" s="217"/>
      <c r="AKN34" s="217"/>
      <c r="AKO34" s="217"/>
      <c r="AKP34" s="217"/>
      <c r="AKQ34" s="217"/>
      <c r="AKR34" s="217"/>
      <c r="AKS34" s="217"/>
      <c r="AKT34" s="217"/>
      <c r="AKU34" s="217"/>
      <c r="AKV34" s="217"/>
      <c r="AKW34" s="217"/>
      <c r="AKX34" s="217"/>
      <c r="AKY34" s="217"/>
      <c r="AKZ34" s="217"/>
      <c r="ALA34" s="217"/>
      <c r="ALB34" s="217"/>
      <c r="ALC34" s="217"/>
      <c r="ALD34" s="217"/>
      <c r="ALE34" s="217"/>
      <c r="ALF34" s="217"/>
      <c r="ALG34" s="217"/>
      <c r="ALH34" s="217"/>
      <c r="ALI34" s="217"/>
      <c r="ALJ34" s="217"/>
      <c r="ALK34" s="217"/>
      <c r="ALL34" s="217"/>
      <c r="ALM34" s="217"/>
      <c r="ALN34" s="217"/>
      <c r="ALO34" s="217"/>
      <c r="ALP34" s="217"/>
      <c r="ALQ34" s="217"/>
      <c r="ALR34" s="217"/>
      <c r="ALS34" s="217"/>
      <c r="ALT34" s="217"/>
      <c r="ALU34" s="217"/>
      <c r="ALV34" s="217"/>
      <c r="ALW34" s="217"/>
      <c r="ALX34" s="217"/>
      <c r="ALY34" s="217"/>
      <c r="ALZ34" s="217"/>
      <c r="AMA34" s="217"/>
      <c r="AMB34" s="217"/>
      <c r="AMC34" s="217"/>
      <c r="AMD34" s="217"/>
      <c r="AME34" s="217"/>
      <c r="AMF34" s="217"/>
      <c r="AMG34" s="217"/>
      <c r="AMH34" s="217"/>
      <c r="AMI34" s="217"/>
      <c r="AMJ34" s="217"/>
      <c r="AMK34" s="217"/>
      <c r="AML34" s="217"/>
      <c r="AMM34" s="217"/>
      <c r="AMN34" s="217"/>
      <c r="AMO34" s="217"/>
      <c r="AMP34" s="217"/>
      <c r="AMQ34" s="217"/>
      <c r="AMR34" s="217"/>
      <c r="AMS34" s="217"/>
      <c r="AMT34" s="217"/>
      <c r="AMU34" s="217"/>
      <c r="AMV34" s="217"/>
      <c r="AMW34" s="217"/>
      <c r="AMX34" s="217"/>
      <c r="AMY34" s="217"/>
      <c r="AMZ34" s="217"/>
      <c r="ANA34" s="217"/>
      <c r="ANB34" s="217"/>
      <c r="ANC34" s="217"/>
      <c r="AND34" s="217"/>
      <c r="ANE34" s="217"/>
      <c r="ANF34" s="217"/>
      <c r="ANG34" s="217"/>
      <c r="ANH34" s="217"/>
      <c r="ANI34" s="217"/>
      <c r="ANJ34" s="217"/>
      <c r="ANK34" s="217"/>
      <c r="ANL34" s="217"/>
      <c r="ANM34" s="217"/>
      <c r="ANN34" s="217"/>
      <c r="ANO34" s="217"/>
      <c r="ANP34" s="217"/>
      <c r="ANQ34" s="217"/>
      <c r="ANR34" s="217"/>
      <c r="ANS34" s="217"/>
      <c r="ANT34" s="217"/>
      <c r="ANU34" s="217"/>
      <c r="ANV34" s="217"/>
      <c r="ANW34" s="217"/>
      <c r="ANX34" s="217"/>
      <c r="ANY34" s="217"/>
      <c r="ANZ34" s="217"/>
      <c r="AOA34" s="217"/>
      <c r="AOB34" s="217"/>
      <c r="AOC34" s="217"/>
      <c r="AOD34" s="217"/>
      <c r="AOE34" s="217"/>
      <c r="AOF34" s="217"/>
      <c r="AOG34" s="217"/>
      <c r="AOH34" s="217"/>
      <c r="AOI34" s="217"/>
      <c r="AOJ34" s="217"/>
      <c r="AOK34" s="217"/>
      <c r="AOL34" s="217"/>
      <c r="AOM34" s="217"/>
      <c r="AON34" s="217"/>
      <c r="AOO34" s="217"/>
      <c r="AOP34" s="217"/>
      <c r="AOQ34" s="217"/>
      <c r="AOR34" s="217"/>
      <c r="AOS34" s="217"/>
      <c r="AOT34" s="217"/>
      <c r="AOU34" s="217"/>
      <c r="AOV34" s="217"/>
      <c r="AOW34" s="217"/>
      <c r="AOX34" s="217"/>
      <c r="AOY34" s="217"/>
      <c r="AOZ34" s="217"/>
      <c r="APA34" s="217"/>
      <c r="APB34" s="217"/>
      <c r="APC34" s="217"/>
      <c r="APD34" s="217"/>
      <c r="APE34" s="217"/>
      <c r="APF34" s="217"/>
      <c r="APG34" s="217"/>
      <c r="APH34" s="217"/>
      <c r="API34" s="217"/>
      <c r="APJ34" s="217"/>
      <c r="APK34" s="217"/>
      <c r="APL34" s="217"/>
      <c r="APM34" s="217"/>
      <c r="APN34" s="217"/>
      <c r="APO34" s="217"/>
      <c r="APP34" s="217"/>
      <c r="APQ34" s="217"/>
      <c r="APR34" s="217"/>
      <c r="APS34" s="217"/>
      <c r="APT34" s="217"/>
      <c r="APU34" s="217"/>
      <c r="APV34" s="217"/>
      <c r="APW34" s="217"/>
      <c r="APX34" s="217"/>
      <c r="APY34" s="217"/>
      <c r="APZ34" s="217"/>
      <c r="AQA34" s="217"/>
      <c r="AQB34" s="217"/>
      <c r="AQC34" s="217"/>
      <c r="AQD34" s="217"/>
      <c r="AQE34" s="217"/>
      <c r="AQF34" s="217"/>
      <c r="AQG34" s="217"/>
      <c r="AQH34" s="217"/>
      <c r="AQI34" s="217"/>
      <c r="AQJ34" s="217"/>
      <c r="AQK34" s="217"/>
      <c r="AQL34" s="217"/>
      <c r="AQM34" s="217"/>
      <c r="AQN34" s="217"/>
      <c r="AQO34" s="217"/>
      <c r="AQP34" s="217"/>
      <c r="AQQ34" s="217"/>
      <c r="AQR34" s="217"/>
      <c r="AQS34" s="217"/>
      <c r="AQT34" s="217"/>
      <c r="AQU34" s="217"/>
      <c r="AQV34" s="217"/>
      <c r="AQW34" s="217"/>
      <c r="AQX34" s="217"/>
      <c r="AQY34" s="217"/>
      <c r="AQZ34" s="217"/>
      <c r="ARA34" s="217"/>
      <c r="ARB34" s="217"/>
      <c r="ARC34" s="217"/>
      <c r="ARD34" s="217"/>
      <c r="ARE34" s="217"/>
      <c r="ARF34" s="217"/>
      <c r="ARG34" s="217"/>
      <c r="ARH34" s="217"/>
      <c r="ARI34" s="217"/>
      <c r="ARJ34" s="217"/>
      <c r="ARK34" s="217"/>
      <c r="ARL34" s="217"/>
      <c r="ARM34" s="217"/>
      <c r="ARN34" s="217"/>
      <c r="ARO34" s="217"/>
      <c r="ARP34" s="217"/>
      <c r="ARQ34" s="217"/>
      <c r="ARR34" s="217"/>
      <c r="ARS34" s="217"/>
      <c r="ART34" s="217"/>
      <c r="ARU34" s="217"/>
      <c r="ARV34" s="217"/>
      <c r="ARW34" s="217"/>
      <c r="ARX34" s="217"/>
      <c r="ARY34" s="217"/>
      <c r="ARZ34" s="217"/>
      <c r="ASA34" s="217"/>
      <c r="ASB34" s="217"/>
      <c r="ASC34" s="217"/>
      <c r="ASD34" s="217"/>
      <c r="ASE34" s="217"/>
      <c r="ASF34" s="217"/>
      <c r="ASG34" s="217"/>
      <c r="ASH34" s="217"/>
      <c r="ASI34" s="217"/>
      <c r="ASJ34" s="217"/>
      <c r="ASK34" s="217"/>
      <c r="ASL34" s="217"/>
      <c r="ASM34" s="217"/>
      <c r="ASN34" s="217"/>
      <c r="ASO34" s="217"/>
      <c r="ASP34" s="217"/>
      <c r="ASQ34" s="217"/>
      <c r="ASR34" s="217"/>
      <c r="ASS34" s="217"/>
      <c r="AST34" s="217"/>
      <c r="ASU34" s="217"/>
      <c r="ASV34" s="217"/>
      <c r="ASW34" s="217"/>
      <c r="ASX34" s="217"/>
      <c r="ASY34" s="217"/>
      <c r="ASZ34" s="217"/>
      <c r="ATA34" s="217"/>
      <c r="ATB34" s="217"/>
      <c r="ATC34" s="217"/>
      <c r="ATD34" s="217"/>
      <c r="ATE34" s="217"/>
      <c r="ATF34" s="217"/>
      <c r="ATG34" s="217"/>
      <c r="ATH34" s="217"/>
      <c r="ATI34" s="217"/>
      <c r="ATJ34" s="217"/>
      <c r="ATK34" s="217"/>
      <c r="ATL34" s="217"/>
      <c r="ATM34" s="217"/>
      <c r="ATN34" s="217"/>
      <c r="ATO34" s="217"/>
      <c r="ATP34" s="217"/>
      <c r="ATQ34" s="217"/>
      <c r="ATR34" s="217"/>
      <c r="ATS34" s="217"/>
      <c r="ATT34" s="217"/>
      <c r="ATU34" s="217"/>
      <c r="ATV34" s="217"/>
      <c r="ATW34" s="217"/>
      <c r="ATX34" s="217"/>
      <c r="ATY34" s="217"/>
      <c r="ATZ34" s="217"/>
      <c r="AUA34" s="217"/>
      <c r="AUB34" s="217"/>
      <c r="AUC34" s="217"/>
      <c r="AUD34" s="217"/>
      <c r="AUE34" s="217"/>
      <c r="AUF34" s="217"/>
      <c r="AUG34" s="217"/>
      <c r="AUH34" s="217"/>
      <c r="AUI34" s="217"/>
      <c r="AUJ34" s="217"/>
      <c r="AUK34" s="217"/>
      <c r="AUL34" s="217"/>
      <c r="AUM34" s="217"/>
      <c r="AUN34" s="217"/>
      <c r="AUO34" s="217"/>
      <c r="AUP34" s="217"/>
      <c r="AUQ34" s="217"/>
      <c r="AUR34" s="217"/>
      <c r="AUS34" s="217"/>
      <c r="AUT34" s="217"/>
      <c r="AUU34" s="217"/>
      <c r="AUV34" s="217"/>
      <c r="AUW34" s="217"/>
      <c r="AUX34" s="217"/>
      <c r="AUY34" s="217"/>
      <c r="AUZ34" s="217"/>
      <c r="AVA34" s="217"/>
      <c r="AVB34" s="217"/>
      <c r="AVC34" s="217"/>
      <c r="AVD34" s="217"/>
      <c r="AVE34" s="217"/>
      <c r="AVF34" s="217"/>
      <c r="AVG34" s="217"/>
      <c r="AVH34" s="217"/>
      <c r="AVI34" s="217"/>
      <c r="AVJ34" s="217"/>
      <c r="AVK34" s="217"/>
      <c r="AVL34" s="217"/>
      <c r="AVM34" s="217"/>
      <c r="AVN34" s="217"/>
      <c r="AVO34" s="217"/>
      <c r="AVP34" s="217"/>
      <c r="AVQ34" s="217"/>
      <c r="AVR34" s="217"/>
      <c r="AVS34" s="217"/>
      <c r="AVT34" s="217"/>
      <c r="AVU34" s="217"/>
      <c r="AVV34" s="217"/>
      <c r="AVW34" s="217"/>
      <c r="AVX34" s="217"/>
      <c r="AVY34" s="217"/>
      <c r="AVZ34" s="217"/>
      <c r="AWA34" s="217"/>
      <c r="AWB34" s="217"/>
      <c r="AWC34" s="217"/>
      <c r="AWD34" s="217"/>
      <c r="AWE34" s="217"/>
      <c r="AWF34" s="217"/>
      <c r="AWG34" s="217"/>
      <c r="AWH34" s="217"/>
      <c r="AWI34" s="217"/>
      <c r="AWJ34" s="217"/>
      <c r="AWK34" s="217"/>
      <c r="AWL34" s="217"/>
      <c r="AWM34" s="217"/>
      <c r="AWN34" s="217"/>
      <c r="AWO34" s="217"/>
      <c r="AWP34" s="217"/>
      <c r="AWQ34" s="217"/>
      <c r="AWR34" s="217"/>
      <c r="AWS34" s="217"/>
      <c r="AWT34" s="217"/>
      <c r="AWU34" s="217"/>
      <c r="AWV34" s="217"/>
      <c r="AWW34" s="217"/>
      <c r="AWX34" s="217"/>
      <c r="AWY34" s="217"/>
      <c r="AWZ34" s="217"/>
      <c r="AXA34" s="217"/>
      <c r="AXB34" s="217"/>
      <c r="AXC34" s="217"/>
      <c r="AXD34" s="217"/>
      <c r="AXE34" s="217"/>
      <c r="AXF34" s="217"/>
      <c r="AXG34" s="217"/>
      <c r="AXH34" s="217"/>
      <c r="AXI34" s="217"/>
      <c r="AXJ34" s="217"/>
      <c r="AXK34" s="217"/>
      <c r="AXL34" s="217"/>
      <c r="AXM34" s="217"/>
      <c r="AXN34" s="217"/>
      <c r="AXO34" s="217"/>
      <c r="AXP34" s="217"/>
      <c r="AXQ34" s="217"/>
      <c r="AXR34" s="217"/>
      <c r="AXS34" s="217"/>
      <c r="AXT34" s="217"/>
      <c r="AXU34" s="217"/>
      <c r="AXV34" s="217"/>
      <c r="AXW34" s="217"/>
      <c r="AXX34" s="217"/>
      <c r="AXY34" s="217"/>
      <c r="AXZ34" s="217"/>
      <c r="AYA34" s="217"/>
      <c r="AYB34" s="217"/>
      <c r="AYC34" s="217"/>
      <c r="AYD34" s="217"/>
      <c r="AYE34" s="217"/>
      <c r="AYF34" s="217"/>
      <c r="AYG34" s="217"/>
      <c r="AYH34" s="217"/>
      <c r="AYI34" s="217"/>
      <c r="AYJ34" s="217"/>
      <c r="AYK34" s="217"/>
      <c r="AYL34" s="217"/>
      <c r="AYM34" s="217"/>
      <c r="AYN34" s="217"/>
      <c r="AYO34" s="217"/>
      <c r="AYP34" s="217"/>
      <c r="AYQ34" s="217"/>
      <c r="AYR34" s="217"/>
      <c r="AYS34" s="217"/>
      <c r="AYT34" s="217"/>
      <c r="AYU34" s="217"/>
      <c r="AYV34" s="217"/>
      <c r="AYW34" s="217"/>
      <c r="AYX34" s="217"/>
      <c r="AYY34" s="217"/>
      <c r="AYZ34" s="217"/>
      <c r="AZA34" s="217"/>
      <c r="AZB34" s="217"/>
      <c r="AZC34" s="217"/>
      <c r="AZD34" s="217"/>
      <c r="AZE34" s="217"/>
      <c r="AZF34" s="217"/>
      <c r="AZG34" s="217"/>
      <c r="AZH34" s="217"/>
      <c r="AZI34" s="217"/>
      <c r="AZJ34" s="217"/>
      <c r="AZK34" s="217"/>
      <c r="AZL34" s="217"/>
      <c r="AZM34" s="217"/>
      <c r="AZN34" s="217"/>
      <c r="AZO34" s="217"/>
      <c r="AZP34" s="217"/>
      <c r="AZQ34" s="217"/>
      <c r="AZR34" s="217"/>
      <c r="AZS34" s="217"/>
      <c r="AZT34" s="217"/>
      <c r="AZU34" s="217"/>
      <c r="AZV34" s="217"/>
      <c r="AZW34" s="217"/>
      <c r="AZX34" s="217"/>
      <c r="AZY34" s="217"/>
      <c r="AZZ34" s="217"/>
      <c r="BAA34" s="217"/>
      <c r="BAB34" s="217"/>
      <c r="BAC34" s="217"/>
      <c r="BAD34" s="217"/>
      <c r="BAE34" s="217"/>
      <c r="BAF34" s="217"/>
      <c r="BAG34" s="217"/>
      <c r="BAH34" s="217"/>
      <c r="BAI34" s="217"/>
      <c r="BAJ34" s="217"/>
      <c r="BAK34" s="217"/>
      <c r="BAL34" s="217"/>
      <c r="BAM34" s="217"/>
      <c r="BAN34" s="217"/>
      <c r="BAO34" s="217"/>
      <c r="BAP34" s="217"/>
      <c r="BAQ34" s="217"/>
      <c r="BAR34" s="217"/>
      <c r="BAS34" s="217"/>
      <c r="BAT34" s="217"/>
      <c r="BAU34" s="217"/>
      <c r="BAV34" s="217"/>
      <c r="BAW34" s="217"/>
      <c r="BAX34" s="217"/>
      <c r="BAY34" s="217"/>
      <c r="BAZ34" s="217"/>
      <c r="BBA34" s="217"/>
      <c r="BBB34" s="217"/>
      <c r="BBC34" s="217"/>
      <c r="BBD34" s="217"/>
      <c r="BBE34" s="217"/>
      <c r="BBF34" s="217"/>
      <c r="BBG34" s="217"/>
      <c r="BBH34" s="217"/>
      <c r="BBI34" s="217"/>
      <c r="BBJ34" s="217"/>
      <c r="BBK34" s="217"/>
      <c r="BBL34" s="217"/>
      <c r="BBM34" s="217"/>
      <c r="BBN34" s="217"/>
      <c r="BBO34" s="217"/>
      <c r="BBP34" s="217"/>
      <c r="BBQ34" s="217"/>
      <c r="BBR34" s="217"/>
      <c r="BBS34" s="217"/>
      <c r="BBT34" s="217"/>
      <c r="BBU34" s="217"/>
      <c r="BBV34" s="217"/>
      <c r="BBW34" s="217"/>
      <c r="BBX34" s="217"/>
      <c r="BBY34" s="217"/>
      <c r="BBZ34" s="217"/>
      <c r="BCA34" s="217"/>
      <c r="BCB34" s="217"/>
      <c r="BCC34" s="217"/>
      <c r="BCD34" s="217"/>
      <c r="BCE34" s="217"/>
      <c r="BCF34" s="217"/>
      <c r="BCG34" s="217"/>
      <c r="BCH34" s="217"/>
      <c r="BCI34" s="217"/>
      <c r="BCJ34" s="217"/>
      <c r="BCK34" s="217"/>
      <c r="BCL34" s="217"/>
      <c r="BCM34" s="217"/>
      <c r="BCN34" s="217"/>
      <c r="BCO34" s="217"/>
      <c r="BCP34" s="217"/>
      <c r="BCQ34" s="217"/>
      <c r="BCR34" s="217"/>
      <c r="BCS34" s="217"/>
      <c r="BCT34" s="217"/>
      <c r="BCU34" s="217"/>
      <c r="BCV34" s="217"/>
      <c r="BCW34" s="217"/>
      <c r="BCX34" s="217"/>
      <c r="BCY34" s="217"/>
      <c r="BCZ34" s="217"/>
      <c r="BDA34" s="217"/>
      <c r="BDB34" s="217"/>
      <c r="BDC34" s="217"/>
      <c r="BDD34" s="217"/>
      <c r="BDE34" s="217"/>
      <c r="BDF34" s="217"/>
      <c r="BDG34" s="217"/>
      <c r="BDH34" s="217"/>
      <c r="BDI34" s="217"/>
      <c r="BDJ34" s="217"/>
      <c r="BDK34" s="217"/>
      <c r="BDL34" s="217"/>
      <c r="BDM34" s="217"/>
      <c r="BDN34" s="217"/>
      <c r="BDO34" s="217"/>
      <c r="BDP34" s="217"/>
      <c r="BDQ34" s="217"/>
      <c r="BDR34" s="217"/>
      <c r="BDS34" s="217"/>
      <c r="BDT34" s="217"/>
      <c r="BDU34" s="217"/>
      <c r="BDV34" s="217"/>
      <c r="BDW34" s="217"/>
      <c r="BDX34" s="217"/>
      <c r="BDY34" s="217"/>
      <c r="BDZ34" s="217"/>
      <c r="BEA34" s="217"/>
      <c r="BEB34" s="217"/>
      <c r="BEC34" s="217"/>
      <c r="BED34" s="217"/>
      <c r="BEE34" s="217"/>
      <c r="BEF34" s="217"/>
      <c r="BEG34" s="217"/>
      <c r="BEH34" s="217"/>
      <c r="BEI34" s="217"/>
      <c r="BEJ34" s="217"/>
      <c r="BEK34" s="217"/>
      <c r="BEL34" s="217"/>
      <c r="BEM34" s="217"/>
      <c r="BEN34" s="217"/>
      <c r="BEO34" s="217"/>
      <c r="BEP34" s="217"/>
      <c r="BEQ34" s="217"/>
      <c r="BER34" s="217"/>
      <c r="BES34" s="217"/>
      <c r="BET34" s="217"/>
      <c r="BEU34" s="217"/>
      <c r="BEV34" s="217"/>
      <c r="BEW34" s="217"/>
      <c r="BEX34" s="217"/>
      <c r="BEY34" s="217"/>
      <c r="BEZ34" s="217"/>
      <c r="BFA34" s="217"/>
      <c r="BFB34" s="217"/>
      <c r="BFC34" s="217"/>
      <c r="BFD34" s="217"/>
      <c r="BFE34" s="217"/>
      <c r="BFF34" s="217"/>
      <c r="BFG34" s="217"/>
      <c r="BFH34" s="217"/>
      <c r="BFI34" s="217"/>
      <c r="BFJ34" s="217"/>
      <c r="BFK34" s="217"/>
      <c r="BFL34" s="217"/>
      <c r="BFM34" s="217"/>
      <c r="BFN34" s="217"/>
      <c r="BFO34" s="217"/>
      <c r="BFP34" s="217"/>
      <c r="BFQ34" s="217"/>
      <c r="BFR34" s="217"/>
      <c r="BFS34" s="217"/>
      <c r="BFT34" s="217"/>
      <c r="BFU34" s="217"/>
      <c r="BFV34" s="217"/>
      <c r="BFW34" s="217"/>
      <c r="BFX34" s="217"/>
      <c r="BFY34" s="217"/>
      <c r="BFZ34" s="217"/>
      <c r="BGA34" s="217"/>
      <c r="BGB34" s="217"/>
      <c r="BGC34" s="217"/>
      <c r="BGD34" s="217"/>
      <c r="BGE34" s="217"/>
      <c r="BGF34" s="217"/>
      <c r="BGG34" s="217"/>
      <c r="BGH34" s="217"/>
      <c r="BGI34" s="217"/>
      <c r="BGJ34" s="217"/>
      <c r="BGK34" s="217"/>
      <c r="BGL34" s="217"/>
      <c r="BGM34" s="217"/>
      <c r="BGN34" s="217"/>
      <c r="BGO34" s="217"/>
      <c r="BGP34" s="217"/>
      <c r="BGQ34" s="217"/>
      <c r="BGR34" s="217"/>
      <c r="BGS34" s="217"/>
      <c r="BGT34" s="217"/>
      <c r="BGU34" s="217"/>
      <c r="BGV34" s="217"/>
      <c r="BGW34" s="217"/>
      <c r="BGX34" s="217"/>
      <c r="BGY34" s="217"/>
      <c r="BGZ34" s="217"/>
      <c r="BHA34" s="217"/>
      <c r="BHB34" s="217"/>
      <c r="BHC34" s="217"/>
      <c r="BHD34" s="217"/>
      <c r="BHE34" s="217"/>
      <c r="BHF34" s="217"/>
      <c r="BHG34" s="217"/>
      <c r="BHH34" s="217"/>
      <c r="BHI34" s="217"/>
      <c r="BHJ34" s="217"/>
      <c r="BHK34" s="217"/>
      <c r="BHL34" s="217"/>
      <c r="BHM34" s="217"/>
      <c r="BHN34" s="217"/>
      <c r="BHO34" s="217"/>
      <c r="BHP34" s="217"/>
      <c r="BHQ34" s="217"/>
      <c r="BHR34" s="217"/>
      <c r="BHS34" s="217"/>
      <c r="BHT34" s="217"/>
      <c r="BHU34" s="217"/>
      <c r="BHV34" s="217"/>
      <c r="BHW34" s="217"/>
      <c r="BHX34" s="217"/>
      <c r="BHY34" s="217"/>
      <c r="BHZ34" s="217"/>
      <c r="BIA34" s="217"/>
      <c r="BIB34" s="217"/>
      <c r="BIC34" s="217"/>
      <c r="BID34" s="217"/>
      <c r="BIE34" s="217"/>
      <c r="BIF34" s="217"/>
      <c r="BIG34" s="217"/>
      <c r="BIH34" s="217"/>
      <c r="BII34" s="217"/>
      <c r="BIJ34" s="217"/>
      <c r="BIK34" s="217"/>
      <c r="BIL34" s="217"/>
      <c r="BIM34" s="217"/>
      <c r="BIN34" s="217"/>
      <c r="BIO34" s="217"/>
      <c r="BIP34" s="217"/>
      <c r="BIQ34" s="217"/>
      <c r="BIR34" s="217"/>
      <c r="BIS34" s="217"/>
      <c r="BIT34" s="217"/>
      <c r="BIU34" s="217"/>
      <c r="BIV34" s="217"/>
      <c r="BIW34" s="217"/>
      <c r="BIX34" s="217"/>
      <c r="BIY34" s="217"/>
      <c r="BIZ34" s="217"/>
      <c r="BJA34" s="217"/>
      <c r="BJB34" s="217"/>
      <c r="BJC34" s="217"/>
      <c r="BJD34" s="217"/>
      <c r="BJE34" s="217"/>
      <c r="BJF34" s="217"/>
      <c r="BJG34" s="217"/>
      <c r="BJH34" s="217"/>
      <c r="BJI34" s="217"/>
      <c r="BJJ34" s="217"/>
      <c r="BJK34" s="217"/>
      <c r="BJL34" s="217"/>
      <c r="BJM34" s="217"/>
      <c r="BJN34" s="217"/>
      <c r="BJO34" s="217"/>
      <c r="BJP34" s="217"/>
      <c r="BJQ34" s="217"/>
      <c r="BJR34" s="217"/>
      <c r="BJS34" s="217"/>
      <c r="BJT34" s="217"/>
      <c r="BJU34" s="217"/>
      <c r="BJV34" s="217"/>
      <c r="BJW34" s="217"/>
      <c r="BJX34" s="217"/>
      <c r="BJY34" s="217"/>
      <c r="BJZ34" s="217"/>
      <c r="BKA34" s="217"/>
      <c r="BKB34" s="217"/>
      <c r="BKC34" s="217"/>
      <c r="BKD34" s="217"/>
      <c r="BKE34" s="217"/>
      <c r="BKF34" s="217"/>
      <c r="BKG34" s="217"/>
      <c r="BKH34" s="217"/>
      <c r="BKI34" s="217"/>
      <c r="BKJ34" s="217"/>
      <c r="BKK34" s="217"/>
      <c r="BKL34" s="217"/>
      <c r="BKM34" s="217"/>
      <c r="BKN34" s="217"/>
      <c r="BKO34" s="217"/>
      <c r="BKP34" s="217"/>
      <c r="BKQ34" s="217"/>
      <c r="BKR34" s="217"/>
      <c r="BKS34" s="217"/>
      <c r="BKT34" s="217"/>
      <c r="BKU34" s="217"/>
      <c r="BKV34" s="217"/>
      <c r="BKW34" s="217"/>
      <c r="BKX34" s="217"/>
      <c r="BKY34" s="217"/>
      <c r="BKZ34" s="217"/>
      <c r="BLA34" s="217"/>
      <c r="BLB34" s="217"/>
      <c r="BLC34" s="217"/>
      <c r="BLD34" s="217"/>
      <c r="BLE34" s="217"/>
      <c r="BLF34" s="217"/>
      <c r="BLG34" s="217"/>
      <c r="BLH34" s="217"/>
      <c r="BLI34" s="217"/>
      <c r="BLJ34" s="217"/>
      <c r="BLK34" s="217"/>
      <c r="BLL34" s="217"/>
      <c r="BLM34" s="217"/>
      <c r="BLN34" s="217"/>
      <c r="BLO34" s="217"/>
      <c r="BLP34" s="217"/>
      <c r="BLQ34" s="217"/>
      <c r="BLR34" s="217"/>
      <c r="BLS34" s="217"/>
      <c r="BLT34" s="217"/>
      <c r="BLU34" s="217"/>
      <c r="BLV34" s="217"/>
      <c r="BLW34" s="217"/>
      <c r="BLX34" s="217"/>
      <c r="BLY34" s="217"/>
      <c r="BLZ34" s="217"/>
      <c r="BMA34" s="217"/>
      <c r="BMB34" s="217"/>
      <c r="BMC34" s="217"/>
      <c r="BMD34" s="217"/>
      <c r="BME34" s="217"/>
      <c r="BMF34" s="217"/>
      <c r="BMG34" s="217"/>
      <c r="BMH34" s="217"/>
      <c r="BMI34" s="217"/>
      <c r="BMJ34" s="217"/>
      <c r="BMK34" s="217"/>
      <c r="BML34" s="217"/>
      <c r="BMM34" s="217"/>
      <c r="BMN34" s="217"/>
      <c r="BMO34" s="217"/>
      <c r="BMP34" s="217"/>
      <c r="BMQ34" s="217"/>
      <c r="BMR34" s="217"/>
      <c r="BMS34" s="217"/>
      <c r="BMT34" s="217"/>
      <c r="BMU34" s="217"/>
      <c r="BMV34" s="217"/>
      <c r="BMW34" s="217"/>
      <c r="BMX34" s="217"/>
      <c r="BMY34" s="217"/>
      <c r="BMZ34" s="217"/>
      <c r="BNA34" s="217"/>
      <c r="BNB34" s="217"/>
      <c r="BNC34" s="217"/>
      <c r="BND34" s="217"/>
      <c r="BNE34" s="217"/>
      <c r="BNF34" s="217"/>
      <c r="BNG34" s="217"/>
      <c r="BNH34" s="217"/>
      <c r="BNI34" s="217"/>
      <c r="BNJ34" s="217"/>
      <c r="BNK34" s="217"/>
      <c r="BNL34" s="217"/>
      <c r="BNM34" s="217"/>
      <c r="BNN34" s="217"/>
      <c r="BNO34" s="217"/>
      <c r="BNP34" s="217"/>
      <c r="BNQ34" s="217"/>
      <c r="BNR34" s="217"/>
      <c r="BNS34" s="217"/>
      <c r="BNT34" s="217"/>
      <c r="BNU34" s="217"/>
      <c r="BNV34" s="217"/>
      <c r="BNW34" s="217"/>
      <c r="BNX34" s="217"/>
      <c r="BNY34" s="217"/>
      <c r="BNZ34" s="217"/>
      <c r="BOA34" s="217"/>
      <c r="BOB34" s="217"/>
      <c r="BOC34" s="217"/>
      <c r="BOD34" s="217"/>
      <c r="BOE34" s="217"/>
      <c r="BOF34" s="217"/>
      <c r="BOG34" s="217"/>
      <c r="BOH34" s="217"/>
      <c r="BOI34" s="217"/>
      <c r="BOJ34" s="217"/>
      <c r="BOK34" s="217"/>
      <c r="BOL34" s="217"/>
      <c r="BOM34" s="217"/>
      <c r="BON34" s="217"/>
      <c r="BOO34" s="217"/>
      <c r="BOP34" s="217"/>
      <c r="BOQ34" s="217"/>
      <c r="BOR34" s="217"/>
      <c r="BOS34" s="217"/>
      <c r="BOT34" s="217"/>
      <c r="BOU34" s="217"/>
      <c r="BOV34" s="217"/>
      <c r="BOW34" s="217"/>
      <c r="BOX34" s="217"/>
      <c r="BOY34" s="217"/>
      <c r="BOZ34" s="217"/>
      <c r="BPA34" s="217"/>
      <c r="BPB34" s="217"/>
      <c r="BPC34" s="217"/>
      <c r="BPD34" s="217"/>
      <c r="BPE34" s="217"/>
      <c r="BPF34" s="217"/>
      <c r="BPG34" s="217"/>
      <c r="BPH34" s="217"/>
      <c r="BPI34" s="217"/>
      <c r="BPJ34" s="217"/>
      <c r="BPK34" s="217"/>
      <c r="BPL34" s="217"/>
      <c r="BPM34" s="217"/>
      <c r="BPN34" s="217"/>
      <c r="BPO34" s="217"/>
      <c r="BPP34" s="217"/>
      <c r="BPQ34" s="217"/>
      <c r="BPR34" s="217"/>
      <c r="BPS34" s="217"/>
      <c r="BPT34" s="217"/>
      <c r="BPU34" s="217"/>
      <c r="BPV34" s="217"/>
      <c r="BPW34" s="217"/>
      <c r="BPX34" s="217"/>
      <c r="BPY34" s="217"/>
      <c r="BPZ34" s="217"/>
      <c r="BQA34" s="217"/>
      <c r="BQB34" s="217"/>
      <c r="BQC34" s="217"/>
      <c r="BQD34" s="217"/>
      <c r="BQE34" s="217"/>
      <c r="BQF34" s="217"/>
      <c r="BQG34" s="217"/>
      <c r="BQH34" s="217"/>
      <c r="BQI34" s="217"/>
      <c r="BQJ34" s="217"/>
      <c r="BQK34" s="217"/>
      <c r="BQL34" s="217"/>
      <c r="BQM34" s="217"/>
      <c r="BQN34" s="217"/>
      <c r="BQO34" s="217"/>
      <c r="BQP34" s="217"/>
      <c r="BQQ34" s="217"/>
      <c r="BQR34" s="217"/>
      <c r="BQS34" s="217"/>
      <c r="BQT34" s="217"/>
      <c r="BQU34" s="217"/>
      <c r="BQV34" s="217"/>
      <c r="BQW34" s="217"/>
      <c r="BQX34" s="217"/>
      <c r="BQY34" s="217"/>
      <c r="BQZ34" s="217"/>
      <c r="BRA34" s="217"/>
      <c r="BRB34" s="217"/>
      <c r="BRC34" s="217"/>
      <c r="BRD34" s="217"/>
      <c r="BRE34" s="217"/>
      <c r="BRF34" s="217"/>
      <c r="BRG34" s="217"/>
      <c r="BRH34" s="217"/>
      <c r="BRI34" s="217"/>
      <c r="BRJ34" s="217"/>
      <c r="BRK34" s="217"/>
      <c r="BRL34" s="217"/>
      <c r="BRM34" s="217"/>
      <c r="BRN34" s="217"/>
      <c r="BRO34" s="217"/>
      <c r="BRP34" s="217"/>
      <c r="BRQ34" s="217"/>
      <c r="BRR34" s="217"/>
      <c r="BRS34" s="217"/>
      <c r="BRT34" s="217"/>
      <c r="BRU34" s="217"/>
      <c r="BRV34" s="217"/>
      <c r="BRW34" s="217"/>
      <c r="BRX34" s="217"/>
      <c r="BRY34" s="217"/>
      <c r="BRZ34" s="217"/>
      <c r="BSA34" s="217"/>
      <c r="BSB34" s="217"/>
      <c r="BSC34" s="217"/>
      <c r="BSD34" s="217"/>
      <c r="BSE34" s="217"/>
      <c r="BSF34" s="217"/>
      <c r="BSG34" s="217"/>
      <c r="BSH34" s="217"/>
      <c r="BSI34" s="217"/>
      <c r="BSJ34" s="217"/>
      <c r="BSK34" s="217"/>
      <c r="BSL34" s="217"/>
      <c r="BSM34" s="217"/>
      <c r="BSN34" s="217"/>
      <c r="BSO34" s="217"/>
      <c r="BSP34" s="217"/>
      <c r="BSQ34" s="217"/>
      <c r="BSR34" s="217"/>
      <c r="BSS34" s="217"/>
      <c r="BST34" s="217"/>
      <c r="BSU34" s="217"/>
      <c r="BSV34" s="217"/>
      <c r="BSW34" s="217"/>
      <c r="BSX34" s="217"/>
      <c r="BSY34" s="217"/>
      <c r="BSZ34" s="217"/>
      <c r="BTA34" s="217"/>
      <c r="BTB34" s="217"/>
      <c r="BTC34" s="217"/>
      <c r="BTD34" s="217"/>
      <c r="BTE34" s="217"/>
      <c r="BTF34" s="217"/>
      <c r="BTG34" s="217"/>
      <c r="BTH34" s="217"/>
      <c r="BTI34" s="217"/>
      <c r="BTJ34" s="217"/>
      <c r="BTK34" s="217"/>
      <c r="BTL34" s="217"/>
      <c r="BTM34" s="217"/>
      <c r="BTN34" s="217"/>
      <c r="BTO34" s="217"/>
      <c r="BTP34" s="217"/>
      <c r="BTQ34" s="217"/>
      <c r="BTR34" s="217"/>
      <c r="BTS34" s="217"/>
      <c r="BTT34" s="217"/>
      <c r="BTU34" s="217"/>
      <c r="BTV34" s="217"/>
      <c r="BTW34" s="217"/>
      <c r="BTX34" s="217"/>
      <c r="BTY34" s="217"/>
      <c r="BTZ34" s="217"/>
      <c r="BUA34" s="217"/>
      <c r="BUB34" s="217"/>
      <c r="BUC34" s="217"/>
      <c r="BUD34" s="217"/>
      <c r="BUE34" s="217"/>
      <c r="BUF34" s="217"/>
      <c r="BUG34" s="217"/>
      <c r="BUH34" s="217"/>
      <c r="BUI34" s="217"/>
      <c r="BUJ34" s="217"/>
      <c r="BUK34" s="217"/>
      <c r="BUL34" s="217"/>
      <c r="BUM34" s="217"/>
      <c r="BUN34" s="217"/>
      <c r="BUO34" s="217"/>
      <c r="BUP34" s="217"/>
      <c r="BUQ34" s="217"/>
      <c r="BUR34" s="217"/>
      <c r="BUS34" s="217"/>
      <c r="BUT34" s="217"/>
      <c r="BUU34" s="217"/>
      <c r="BUV34" s="217"/>
      <c r="BUW34" s="217"/>
      <c r="BUX34" s="217"/>
      <c r="BUY34" s="217"/>
      <c r="BUZ34" s="217"/>
      <c r="BVA34" s="217"/>
      <c r="BVB34" s="217"/>
      <c r="BVC34" s="217"/>
      <c r="BVD34" s="217"/>
      <c r="BVE34" s="217"/>
      <c r="BVF34" s="217"/>
      <c r="BVG34" s="217"/>
      <c r="BVH34" s="217"/>
      <c r="BVI34" s="217"/>
      <c r="BVJ34" s="217"/>
      <c r="BVK34" s="217"/>
      <c r="BVL34" s="217"/>
      <c r="BVM34" s="217"/>
      <c r="BVN34" s="217"/>
      <c r="BVO34" s="217"/>
      <c r="BVP34" s="217"/>
      <c r="BVQ34" s="217"/>
      <c r="BVR34" s="217"/>
      <c r="BVS34" s="217"/>
      <c r="BVT34" s="217"/>
      <c r="BVU34" s="217"/>
      <c r="BVV34" s="217"/>
      <c r="BVW34" s="217"/>
      <c r="BVX34" s="217"/>
      <c r="BVY34" s="217"/>
      <c r="BVZ34" s="217"/>
      <c r="BWA34" s="217"/>
      <c r="BWB34" s="217"/>
      <c r="BWC34" s="217"/>
      <c r="BWD34" s="217"/>
      <c r="BWE34" s="217"/>
      <c r="BWF34" s="217"/>
      <c r="BWG34" s="217"/>
      <c r="BWH34" s="217"/>
      <c r="BWI34" s="217"/>
      <c r="BWJ34" s="217"/>
      <c r="BWK34" s="217"/>
      <c r="BWL34" s="217"/>
      <c r="BWM34" s="217"/>
      <c r="BWN34" s="217"/>
      <c r="BWO34" s="217"/>
      <c r="BWP34" s="217"/>
      <c r="BWQ34" s="217"/>
      <c r="BWR34" s="217"/>
      <c r="BWS34" s="217"/>
      <c r="BWT34" s="217"/>
      <c r="BWU34" s="217"/>
      <c r="BWV34" s="217"/>
      <c r="BWW34" s="217"/>
      <c r="BWX34" s="217"/>
      <c r="BWY34" s="217"/>
      <c r="BWZ34" s="217"/>
      <c r="BXA34" s="217"/>
      <c r="BXB34" s="217"/>
      <c r="BXC34" s="217"/>
      <c r="BXD34" s="217"/>
      <c r="BXE34" s="217"/>
      <c r="BXF34" s="217"/>
      <c r="BXG34" s="217"/>
      <c r="BXH34" s="217"/>
      <c r="BXI34" s="217"/>
      <c r="BXJ34" s="217"/>
      <c r="BXK34" s="217"/>
      <c r="BXL34" s="217"/>
      <c r="BXM34" s="217"/>
      <c r="BXN34" s="217"/>
      <c r="BXO34" s="217"/>
      <c r="BXP34" s="217"/>
      <c r="BXQ34" s="217"/>
      <c r="BXR34" s="217"/>
      <c r="BXS34" s="217"/>
      <c r="BXT34" s="217"/>
      <c r="BXU34" s="217"/>
      <c r="BXV34" s="217"/>
      <c r="BXW34" s="217"/>
      <c r="BXX34" s="217"/>
      <c r="BXY34" s="217"/>
      <c r="BXZ34" s="217"/>
      <c r="BYA34" s="217"/>
      <c r="BYB34" s="217"/>
      <c r="BYC34" s="217"/>
      <c r="BYD34" s="217"/>
      <c r="BYE34" s="217"/>
      <c r="BYF34" s="217"/>
      <c r="BYG34" s="217"/>
      <c r="BYH34" s="217"/>
      <c r="BYI34" s="217"/>
      <c r="BYJ34" s="217"/>
      <c r="BYK34" s="217"/>
      <c r="BYL34" s="217"/>
      <c r="BYM34" s="217"/>
      <c r="BYN34" s="217"/>
      <c r="BYO34" s="217"/>
      <c r="BYP34" s="217"/>
      <c r="BYQ34" s="217"/>
      <c r="BYR34" s="217"/>
      <c r="BYS34" s="217"/>
      <c r="BYT34" s="217"/>
      <c r="BYU34" s="217"/>
      <c r="BYV34" s="217"/>
      <c r="BYW34" s="217"/>
      <c r="BYX34" s="217"/>
      <c r="BYY34" s="217"/>
      <c r="BYZ34" s="217"/>
      <c r="BZA34" s="217"/>
      <c r="BZB34" s="217"/>
      <c r="BZC34" s="217"/>
      <c r="BZD34" s="217"/>
      <c r="BZE34" s="217"/>
      <c r="BZF34" s="217"/>
      <c r="BZG34" s="217"/>
      <c r="BZH34" s="217"/>
      <c r="BZI34" s="217"/>
      <c r="BZJ34" s="217"/>
      <c r="BZK34" s="217"/>
      <c r="BZL34" s="217"/>
      <c r="BZM34" s="217"/>
      <c r="BZN34" s="217"/>
      <c r="BZO34" s="217"/>
      <c r="BZP34" s="217"/>
      <c r="BZQ34" s="217"/>
      <c r="BZR34" s="217"/>
      <c r="BZS34" s="217"/>
      <c r="BZT34" s="217"/>
      <c r="BZU34" s="217"/>
      <c r="BZV34" s="217"/>
      <c r="BZW34" s="217"/>
      <c r="BZX34" s="217"/>
      <c r="BZY34" s="217"/>
      <c r="BZZ34" s="217"/>
      <c r="CAA34" s="217"/>
      <c r="CAB34" s="217"/>
      <c r="CAC34" s="217"/>
      <c r="CAD34" s="217"/>
      <c r="CAE34" s="217"/>
      <c r="CAF34" s="217"/>
      <c r="CAG34" s="217"/>
      <c r="CAH34" s="217"/>
      <c r="CAI34" s="217"/>
      <c r="CAJ34" s="217"/>
      <c r="CAK34" s="217"/>
      <c r="CAL34" s="217"/>
      <c r="CAM34" s="217"/>
      <c r="CAN34" s="217"/>
      <c r="CAO34" s="217"/>
      <c r="CAP34" s="217"/>
      <c r="CAQ34" s="217"/>
      <c r="CAR34" s="217"/>
      <c r="CAS34" s="217"/>
      <c r="CAT34" s="217"/>
      <c r="CAU34" s="217"/>
      <c r="CAV34" s="217"/>
      <c r="CAW34" s="217"/>
      <c r="CAX34" s="217"/>
      <c r="CAY34" s="217"/>
      <c r="CAZ34" s="217"/>
      <c r="CBA34" s="217"/>
      <c r="CBB34" s="217"/>
      <c r="CBC34" s="217"/>
      <c r="CBD34" s="217"/>
      <c r="CBE34" s="217"/>
      <c r="CBF34" s="217"/>
      <c r="CBG34" s="217"/>
      <c r="CBH34" s="217"/>
      <c r="CBI34" s="217"/>
      <c r="CBJ34" s="217"/>
      <c r="CBK34" s="217"/>
      <c r="CBL34" s="217"/>
      <c r="CBM34" s="217"/>
      <c r="CBN34" s="217"/>
      <c r="CBO34" s="217"/>
      <c r="CBP34" s="217"/>
      <c r="CBQ34" s="217"/>
      <c r="CBR34" s="217"/>
      <c r="CBS34" s="217"/>
      <c r="CBT34" s="217"/>
      <c r="CBU34" s="217"/>
      <c r="CBV34" s="217"/>
      <c r="CBW34" s="217"/>
      <c r="CBX34" s="217"/>
      <c r="CBY34" s="217"/>
      <c r="CBZ34" s="217"/>
      <c r="CCA34" s="217"/>
      <c r="CCB34" s="217"/>
      <c r="CCC34" s="217"/>
      <c r="CCD34" s="217"/>
      <c r="CCE34" s="217"/>
      <c r="CCF34" s="217"/>
      <c r="CCG34" s="217"/>
      <c r="CCH34" s="217"/>
      <c r="CCI34" s="217"/>
      <c r="CCJ34" s="217"/>
      <c r="CCK34" s="217"/>
      <c r="CCL34" s="217"/>
      <c r="CCM34" s="217"/>
      <c r="CCN34" s="217"/>
      <c r="CCO34" s="217"/>
      <c r="CCP34" s="217"/>
      <c r="CCQ34" s="217"/>
      <c r="CCR34" s="217"/>
      <c r="CCS34" s="217"/>
      <c r="CCT34" s="217"/>
      <c r="CCU34" s="217"/>
      <c r="CCV34" s="217"/>
      <c r="CCW34" s="217"/>
      <c r="CCX34" s="217"/>
      <c r="CCY34" s="217"/>
      <c r="CCZ34" s="217"/>
      <c r="CDA34" s="217"/>
      <c r="CDB34" s="217"/>
      <c r="CDC34" s="217"/>
      <c r="CDD34" s="217"/>
      <c r="CDE34" s="217"/>
      <c r="CDF34" s="217"/>
      <c r="CDG34" s="217"/>
      <c r="CDH34" s="217"/>
      <c r="CDI34" s="217"/>
      <c r="CDJ34" s="217"/>
      <c r="CDK34" s="217"/>
      <c r="CDL34" s="217"/>
      <c r="CDM34" s="217"/>
      <c r="CDN34" s="217"/>
      <c r="CDO34" s="217"/>
      <c r="CDP34" s="217"/>
      <c r="CDQ34" s="217"/>
      <c r="CDR34" s="217"/>
      <c r="CDS34" s="217"/>
      <c r="CDT34" s="217"/>
      <c r="CDU34" s="217"/>
      <c r="CDV34" s="217"/>
      <c r="CDW34" s="217"/>
      <c r="CDX34" s="217"/>
      <c r="CDY34" s="217"/>
      <c r="CDZ34" s="217"/>
      <c r="CEA34" s="217"/>
      <c r="CEB34" s="217"/>
      <c r="CEC34" s="217"/>
      <c r="CED34" s="217"/>
      <c r="CEE34" s="217"/>
      <c r="CEF34" s="217"/>
      <c r="CEG34" s="217"/>
      <c r="CEH34" s="217"/>
      <c r="CEI34" s="217"/>
      <c r="CEJ34" s="217"/>
      <c r="CEK34" s="217"/>
      <c r="CEL34" s="217"/>
      <c r="CEM34" s="217"/>
      <c r="CEN34" s="217"/>
      <c r="CEO34" s="217"/>
      <c r="CEP34" s="217"/>
      <c r="CEQ34" s="217"/>
      <c r="CER34" s="217"/>
      <c r="CES34" s="217"/>
      <c r="CET34" s="217"/>
      <c r="CEU34" s="217"/>
      <c r="CEV34" s="217"/>
      <c r="CEW34" s="217"/>
      <c r="CEX34" s="217"/>
      <c r="CEY34" s="217"/>
      <c r="CEZ34" s="217"/>
      <c r="CFA34" s="217"/>
      <c r="CFB34" s="217"/>
      <c r="CFC34" s="217"/>
      <c r="CFD34" s="217"/>
      <c r="CFE34" s="217"/>
      <c r="CFF34" s="217"/>
      <c r="CFG34" s="217"/>
      <c r="CFH34" s="217"/>
      <c r="CFI34" s="217"/>
      <c r="CFJ34" s="217"/>
      <c r="CFK34" s="217"/>
      <c r="CFL34" s="217"/>
      <c r="CFM34" s="217"/>
      <c r="CFN34" s="217"/>
      <c r="CFO34" s="217"/>
      <c r="CFP34" s="217"/>
      <c r="CFQ34" s="217"/>
      <c r="CFR34" s="217"/>
      <c r="CFS34" s="217"/>
      <c r="CFT34" s="217"/>
      <c r="CFU34" s="217"/>
      <c r="CFV34" s="217"/>
      <c r="CFW34" s="217"/>
      <c r="CFX34" s="217"/>
      <c r="CFY34" s="217"/>
      <c r="CFZ34" s="217"/>
      <c r="CGA34" s="217"/>
      <c r="CGB34" s="217"/>
      <c r="CGC34" s="217"/>
      <c r="CGD34" s="217"/>
      <c r="CGE34" s="217"/>
      <c r="CGF34" s="217"/>
      <c r="CGG34" s="217"/>
      <c r="CGH34" s="217"/>
      <c r="CGI34" s="217"/>
      <c r="CGJ34" s="217"/>
      <c r="CGK34" s="217"/>
      <c r="CGL34" s="217"/>
      <c r="CGM34" s="217"/>
      <c r="CGN34" s="217"/>
      <c r="CGO34" s="217"/>
      <c r="CGP34" s="217"/>
      <c r="CGQ34" s="217"/>
      <c r="CGR34" s="217"/>
      <c r="CGS34" s="217"/>
      <c r="CGT34" s="217"/>
      <c r="CGU34" s="217"/>
      <c r="CGV34" s="217"/>
      <c r="CGW34" s="217"/>
      <c r="CGX34" s="217"/>
      <c r="CGY34" s="217"/>
      <c r="CGZ34" s="217"/>
      <c r="CHA34" s="217"/>
      <c r="CHB34" s="217"/>
      <c r="CHC34" s="217"/>
      <c r="CHD34" s="217"/>
      <c r="CHE34" s="217"/>
      <c r="CHF34" s="217"/>
      <c r="CHG34" s="217"/>
      <c r="CHH34" s="217"/>
      <c r="CHI34" s="217"/>
      <c r="CHJ34" s="217"/>
      <c r="CHK34" s="217"/>
      <c r="CHL34" s="217"/>
      <c r="CHM34" s="217"/>
      <c r="CHN34" s="217"/>
      <c r="CHO34" s="217"/>
      <c r="CHP34" s="217"/>
      <c r="CHQ34" s="217"/>
      <c r="CHR34" s="217"/>
      <c r="CHS34" s="217"/>
      <c r="CHT34" s="217"/>
      <c r="CHU34" s="217"/>
      <c r="CHV34" s="217"/>
      <c r="CHW34" s="217"/>
      <c r="CHX34" s="217"/>
      <c r="CHY34" s="217"/>
      <c r="CHZ34" s="217"/>
      <c r="CIA34" s="217"/>
      <c r="CIB34" s="217"/>
      <c r="CIC34" s="217"/>
      <c r="CID34" s="217"/>
      <c r="CIE34" s="217"/>
      <c r="CIF34" s="217"/>
      <c r="CIG34" s="217"/>
      <c r="CIH34" s="217"/>
      <c r="CII34" s="217"/>
      <c r="CIJ34" s="217"/>
      <c r="CIK34" s="217"/>
      <c r="CIL34" s="217"/>
      <c r="CIM34" s="217"/>
      <c r="CIN34" s="217"/>
      <c r="CIO34" s="217"/>
      <c r="CIP34" s="217"/>
      <c r="CIQ34" s="217"/>
      <c r="CIR34" s="217"/>
      <c r="CIS34" s="217"/>
      <c r="CIT34" s="217"/>
      <c r="CIU34" s="217"/>
      <c r="CIV34" s="217"/>
      <c r="CIW34" s="217"/>
      <c r="CIX34" s="217"/>
      <c r="CIY34" s="217"/>
      <c r="CIZ34" s="217"/>
      <c r="CJA34" s="217"/>
      <c r="CJB34" s="217"/>
      <c r="CJC34" s="217"/>
      <c r="CJD34" s="217"/>
      <c r="CJE34" s="217"/>
      <c r="CJF34" s="217"/>
      <c r="CJG34" s="217"/>
      <c r="CJH34" s="217"/>
      <c r="CJI34" s="217"/>
      <c r="CJJ34" s="217"/>
      <c r="CJK34" s="217"/>
      <c r="CJL34" s="217"/>
      <c r="CJM34" s="217"/>
      <c r="CJN34" s="217"/>
      <c r="CJO34" s="217"/>
      <c r="CJP34" s="217"/>
      <c r="CJQ34" s="217"/>
      <c r="CJR34" s="217"/>
      <c r="CJS34" s="217"/>
      <c r="CJT34" s="217"/>
      <c r="CJU34" s="217"/>
      <c r="CJV34" s="217"/>
      <c r="CJW34" s="217"/>
      <c r="CJX34" s="217"/>
      <c r="CJY34" s="217"/>
      <c r="CJZ34" s="217"/>
      <c r="CKA34" s="217"/>
      <c r="CKB34" s="217"/>
      <c r="CKC34" s="217"/>
      <c r="CKD34" s="217"/>
      <c r="CKE34" s="217"/>
      <c r="CKF34" s="217"/>
      <c r="CKG34" s="217"/>
      <c r="CKH34" s="217"/>
      <c r="CKI34" s="217"/>
      <c r="CKJ34" s="217"/>
      <c r="CKK34" s="217"/>
      <c r="CKL34" s="217"/>
      <c r="CKM34" s="217"/>
      <c r="CKN34" s="217"/>
      <c r="CKO34" s="217"/>
      <c r="CKP34" s="217"/>
      <c r="CKQ34" s="217"/>
      <c r="CKR34" s="217"/>
      <c r="CKS34" s="217"/>
      <c r="CKT34" s="217"/>
      <c r="CKU34" s="217"/>
      <c r="CKV34" s="217"/>
      <c r="CKW34" s="217"/>
      <c r="CKX34" s="217"/>
      <c r="CKY34" s="217"/>
      <c r="CKZ34" s="217"/>
      <c r="CLA34" s="217"/>
      <c r="CLB34" s="217"/>
      <c r="CLC34" s="217"/>
      <c r="CLD34" s="217"/>
      <c r="CLE34" s="217"/>
      <c r="CLF34" s="217"/>
      <c r="CLG34" s="217"/>
      <c r="CLH34" s="217"/>
      <c r="CLI34" s="217"/>
      <c r="CLJ34" s="217"/>
      <c r="CLK34" s="217"/>
      <c r="CLL34" s="217"/>
      <c r="CLM34" s="217"/>
      <c r="CLN34" s="217"/>
      <c r="CLO34" s="217"/>
      <c r="CLP34" s="217"/>
      <c r="CLQ34" s="217"/>
      <c r="CLR34" s="217"/>
      <c r="CLS34" s="217"/>
      <c r="CLT34" s="217"/>
      <c r="CLU34" s="217"/>
      <c r="CLV34" s="217"/>
      <c r="CLW34" s="217"/>
      <c r="CLX34" s="217"/>
      <c r="CLY34" s="217"/>
      <c r="CLZ34" s="217"/>
      <c r="CMA34" s="217"/>
      <c r="CMB34" s="217"/>
      <c r="CMC34" s="217"/>
      <c r="CMD34" s="217"/>
      <c r="CME34" s="217"/>
      <c r="CMF34" s="217"/>
      <c r="CMG34" s="217"/>
      <c r="CMH34" s="217"/>
      <c r="CMI34" s="217"/>
      <c r="CMJ34" s="217"/>
      <c r="CMK34" s="217"/>
      <c r="CML34" s="217"/>
      <c r="CMM34" s="217"/>
      <c r="CMN34" s="217"/>
      <c r="CMO34" s="217"/>
      <c r="CMP34" s="217"/>
      <c r="CMQ34" s="217"/>
      <c r="CMR34" s="217"/>
      <c r="CMS34" s="217"/>
      <c r="CMT34" s="217"/>
      <c r="CMU34" s="217"/>
      <c r="CMV34" s="217"/>
      <c r="CMW34" s="217"/>
      <c r="CMX34" s="217"/>
      <c r="CMY34" s="217"/>
      <c r="CMZ34" s="217"/>
      <c r="CNA34" s="217"/>
      <c r="CNB34" s="217"/>
      <c r="CNC34" s="217"/>
      <c r="CND34" s="217"/>
      <c r="CNE34" s="217"/>
      <c r="CNF34" s="217"/>
      <c r="CNG34" s="217"/>
      <c r="CNH34" s="217"/>
      <c r="CNI34" s="217"/>
      <c r="CNJ34" s="217"/>
      <c r="CNK34" s="217"/>
      <c r="CNL34" s="217"/>
      <c r="CNM34" s="217"/>
      <c r="CNN34" s="217"/>
      <c r="CNO34" s="217"/>
      <c r="CNP34" s="217"/>
      <c r="CNQ34" s="217"/>
      <c r="CNR34" s="217"/>
      <c r="CNS34" s="217"/>
      <c r="CNT34" s="217"/>
      <c r="CNU34" s="217"/>
      <c r="CNV34" s="217"/>
      <c r="CNW34" s="217"/>
      <c r="CNX34" s="217"/>
      <c r="CNY34" s="217"/>
      <c r="CNZ34" s="217"/>
      <c r="COA34" s="217"/>
      <c r="COB34" s="217"/>
      <c r="COC34" s="217"/>
      <c r="COD34" s="217"/>
      <c r="COE34" s="217"/>
      <c r="COF34" s="217"/>
      <c r="COG34" s="217"/>
      <c r="COH34" s="217"/>
      <c r="COI34" s="217"/>
      <c r="COJ34" s="217"/>
      <c r="COK34" s="217"/>
      <c r="COL34" s="217"/>
      <c r="COM34" s="217"/>
      <c r="CON34" s="217"/>
      <c r="COO34" s="217"/>
      <c r="COP34" s="217"/>
      <c r="COQ34" s="217"/>
      <c r="COR34" s="217"/>
      <c r="COS34" s="217"/>
      <c r="COT34" s="217"/>
      <c r="COU34" s="217"/>
      <c r="COV34" s="217"/>
      <c r="COW34" s="217"/>
      <c r="COX34" s="217"/>
      <c r="COY34" s="217"/>
      <c r="COZ34" s="217"/>
      <c r="CPA34" s="217"/>
      <c r="CPB34" s="217"/>
      <c r="CPC34" s="217"/>
      <c r="CPD34" s="217"/>
      <c r="CPE34" s="217"/>
      <c r="CPF34" s="217"/>
      <c r="CPG34" s="217"/>
      <c r="CPH34" s="217"/>
      <c r="CPI34" s="217"/>
      <c r="CPJ34" s="217"/>
      <c r="CPK34" s="217"/>
      <c r="CPL34" s="217"/>
      <c r="CPM34" s="217"/>
      <c r="CPN34" s="217"/>
      <c r="CPO34" s="217"/>
      <c r="CPP34" s="217"/>
      <c r="CPQ34" s="217"/>
      <c r="CPR34" s="217"/>
      <c r="CPS34" s="217"/>
      <c r="CPT34" s="217"/>
      <c r="CPU34" s="217"/>
      <c r="CPV34" s="217"/>
      <c r="CPW34" s="217"/>
      <c r="CPX34" s="217"/>
      <c r="CPY34" s="217"/>
      <c r="CPZ34" s="217"/>
      <c r="CQA34" s="217"/>
      <c r="CQB34" s="217"/>
      <c r="CQC34" s="217"/>
      <c r="CQD34" s="217"/>
      <c r="CQE34" s="217"/>
      <c r="CQF34" s="217"/>
      <c r="CQG34" s="217"/>
      <c r="CQH34" s="217"/>
      <c r="CQI34" s="217"/>
      <c r="CQJ34" s="217"/>
      <c r="CQK34" s="217"/>
      <c r="CQL34" s="217"/>
      <c r="CQM34" s="217"/>
      <c r="CQN34" s="217"/>
      <c r="CQO34" s="217"/>
      <c r="CQP34" s="217"/>
      <c r="CQQ34" s="217"/>
      <c r="CQR34" s="217"/>
      <c r="CQS34" s="217"/>
      <c r="CQT34" s="217"/>
      <c r="CQU34" s="217"/>
      <c r="CQV34" s="217"/>
      <c r="CQW34" s="217"/>
      <c r="CQX34" s="217"/>
      <c r="CQY34" s="217"/>
      <c r="CQZ34" s="217"/>
      <c r="CRA34" s="217"/>
      <c r="CRB34" s="217"/>
      <c r="CRC34" s="217"/>
      <c r="CRD34" s="217"/>
      <c r="CRE34" s="217"/>
      <c r="CRF34" s="217"/>
      <c r="CRG34" s="217"/>
      <c r="CRH34" s="217"/>
      <c r="CRI34" s="217"/>
      <c r="CRJ34" s="217"/>
      <c r="CRK34" s="217"/>
      <c r="CRL34" s="217"/>
      <c r="CRM34" s="217"/>
      <c r="CRN34" s="217"/>
      <c r="CRO34" s="217"/>
      <c r="CRP34" s="217"/>
      <c r="CRQ34" s="217"/>
      <c r="CRR34" s="217"/>
      <c r="CRS34" s="217"/>
      <c r="CRT34" s="217"/>
      <c r="CRU34" s="217"/>
      <c r="CRV34" s="217"/>
      <c r="CRW34" s="217"/>
      <c r="CRX34" s="217"/>
      <c r="CRY34" s="217"/>
      <c r="CRZ34" s="217"/>
      <c r="CSA34" s="217"/>
      <c r="CSB34" s="217"/>
      <c r="CSC34" s="217"/>
      <c r="CSD34" s="217"/>
      <c r="CSE34" s="217"/>
      <c r="CSF34" s="217"/>
      <c r="CSG34" s="217"/>
      <c r="CSH34" s="217"/>
      <c r="CSI34" s="217"/>
      <c r="CSJ34" s="217"/>
      <c r="CSK34" s="217"/>
      <c r="CSL34" s="217"/>
      <c r="CSM34" s="217"/>
      <c r="CSN34" s="217"/>
      <c r="CSO34" s="217"/>
      <c r="CSP34" s="217"/>
      <c r="CSQ34" s="217"/>
      <c r="CSR34" s="217"/>
      <c r="CSS34" s="217"/>
      <c r="CST34" s="217"/>
      <c r="CSU34" s="217"/>
      <c r="CSV34" s="217"/>
      <c r="CSW34" s="217"/>
      <c r="CSX34" s="217"/>
      <c r="CSY34" s="217"/>
      <c r="CSZ34" s="217"/>
      <c r="CTA34" s="217"/>
      <c r="CTB34" s="217"/>
      <c r="CTC34" s="217"/>
      <c r="CTD34" s="217"/>
      <c r="CTE34" s="217"/>
      <c r="CTF34" s="217"/>
      <c r="CTG34" s="217"/>
      <c r="CTH34" s="217"/>
      <c r="CTI34" s="217"/>
      <c r="CTJ34" s="217"/>
      <c r="CTK34" s="217"/>
      <c r="CTL34" s="217"/>
      <c r="CTM34" s="217"/>
      <c r="CTN34" s="217"/>
      <c r="CTO34" s="217"/>
      <c r="CTP34" s="217"/>
      <c r="CTQ34" s="217"/>
      <c r="CTR34" s="217"/>
      <c r="CTS34" s="217"/>
      <c r="CTT34" s="217"/>
      <c r="CTU34" s="217"/>
      <c r="CTV34" s="217"/>
      <c r="CTW34" s="217"/>
      <c r="CTX34" s="217"/>
      <c r="CTY34" s="217"/>
      <c r="CTZ34" s="217"/>
      <c r="CUA34" s="217"/>
      <c r="CUB34" s="217"/>
      <c r="CUC34" s="217"/>
      <c r="CUD34" s="217"/>
      <c r="CUE34" s="217"/>
      <c r="CUF34" s="217"/>
      <c r="CUG34" s="217"/>
      <c r="CUH34" s="217"/>
      <c r="CUI34" s="217"/>
      <c r="CUJ34" s="217"/>
      <c r="CUK34" s="217"/>
      <c r="CUL34" s="217"/>
      <c r="CUM34" s="217"/>
      <c r="CUN34" s="217"/>
      <c r="CUO34" s="217"/>
      <c r="CUP34" s="217"/>
      <c r="CUQ34" s="217"/>
      <c r="CUR34" s="217"/>
      <c r="CUS34" s="217"/>
      <c r="CUT34" s="217"/>
      <c r="CUU34" s="217"/>
      <c r="CUV34" s="217"/>
      <c r="CUW34" s="217"/>
      <c r="CUX34" s="217"/>
      <c r="CUY34" s="217"/>
      <c r="CUZ34" s="217"/>
      <c r="CVA34" s="217"/>
      <c r="CVB34" s="217"/>
      <c r="CVC34" s="217"/>
      <c r="CVD34" s="217"/>
      <c r="CVE34" s="217"/>
      <c r="CVF34" s="217"/>
      <c r="CVG34" s="217"/>
      <c r="CVH34" s="217"/>
      <c r="CVI34" s="217"/>
      <c r="CVJ34" s="217"/>
      <c r="CVK34" s="217"/>
      <c r="CVL34" s="217"/>
      <c r="CVM34" s="217"/>
      <c r="CVN34" s="217"/>
      <c r="CVO34" s="217"/>
      <c r="CVP34" s="217"/>
      <c r="CVQ34" s="217"/>
      <c r="CVR34" s="217"/>
      <c r="CVS34" s="217"/>
      <c r="CVT34" s="217"/>
      <c r="CVU34" s="217"/>
      <c r="CVV34" s="217"/>
      <c r="CVW34" s="217"/>
      <c r="CVX34" s="217"/>
      <c r="CVY34" s="217"/>
      <c r="CVZ34" s="217"/>
      <c r="CWA34" s="217"/>
      <c r="CWB34" s="217"/>
      <c r="CWC34" s="217"/>
      <c r="CWD34" s="217"/>
      <c r="CWE34" s="217"/>
      <c r="CWF34" s="217"/>
      <c r="CWG34" s="217"/>
      <c r="CWH34" s="217"/>
      <c r="CWI34" s="217"/>
      <c r="CWJ34" s="217"/>
      <c r="CWK34" s="217"/>
      <c r="CWL34" s="217"/>
      <c r="CWM34" s="217"/>
      <c r="CWN34" s="217"/>
      <c r="CWO34" s="217"/>
      <c r="CWP34" s="217"/>
      <c r="CWQ34" s="217"/>
      <c r="CWR34" s="217"/>
      <c r="CWS34" s="217"/>
      <c r="CWT34" s="217"/>
      <c r="CWU34" s="217"/>
      <c r="CWV34" s="217"/>
      <c r="CWW34" s="217"/>
      <c r="CWX34" s="217"/>
      <c r="CWY34" s="217"/>
      <c r="CWZ34" s="217"/>
      <c r="CXA34" s="217"/>
      <c r="CXB34" s="217"/>
      <c r="CXC34" s="217"/>
      <c r="CXD34" s="217"/>
      <c r="CXE34" s="217"/>
      <c r="CXF34" s="217"/>
      <c r="CXG34" s="217"/>
      <c r="CXH34" s="217"/>
      <c r="CXI34" s="217"/>
      <c r="CXJ34" s="217"/>
      <c r="CXK34" s="217"/>
      <c r="CXL34" s="217"/>
      <c r="CXM34" s="217"/>
      <c r="CXN34" s="217"/>
      <c r="CXO34" s="217"/>
      <c r="CXP34" s="217"/>
      <c r="CXQ34" s="217"/>
      <c r="CXR34" s="217"/>
      <c r="CXS34" s="217"/>
      <c r="CXT34" s="217"/>
      <c r="CXU34" s="217"/>
      <c r="CXV34" s="217"/>
      <c r="CXW34" s="217"/>
      <c r="CXX34" s="217"/>
      <c r="CXY34" s="217"/>
      <c r="CXZ34" s="217"/>
      <c r="CYA34" s="217"/>
      <c r="CYB34" s="217"/>
      <c r="CYC34" s="217"/>
      <c r="CYD34" s="217"/>
      <c r="CYE34" s="217"/>
      <c r="CYF34" s="217"/>
      <c r="CYG34" s="217"/>
      <c r="CYH34" s="217"/>
      <c r="CYI34" s="217"/>
      <c r="CYJ34" s="217"/>
      <c r="CYK34" s="217"/>
      <c r="CYL34" s="217"/>
      <c r="CYM34" s="217"/>
      <c r="CYN34" s="217"/>
      <c r="CYO34" s="217"/>
      <c r="CYP34" s="217"/>
      <c r="CYQ34" s="217"/>
      <c r="CYR34" s="217"/>
      <c r="CYS34" s="217"/>
      <c r="CYT34" s="217"/>
      <c r="CYU34" s="217"/>
      <c r="CYV34" s="217"/>
      <c r="CYW34" s="217"/>
      <c r="CYX34" s="217"/>
      <c r="CYY34" s="217"/>
      <c r="CYZ34" s="217"/>
      <c r="CZA34" s="217"/>
      <c r="CZB34" s="217"/>
      <c r="CZC34" s="217"/>
      <c r="CZD34" s="217"/>
      <c r="CZE34" s="217"/>
      <c r="CZF34" s="217"/>
      <c r="CZG34" s="217"/>
      <c r="CZH34" s="217"/>
      <c r="CZI34" s="217"/>
      <c r="CZJ34" s="217"/>
      <c r="CZK34" s="217"/>
      <c r="CZL34" s="217"/>
      <c r="CZM34" s="217"/>
      <c r="CZN34" s="217"/>
      <c r="CZO34" s="217"/>
      <c r="CZP34" s="217"/>
      <c r="CZQ34" s="217"/>
      <c r="CZR34" s="217"/>
      <c r="CZS34" s="217"/>
      <c r="CZT34" s="217"/>
      <c r="CZU34" s="217"/>
      <c r="CZV34" s="217"/>
      <c r="CZW34" s="217"/>
      <c r="CZX34" s="217"/>
      <c r="CZY34" s="217"/>
      <c r="CZZ34" s="217"/>
      <c r="DAA34" s="217"/>
      <c r="DAB34" s="217"/>
      <c r="DAC34" s="217"/>
      <c r="DAD34" s="217"/>
      <c r="DAE34" s="217"/>
      <c r="DAF34" s="217"/>
      <c r="DAG34" s="217"/>
      <c r="DAH34" s="217"/>
      <c r="DAI34" s="217"/>
      <c r="DAJ34" s="217"/>
      <c r="DAK34" s="217"/>
      <c r="DAL34" s="217"/>
      <c r="DAM34" s="217"/>
      <c r="DAN34" s="217"/>
      <c r="DAO34" s="217"/>
      <c r="DAP34" s="217"/>
      <c r="DAQ34" s="217"/>
      <c r="DAR34" s="217"/>
      <c r="DAS34" s="217"/>
      <c r="DAT34" s="217"/>
      <c r="DAU34" s="217"/>
      <c r="DAV34" s="217"/>
      <c r="DAW34" s="217"/>
      <c r="DAX34" s="217"/>
      <c r="DAY34" s="217"/>
      <c r="DAZ34" s="217"/>
      <c r="DBA34" s="217"/>
      <c r="DBB34" s="217"/>
      <c r="DBC34" s="217"/>
      <c r="DBD34" s="217"/>
      <c r="DBE34" s="217"/>
      <c r="DBF34" s="217"/>
      <c r="DBG34" s="217"/>
      <c r="DBH34" s="217"/>
      <c r="DBI34" s="217"/>
      <c r="DBJ34" s="217"/>
      <c r="DBK34" s="217"/>
      <c r="DBL34" s="217"/>
      <c r="DBM34" s="217"/>
      <c r="DBN34" s="217"/>
      <c r="DBO34" s="217"/>
      <c r="DBP34" s="217"/>
      <c r="DBQ34" s="217"/>
      <c r="DBR34" s="217"/>
      <c r="DBS34" s="217"/>
      <c r="DBT34" s="217"/>
      <c r="DBU34" s="217"/>
      <c r="DBV34" s="217"/>
      <c r="DBW34" s="217"/>
      <c r="DBX34" s="217"/>
      <c r="DBY34" s="217"/>
      <c r="DBZ34" s="217"/>
      <c r="DCA34" s="217"/>
      <c r="DCB34" s="217"/>
      <c r="DCC34" s="217"/>
      <c r="DCD34" s="217"/>
      <c r="DCE34" s="217"/>
      <c r="DCF34" s="217"/>
      <c r="DCG34" s="217"/>
      <c r="DCH34" s="217"/>
      <c r="DCI34" s="217"/>
      <c r="DCJ34" s="217"/>
      <c r="DCK34" s="217"/>
      <c r="DCL34" s="217"/>
      <c r="DCM34" s="217"/>
      <c r="DCN34" s="217"/>
      <c r="DCO34" s="217"/>
      <c r="DCP34" s="217"/>
      <c r="DCQ34" s="217"/>
      <c r="DCR34" s="217"/>
      <c r="DCS34" s="217"/>
      <c r="DCT34" s="217"/>
      <c r="DCU34" s="217"/>
      <c r="DCV34" s="217"/>
      <c r="DCW34" s="217"/>
      <c r="DCX34" s="217"/>
      <c r="DCY34" s="217"/>
      <c r="DCZ34" s="217"/>
      <c r="DDA34" s="217"/>
      <c r="DDB34" s="217"/>
      <c r="DDC34" s="217"/>
      <c r="DDD34" s="217"/>
      <c r="DDE34" s="217"/>
      <c r="DDF34" s="217"/>
      <c r="DDG34" s="217"/>
      <c r="DDH34" s="217"/>
      <c r="DDI34" s="217"/>
      <c r="DDJ34" s="217"/>
      <c r="DDK34" s="217"/>
      <c r="DDL34" s="217"/>
      <c r="DDM34" s="217"/>
      <c r="DDN34" s="217"/>
      <c r="DDO34" s="217"/>
      <c r="DDP34" s="217"/>
      <c r="DDQ34" s="217"/>
      <c r="DDR34" s="217"/>
      <c r="DDS34" s="217"/>
      <c r="DDT34" s="217"/>
      <c r="DDU34" s="217"/>
      <c r="DDV34" s="217"/>
      <c r="DDW34" s="217"/>
      <c r="DDX34" s="217"/>
      <c r="DDY34" s="217"/>
      <c r="DDZ34" s="217"/>
      <c r="DEA34" s="217"/>
      <c r="DEB34" s="217"/>
      <c r="DEC34" s="217"/>
      <c r="DED34" s="217"/>
      <c r="DEE34" s="217"/>
      <c r="DEF34" s="217"/>
      <c r="DEG34" s="217"/>
      <c r="DEH34" s="217"/>
      <c r="DEI34" s="217"/>
      <c r="DEJ34" s="217"/>
      <c r="DEK34" s="217"/>
      <c r="DEL34" s="217"/>
      <c r="DEM34" s="217"/>
      <c r="DEN34" s="217"/>
      <c r="DEO34" s="217"/>
      <c r="DEP34" s="217"/>
      <c r="DEQ34" s="217"/>
      <c r="DER34" s="217"/>
      <c r="DES34" s="217"/>
      <c r="DET34" s="217"/>
      <c r="DEU34" s="217"/>
      <c r="DEV34" s="217"/>
      <c r="DEW34" s="217"/>
      <c r="DEX34" s="217"/>
      <c r="DEY34" s="217"/>
      <c r="DEZ34" s="217"/>
      <c r="DFA34" s="217"/>
      <c r="DFB34" s="217"/>
      <c r="DFC34" s="217"/>
      <c r="DFD34" s="217"/>
      <c r="DFE34" s="217"/>
      <c r="DFF34" s="217"/>
      <c r="DFG34" s="217"/>
      <c r="DFH34" s="217"/>
      <c r="DFI34" s="217"/>
      <c r="DFJ34" s="217"/>
      <c r="DFK34" s="217"/>
      <c r="DFL34" s="217"/>
      <c r="DFM34" s="217"/>
      <c r="DFN34" s="217"/>
      <c r="DFO34" s="217"/>
      <c r="DFP34" s="217"/>
      <c r="DFQ34" s="217"/>
      <c r="DFR34" s="217"/>
      <c r="DFS34" s="217"/>
      <c r="DFT34" s="217"/>
      <c r="DFU34" s="217"/>
      <c r="DFV34" s="217"/>
      <c r="DFW34" s="217"/>
      <c r="DFX34" s="217"/>
      <c r="DFY34" s="217"/>
      <c r="DFZ34" s="217"/>
      <c r="DGA34" s="217"/>
      <c r="DGB34" s="217"/>
      <c r="DGC34" s="217"/>
      <c r="DGD34" s="217"/>
      <c r="DGE34" s="217"/>
      <c r="DGF34" s="217"/>
      <c r="DGG34" s="217"/>
      <c r="DGH34" s="217"/>
      <c r="DGI34" s="217"/>
      <c r="DGJ34" s="217"/>
      <c r="DGK34" s="217"/>
      <c r="DGL34" s="217"/>
      <c r="DGM34" s="217"/>
      <c r="DGN34" s="217"/>
      <c r="DGO34" s="217"/>
      <c r="DGP34" s="217"/>
      <c r="DGQ34" s="217"/>
      <c r="DGR34" s="217"/>
      <c r="DGS34" s="217"/>
      <c r="DGT34" s="217"/>
      <c r="DGU34" s="217"/>
      <c r="DGV34" s="217"/>
      <c r="DGW34" s="217"/>
      <c r="DGX34" s="217"/>
      <c r="DGY34" s="217"/>
      <c r="DGZ34" s="217"/>
      <c r="DHA34" s="217"/>
      <c r="DHB34" s="217"/>
      <c r="DHC34" s="217"/>
      <c r="DHD34" s="217"/>
      <c r="DHE34" s="217"/>
      <c r="DHF34" s="217"/>
      <c r="DHG34" s="217"/>
      <c r="DHH34" s="217"/>
      <c r="DHI34" s="217"/>
      <c r="DHJ34" s="217"/>
      <c r="DHK34" s="217"/>
      <c r="DHL34" s="217"/>
      <c r="DHM34" s="217"/>
      <c r="DHN34" s="217"/>
      <c r="DHO34" s="217"/>
      <c r="DHP34" s="217"/>
      <c r="DHQ34" s="217"/>
      <c r="DHR34" s="217"/>
      <c r="DHS34" s="217"/>
      <c r="DHT34" s="217"/>
      <c r="DHU34" s="217"/>
      <c r="DHV34" s="217"/>
      <c r="DHW34" s="217"/>
      <c r="DHX34" s="217"/>
      <c r="DHY34" s="217"/>
      <c r="DHZ34" s="217"/>
      <c r="DIA34" s="217"/>
      <c r="DIB34" s="217"/>
      <c r="DIC34" s="217"/>
      <c r="DID34" s="217"/>
      <c r="DIE34" s="217"/>
      <c r="DIF34" s="217"/>
      <c r="DIG34" s="217"/>
      <c r="DIH34" s="217"/>
      <c r="DII34" s="217"/>
      <c r="DIJ34" s="217"/>
      <c r="DIK34" s="217"/>
      <c r="DIL34" s="217"/>
      <c r="DIM34" s="217"/>
      <c r="DIN34" s="217"/>
      <c r="DIO34" s="217"/>
      <c r="DIP34" s="217"/>
      <c r="DIQ34" s="217"/>
      <c r="DIR34" s="217"/>
      <c r="DIS34" s="217"/>
      <c r="DIT34" s="217"/>
      <c r="DIU34" s="217"/>
      <c r="DIV34" s="217"/>
      <c r="DIW34" s="217"/>
      <c r="DIX34" s="217"/>
      <c r="DIY34" s="217"/>
      <c r="DIZ34" s="217"/>
      <c r="DJA34" s="217"/>
      <c r="DJB34" s="217"/>
      <c r="DJC34" s="217"/>
      <c r="DJD34" s="217"/>
      <c r="DJE34" s="217"/>
      <c r="DJF34" s="217"/>
      <c r="DJG34" s="217"/>
      <c r="DJH34" s="217"/>
      <c r="DJI34" s="217"/>
      <c r="DJJ34" s="217"/>
      <c r="DJK34" s="217"/>
      <c r="DJL34" s="217"/>
      <c r="DJM34" s="217"/>
      <c r="DJN34" s="217"/>
      <c r="DJO34" s="217"/>
      <c r="DJP34" s="217"/>
      <c r="DJQ34" s="217"/>
      <c r="DJR34" s="217"/>
      <c r="DJS34" s="217"/>
      <c r="DJT34" s="217"/>
      <c r="DJU34" s="217"/>
      <c r="DJV34" s="217"/>
      <c r="DJW34" s="217"/>
      <c r="DJX34" s="217"/>
      <c r="DJY34" s="217"/>
      <c r="DJZ34" s="217"/>
      <c r="DKA34" s="217"/>
      <c r="DKB34" s="217"/>
      <c r="DKC34" s="217"/>
      <c r="DKD34" s="217"/>
      <c r="DKE34" s="217"/>
      <c r="DKF34" s="217"/>
      <c r="DKG34" s="217"/>
      <c r="DKH34" s="217"/>
      <c r="DKI34" s="217"/>
      <c r="DKJ34" s="217"/>
      <c r="DKK34" s="217"/>
      <c r="DKL34" s="217"/>
      <c r="DKM34" s="217"/>
      <c r="DKN34" s="217"/>
      <c r="DKO34" s="217"/>
      <c r="DKP34" s="217"/>
      <c r="DKQ34" s="217"/>
      <c r="DKR34" s="217"/>
      <c r="DKS34" s="217"/>
      <c r="DKT34" s="217"/>
      <c r="DKU34" s="217"/>
      <c r="DKV34" s="217"/>
      <c r="DKW34" s="217"/>
      <c r="DKX34" s="217"/>
      <c r="DKY34" s="217"/>
      <c r="DKZ34" s="217"/>
      <c r="DLA34" s="217"/>
      <c r="DLB34" s="217"/>
      <c r="DLC34" s="217"/>
      <c r="DLD34" s="217"/>
      <c r="DLE34" s="217"/>
      <c r="DLF34" s="217"/>
      <c r="DLG34" s="217"/>
      <c r="DLH34" s="217"/>
      <c r="DLI34" s="217"/>
      <c r="DLJ34" s="217"/>
      <c r="DLK34" s="217"/>
      <c r="DLL34" s="217"/>
      <c r="DLM34" s="217"/>
      <c r="DLN34" s="217"/>
      <c r="DLO34" s="217"/>
      <c r="DLP34" s="217"/>
      <c r="DLQ34" s="217"/>
      <c r="DLR34" s="217"/>
      <c r="DLS34" s="217"/>
      <c r="DLT34" s="217"/>
      <c r="DLU34" s="217"/>
      <c r="DLV34" s="217"/>
      <c r="DLW34" s="217"/>
      <c r="DLX34" s="217"/>
      <c r="DLY34" s="217"/>
      <c r="DLZ34" s="217"/>
      <c r="DMA34" s="217"/>
      <c r="DMB34" s="217"/>
      <c r="DMC34" s="217"/>
      <c r="DMD34" s="217"/>
      <c r="DME34" s="217"/>
      <c r="DMF34" s="217"/>
      <c r="DMG34" s="217"/>
      <c r="DMH34" s="217"/>
      <c r="DMI34" s="217"/>
      <c r="DMJ34" s="217"/>
      <c r="DMK34" s="217"/>
      <c r="DML34" s="217"/>
      <c r="DMM34" s="217"/>
      <c r="DMN34" s="217"/>
      <c r="DMO34" s="217"/>
      <c r="DMP34" s="217"/>
      <c r="DMQ34" s="217"/>
      <c r="DMR34" s="217"/>
      <c r="DMS34" s="217"/>
      <c r="DMT34" s="217"/>
      <c r="DMU34" s="217"/>
      <c r="DMV34" s="217"/>
      <c r="DMW34" s="217"/>
      <c r="DMX34" s="217"/>
      <c r="DMY34" s="217"/>
      <c r="DMZ34" s="217"/>
      <c r="DNA34" s="217"/>
      <c r="DNB34" s="217"/>
      <c r="DNC34" s="217"/>
      <c r="DND34" s="217"/>
      <c r="DNE34" s="217"/>
      <c r="DNF34" s="217"/>
      <c r="DNG34" s="217"/>
      <c r="DNH34" s="217"/>
      <c r="DNI34" s="217"/>
      <c r="DNJ34" s="217"/>
      <c r="DNK34" s="217"/>
      <c r="DNL34" s="217"/>
      <c r="DNM34" s="217"/>
      <c r="DNN34" s="217"/>
      <c r="DNO34" s="217"/>
      <c r="DNP34" s="217"/>
      <c r="DNQ34" s="217"/>
      <c r="DNR34" s="217"/>
      <c r="DNS34" s="217"/>
      <c r="DNT34" s="217"/>
      <c r="DNU34" s="217"/>
      <c r="DNV34" s="217"/>
      <c r="DNW34" s="217"/>
      <c r="DNX34" s="217"/>
      <c r="DNY34" s="217"/>
      <c r="DNZ34" s="217"/>
      <c r="DOA34" s="217"/>
      <c r="DOB34" s="217"/>
      <c r="DOC34" s="217"/>
      <c r="DOD34" s="217"/>
      <c r="DOE34" s="217"/>
      <c r="DOF34" s="217"/>
      <c r="DOG34" s="217"/>
      <c r="DOH34" s="217"/>
      <c r="DOI34" s="217"/>
      <c r="DOJ34" s="217"/>
      <c r="DOK34" s="217"/>
      <c r="DOL34" s="217"/>
      <c r="DOM34" s="217"/>
      <c r="DON34" s="217"/>
      <c r="DOO34" s="217"/>
      <c r="DOP34" s="217"/>
      <c r="DOQ34" s="217"/>
      <c r="DOR34" s="217"/>
      <c r="DOS34" s="217"/>
      <c r="DOT34" s="217"/>
      <c r="DOU34" s="217"/>
      <c r="DOV34" s="217"/>
      <c r="DOW34" s="217"/>
      <c r="DOX34" s="217"/>
      <c r="DOY34" s="217"/>
      <c r="DOZ34" s="217"/>
      <c r="DPA34" s="217"/>
      <c r="DPB34" s="217"/>
      <c r="DPC34" s="217"/>
      <c r="DPD34" s="217"/>
      <c r="DPE34" s="217"/>
      <c r="DPF34" s="217"/>
      <c r="DPG34" s="217"/>
      <c r="DPH34" s="217"/>
      <c r="DPI34" s="217"/>
      <c r="DPJ34" s="217"/>
      <c r="DPK34" s="217"/>
      <c r="DPL34" s="217"/>
      <c r="DPM34" s="217"/>
      <c r="DPN34" s="217"/>
      <c r="DPO34" s="217"/>
      <c r="DPP34" s="217"/>
      <c r="DPQ34" s="217"/>
      <c r="DPR34" s="217"/>
      <c r="DPS34" s="217"/>
      <c r="DPT34" s="217"/>
      <c r="DPU34" s="217"/>
      <c r="DPV34" s="217"/>
      <c r="DPW34" s="217"/>
      <c r="DPX34" s="217"/>
      <c r="DPY34" s="217"/>
      <c r="DPZ34" s="217"/>
      <c r="DQA34" s="217"/>
      <c r="DQB34" s="217"/>
      <c r="DQC34" s="217"/>
      <c r="DQD34" s="217"/>
      <c r="DQE34" s="217"/>
      <c r="DQF34" s="217"/>
      <c r="DQG34" s="217"/>
      <c r="DQH34" s="217"/>
      <c r="DQI34" s="217"/>
      <c r="DQJ34" s="217"/>
      <c r="DQK34" s="217"/>
      <c r="DQL34" s="217"/>
      <c r="DQM34" s="217"/>
      <c r="DQN34" s="217"/>
      <c r="DQO34" s="217"/>
      <c r="DQP34" s="217"/>
      <c r="DQQ34" s="217"/>
      <c r="DQR34" s="217"/>
      <c r="DQS34" s="217"/>
      <c r="DQT34" s="217"/>
      <c r="DQU34" s="217"/>
      <c r="DQV34" s="217"/>
      <c r="DQW34" s="217"/>
      <c r="DQX34" s="217"/>
      <c r="DQY34" s="217"/>
      <c r="DQZ34" s="217"/>
      <c r="DRA34" s="217"/>
      <c r="DRB34" s="217"/>
      <c r="DRC34" s="217"/>
      <c r="DRD34" s="217"/>
      <c r="DRE34" s="217"/>
      <c r="DRF34" s="217"/>
      <c r="DRG34" s="217"/>
      <c r="DRH34" s="217"/>
      <c r="DRI34" s="217"/>
      <c r="DRJ34" s="217"/>
      <c r="DRK34" s="217"/>
      <c r="DRL34" s="217"/>
      <c r="DRM34" s="217"/>
      <c r="DRN34" s="217"/>
      <c r="DRO34" s="217"/>
      <c r="DRP34" s="217"/>
      <c r="DRQ34" s="217"/>
      <c r="DRR34" s="217"/>
      <c r="DRS34" s="217"/>
      <c r="DRT34" s="217"/>
      <c r="DRU34" s="217"/>
      <c r="DRV34" s="217"/>
      <c r="DRW34" s="217"/>
      <c r="DRX34" s="217"/>
      <c r="DRY34" s="217"/>
      <c r="DRZ34" s="217"/>
      <c r="DSA34" s="217"/>
      <c r="DSB34" s="217"/>
      <c r="DSC34" s="217"/>
      <c r="DSD34" s="217"/>
      <c r="DSE34" s="217"/>
      <c r="DSF34" s="217"/>
      <c r="DSG34" s="217"/>
      <c r="DSH34" s="217"/>
      <c r="DSI34" s="217"/>
      <c r="DSJ34" s="217"/>
      <c r="DSK34" s="217"/>
      <c r="DSL34" s="217"/>
      <c r="DSM34" s="217"/>
      <c r="DSN34" s="217"/>
      <c r="DSO34" s="217"/>
      <c r="DSP34" s="217"/>
      <c r="DSQ34" s="217"/>
      <c r="DSR34" s="217"/>
      <c r="DSS34" s="217"/>
      <c r="DST34" s="217"/>
      <c r="DSU34" s="217"/>
      <c r="DSV34" s="217"/>
      <c r="DSW34" s="217"/>
      <c r="DSX34" s="217"/>
      <c r="DSY34" s="217"/>
      <c r="DSZ34" s="217"/>
      <c r="DTA34" s="217"/>
      <c r="DTB34" s="217"/>
      <c r="DTC34" s="217"/>
      <c r="DTD34" s="217"/>
      <c r="DTE34" s="217"/>
      <c r="DTF34" s="217"/>
      <c r="DTG34" s="217"/>
      <c r="DTH34" s="217"/>
      <c r="DTI34" s="217"/>
      <c r="DTJ34" s="217"/>
      <c r="DTK34" s="217"/>
      <c r="DTL34" s="217"/>
      <c r="DTM34" s="217"/>
      <c r="DTN34" s="217"/>
      <c r="DTO34" s="217"/>
      <c r="DTP34" s="217"/>
      <c r="DTQ34" s="217"/>
      <c r="DTR34" s="217"/>
      <c r="DTS34" s="217"/>
      <c r="DTT34" s="217"/>
      <c r="DTU34" s="217"/>
      <c r="DTV34" s="217"/>
      <c r="DTW34" s="217"/>
      <c r="DTX34" s="217"/>
      <c r="DTY34" s="217"/>
      <c r="DTZ34" s="217"/>
      <c r="DUA34" s="217"/>
      <c r="DUB34" s="217"/>
      <c r="DUC34" s="217"/>
      <c r="DUD34" s="217"/>
      <c r="DUE34" s="217"/>
      <c r="DUF34" s="217"/>
      <c r="DUG34" s="217"/>
      <c r="DUH34" s="217"/>
      <c r="DUI34" s="217"/>
      <c r="DUJ34" s="217"/>
      <c r="DUK34" s="217"/>
      <c r="DUL34" s="217"/>
      <c r="DUM34" s="217"/>
      <c r="DUN34" s="217"/>
      <c r="DUO34" s="217"/>
      <c r="DUP34" s="217"/>
      <c r="DUQ34" s="217"/>
      <c r="DUR34" s="217"/>
      <c r="DUS34" s="217"/>
      <c r="DUT34" s="217"/>
      <c r="DUU34" s="217"/>
      <c r="DUV34" s="217"/>
      <c r="DUW34" s="217"/>
      <c r="DUX34" s="217"/>
      <c r="DUY34" s="217"/>
      <c r="DUZ34" s="217"/>
      <c r="DVA34" s="217"/>
      <c r="DVB34" s="217"/>
      <c r="DVC34" s="217"/>
      <c r="DVD34" s="217"/>
      <c r="DVE34" s="217"/>
      <c r="DVF34" s="217"/>
      <c r="DVG34" s="217"/>
      <c r="DVH34" s="217"/>
      <c r="DVI34" s="217"/>
      <c r="DVJ34" s="217"/>
      <c r="DVK34" s="217"/>
      <c r="DVL34" s="217"/>
      <c r="DVM34" s="217"/>
      <c r="DVN34" s="217"/>
      <c r="DVO34" s="217"/>
      <c r="DVP34" s="217"/>
      <c r="DVQ34" s="217"/>
      <c r="DVR34" s="217"/>
      <c r="DVS34" s="217"/>
      <c r="DVT34" s="217"/>
      <c r="DVU34" s="217"/>
      <c r="DVV34" s="217"/>
      <c r="DVW34" s="217"/>
      <c r="DVX34" s="217"/>
      <c r="DVY34" s="217"/>
      <c r="DVZ34" s="217"/>
      <c r="DWA34" s="217"/>
      <c r="DWB34" s="217"/>
      <c r="DWC34" s="217"/>
      <c r="DWD34" s="217"/>
      <c r="DWE34" s="217"/>
      <c r="DWF34" s="217"/>
      <c r="DWG34" s="217"/>
      <c r="DWH34" s="217"/>
      <c r="DWI34" s="217"/>
      <c r="DWJ34" s="217"/>
      <c r="DWK34" s="217"/>
      <c r="DWL34" s="217"/>
      <c r="DWM34" s="217"/>
      <c r="DWN34" s="217"/>
      <c r="DWO34" s="217"/>
      <c r="DWP34" s="217"/>
      <c r="DWQ34" s="217"/>
      <c r="DWR34" s="217"/>
      <c r="DWS34" s="217"/>
      <c r="DWT34" s="217"/>
      <c r="DWU34" s="217"/>
      <c r="DWV34" s="217"/>
      <c r="DWW34" s="217"/>
      <c r="DWX34" s="217"/>
      <c r="DWY34" s="217"/>
      <c r="DWZ34" s="217"/>
      <c r="DXA34" s="217"/>
      <c r="DXB34" s="217"/>
      <c r="DXC34" s="217"/>
      <c r="DXD34" s="217"/>
      <c r="DXE34" s="217"/>
      <c r="DXF34" s="217"/>
      <c r="DXG34" s="217"/>
      <c r="DXH34" s="217"/>
      <c r="DXI34" s="217"/>
      <c r="DXJ34" s="217"/>
      <c r="DXK34" s="217"/>
      <c r="DXL34" s="217"/>
      <c r="DXM34" s="217"/>
      <c r="DXN34" s="217"/>
      <c r="DXO34" s="217"/>
      <c r="DXP34" s="217"/>
      <c r="DXQ34" s="217"/>
      <c r="DXR34" s="217"/>
      <c r="DXS34" s="217"/>
      <c r="DXT34" s="217"/>
      <c r="DXU34" s="217"/>
      <c r="DXV34" s="217"/>
      <c r="DXW34" s="217"/>
      <c r="DXX34" s="217"/>
      <c r="DXY34" s="217"/>
      <c r="DXZ34" s="217"/>
      <c r="DYA34" s="217"/>
      <c r="DYB34" s="217"/>
      <c r="DYC34" s="217"/>
      <c r="DYD34" s="217"/>
      <c r="DYE34" s="217"/>
      <c r="DYF34" s="217"/>
      <c r="DYG34" s="217"/>
      <c r="DYH34" s="217"/>
      <c r="DYI34" s="217"/>
      <c r="DYJ34" s="217"/>
      <c r="DYK34" s="217"/>
      <c r="DYL34" s="217"/>
      <c r="DYM34" s="217"/>
      <c r="DYN34" s="217"/>
      <c r="DYO34" s="217"/>
      <c r="DYP34" s="217"/>
      <c r="DYQ34" s="217"/>
      <c r="DYR34" s="217"/>
      <c r="DYS34" s="217"/>
      <c r="DYT34" s="217"/>
      <c r="DYU34" s="217"/>
      <c r="DYV34" s="217"/>
      <c r="DYW34" s="217"/>
      <c r="DYX34" s="217"/>
      <c r="DYY34" s="217"/>
      <c r="DYZ34" s="217"/>
      <c r="DZA34" s="217"/>
      <c r="DZB34" s="217"/>
      <c r="DZC34" s="217"/>
      <c r="DZD34" s="217"/>
      <c r="DZE34" s="217"/>
      <c r="DZF34" s="217"/>
      <c r="DZG34" s="217"/>
      <c r="DZH34" s="217"/>
      <c r="DZI34" s="217"/>
      <c r="DZJ34" s="217"/>
      <c r="DZK34" s="217"/>
      <c r="DZL34" s="217"/>
      <c r="DZM34" s="217"/>
      <c r="DZN34" s="217"/>
      <c r="DZO34" s="217"/>
      <c r="DZP34" s="217"/>
      <c r="DZQ34" s="217"/>
      <c r="DZR34" s="217"/>
      <c r="DZS34" s="217"/>
      <c r="DZT34" s="217"/>
      <c r="DZU34" s="217"/>
      <c r="DZV34" s="217"/>
      <c r="DZW34" s="217"/>
      <c r="DZX34" s="217"/>
      <c r="DZY34" s="217"/>
      <c r="DZZ34" s="217"/>
      <c r="EAA34" s="217"/>
      <c r="EAB34" s="217"/>
      <c r="EAC34" s="217"/>
      <c r="EAD34" s="217"/>
      <c r="EAE34" s="217"/>
      <c r="EAF34" s="217"/>
      <c r="EAG34" s="217"/>
      <c r="EAH34" s="217"/>
      <c r="EAI34" s="217"/>
      <c r="EAJ34" s="217"/>
      <c r="EAK34" s="217"/>
      <c r="EAL34" s="217"/>
      <c r="EAM34" s="217"/>
      <c r="EAN34" s="217"/>
      <c r="EAO34" s="217"/>
      <c r="EAP34" s="217"/>
      <c r="EAQ34" s="217"/>
      <c r="EAR34" s="217"/>
      <c r="EAS34" s="217"/>
      <c r="EAT34" s="217"/>
      <c r="EAU34" s="217"/>
      <c r="EAV34" s="217"/>
      <c r="EAW34" s="217"/>
      <c r="EAX34" s="217"/>
      <c r="EAY34" s="217"/>
      <c r="EAZ34" s="217"/>
      <c r="EBA34" s="217"/>
      <c r="EBB34" s="217"/>
      <c r="EBC34" s="217"/>
      <c r="EBD34" s="217"/>
      <c r="EBE34" s="217"/>
      <c r="EBF34" s="217"/>
      <c r="EBG34" s="217"/>
      <c r="EBH34" s="217"/>
      <c r="EBI34" s="217"/>
      <c r="EBJ34" s="217"/>
      <c r="EBK34" s="217"/>
      <c r="EBL34" s="217"/>
      <c r="EBM34" s="217"/>
      <c r="EBN34" s="217"/>
      <c r="EBO34" s="217"/>
      <c r="EBP34" s="217"/>
      <c r="EBQ34" s="217"/>
      <c r="EBR34" s="217"/>
      <c r="EBS34" s="217"/>
      <c r="EBT34" s="217"/>
      <c r="EBU34" s="217"/>
      <c r="EBV34" s="217"/>
      <c r="EBW34" s="217"/>
      <c r="EBX34" s="217"/>
      <c r="EBY34" s="217"/>
      <c r="EBZ34" s="217"/>
      <c r="ECA34" s="217"/>
      <c r="ECB34" s="217"/>
      <c r="ECC34" s="217"/>
      <c r="ECD34" s="217"/>
      <c r="ECE34" s="217"/>
      <c r="ECF34" s="217"/>
      <c r="ECG34" s="217"/>
      <c r="ECH34" s="217"/>
      <c r="ECI34" s="217"/>
      <c r="ECJ34" s="217"/>
      <c r="ECK34" s="217"/>
      <c r="ECL34" s="217"/>
      <c r="ECM34" s="217"/>
      <c r="ECN34" s="217"/>
      <c r="ECO34" s="217"/>
      <c r="ECP34" s="217"/>
      <c r="ECQ34" s="217"/>
      <c r="ECR34" s="217"/>
      <c r="ECS34" s="217"/>
      <c r="ECT34" s="217"/>
      <c r="ECU34" s="217"/>
      <c r="ECV34" s="217"/>
      <c r="ECW34" s="217"/>
      <c r="ECX34" s="217"/>
      <c r="ECY34" s="217"/>
      <c r="ECZ34" s="217"/>
      <c r="EDA34" s="217"/>
      <c r="EDB34" s="217"/>
      <c r="EDC34" s="217"/>
      <c r="EDD34" s="217"/>
      <c r="EDE34" s="217"/>
      <c r="EDF34" s="217"/>
      <c r="EDG34" s="217"/>
      <c r="EDH34" s="217"/>
      <c r="EDI34" s="217"/>
      <c r="EDJ34" s="217"/>
      <c r="EDK34" s="217"/>
      <c r="EDL34" s="217"/>
      <c r="EDM34" s="217"/>
      <c r="EDN34" s="217"/>
      <c r="EDO34" s="217"/>
      <c r="EDP34" s="217"/>
      <c r="EDQ34" s="217"/>
      <c r="EDR34" s="217"/>
      <c r="EDS34" s="217"/>
      <c r="EDT34" s="217"/>
      <c r="EDU34" s="217"/>
      <c r="EDV34" s="217"/>
      <c r="EDW34" s="217"/>
      <c r="EDX34" s="217"/>
      <c r="EDY34" s="217"/>
      <c r="EDZ34" s="217"/>
      <c r="EEA34" s="217"/>
      <c r="EEB34" s="217"/>
      <c r="EEC34" s="217"/>
      <c r="EED34" s="217"/>
      <c r="EEE34" s="217"/>
      <c r="EEF34" s="217"/>
      <c r="EEG34" s="217"/>
      <c r="EEH34" s="217"/>
      <c r="EEI34" s="217"/>
      <c r="EEJ34" s="217"/>
      <c r="EEK34" s="217"/>
      <c r="EEL34" s="217"/>
      <c r="EEM34" s="217"/>
      <c r="EEN34" s="217"/>
      <c r="EEO34" s="217"/>
      <c r="EEP34" s="217"/>
      <c r="EEQ34" s="217"/>
      <c r="EER34" s="217"/>
      <c r="EES34" s="217"/>
      <c r="EET34" s="217"/>
      <c r="EEU34" s="217"/>
      <c r="EEV34" s="217"/>
      <c r="EEW34" s="217"/>
      <c r="EEX34" s="217"/>
      <c r="EEY34" s="217"/>
      <c r="EEZ34" s="217"/>
      <c r="EFA34" s="217"/>
      <c r="EFB34" s="217"/>
      <c r="EFC34" s="217"/>
      <c r="EFD34" s="217"/>
      <c r="EFE34" s="217"/>
      <c r="EFF34" s="217"/>
      <c r="EFG34" s="217"/>
      <c r="EFH34" s="217"/>
      <c r="EFI34" s="217"/>
      <c r="EFJ34" s="217"/>
      <c r="EFK34" s="217"/>
      <c r="EFL34" s="217"/>
      <c r="EFM34" s="217"/>
      <c r="EFN34" s="217"/>
      <c r="EFO34" s="217"/>
      <c r="EFP34" s="217"/>
      <c r="EFQ34" s="217"/>
      <c r="EFR34" s="217"/>
      <c r="EFS34" s="217"/>
      <c r="EFT34" s="217"/>
      <c r="EFU34" s="217"/>
      <c r="EFV34" s="217"/>
      <c r="EFW34" s="217"/>
      <c r="EFX34" s="217"/>
      <c r="EFY34" s="217"/>
      <c r="EFZ34" s="217"/>
      <c r="EGA34" s="217"/>
      <c r="EGB34" s="217"/>
      <c r="EGC34" s="217"/>
      <c r="EGD34" s="217"/>
      <c r="EGE34" s="217"/>
      <c r="EGF34" s="217"/>
      <c r="EGG34" s="217"/>
      <c r="EGH34" s="217"/>
      <c r="EGI34" s="217"/>
      <c r="EGJ34" s="217"/>
      <c r="EGK34" s="217"/>
      <c r="EGL34" s="217"/>
      <c r="EGM34" s="217"/>
      <c r="EGN34" s="217"/>
      <c r="EGO34" s="217"/>
      <c r="EGP34" s="217"/>
      <c r="EGQ34" s="217"/>
      <c r="EGR34" s="217"/>
      <c r="EGS34" s="217"/>
      <c r="EGT34" s="217"/>
      <c r="EGU34" s="217"/>
      <c r="EGV34" s="217"/>
      <c r="EGW34" s="217"/>
      <c r="EGX34" s="217"/>
      <c r="EGY34" s="217"/>
      <c r="EGZ34" s="217"/>
      <c r="EHA34" s="217"/>
      <c r="EHB34" s="217"/>
      <c r="EHC34" s="217"/>
      <c r="EHD34" s="217"/>
      <c r="EHE34" s="217"/>
      <c r="EHF34" s="217"/>
      <c r="EHG34" s="217"/>
      <c r="EHH34" s="217"/>
      <c r="EHI34" s="217"/>
      <c r="EHJ34" s="217"/>
      <c r="EHK34" s="217"/>
      <c r="EHL34" s="217"/>
      <c r="EHM34" s="217"/>
      <c r="EHN34" s="217"/>
      <c r="EHO34" s="217"/>
      <c r="EHP34" s="217"/>
      <c r="EHQ34" s="217"/>
      <c r="EHR34" s="217"/>
      <c r="EHS34" s="217"/>
      <c r="EHT34" s="217"/>
      <c r="EHU34" s="217"/>
      <c r="EHV34" s="217"/>
      <c r="EHW34" s="217"/>
      <c r="EHX34" s="217"/>
      <c r="EHY34" s="217"/>
      <c r="EHZ34" s="217"/>
      <c r="EIA34" s="217"/>
      <c r="EIB34" s="217"/>
      <c r="EIC34" s="217"/>
      <c r="EID34" s="217"/>
      <c r="EIE34" s="217"/>
      <c r="EIF34" s="217"/>
      <c r="EIG34" s="217"/>
      <c r="EIH34" s="217"/>
      <c r="EII34" s="217"/>
      <c r="EIJ34" s="217"/>
      <c r="EIK34" s="217"/>
      <c r="EIL34" s="217"/>
      <c r="EIM34" s="217"/>
      <c r="EIN34" s="217"/>
      <c r="EIO34" s="217"/>
      <c r="EIP34" s="217"/>
      <c r="EIQ34" s="217"/>
      <c r="EIR34" s="217"/>
      <c r="EIS34" s="217"/>
      <c r="EIT34" s="217"/>
      <c r="EIU34" s="217"/>
      <c r="EIV34" s="217"/>
      <c r="EIW34" s="217"/>
      <c r="EIX34" s="217"/>
      <c r="EIY34" s="217"/>
      <c r="EIZ34" s="217"/>
      <c r="EJA34" s="217"/>
      <c r="EJB34" s="217"/>
      <c r="EJC34" s="217"/>
      <c r="EJD34" s="217"/>
      <c r="EJE34" s="217"/>
      <c r="EJF34" s="217"/>
      <c r="EJG34" s="217"/>
      <c r="EJH34" s="217"/>
      <c r="EJI34" s="217"/>
      <c r="EJJ34" s="217"/>
      <c r="EJK34" s="217"/>
      <c r="EJL34" s="217"/>
      <c r="EJM34" s="217"/>
      <c r="EJN34" s="217"/>
      <c r="EJO34" s="217"/>
      <c r="EJP34" s="217"/>
      <c r="EJQ34" s="217"/>
      <c r="EJR34" s="217"/>
      <c r="EJS34" s="217"/>
      <c r="EJT34" s="217"/>
      <c r="EJU34" s="217"/>
      <c r="EJV34" s="217"/>
      <c r="EJW34" s="217"/>
      <c r="EJX34" s="217"/>
      <c r="EJY34" s="217"/>
      <c r="EJZ34" s="217"/>
      <c r="EKA34" s="217"/>
      <c r="EKB34" s="217"/>
      <c r="EKC34" s="217"/>
      <c r="EKD34" s="217"/>
      <c r="EKE34" s="217"/>
      <c r="EKF34" s="217"/>
      <c r="EKG34" s="217"/>
      <c r="EKH34" s="217"/>
      <c r="EKI34" s="217"/>
      <c r="EKJ34" s="217"/>
      <c r="EKK34" s="217"/>
      <c r="EKL34" s="217"/>
      <c r="EKM34" s="217"/>
      <c r="EKN34" s="217"/>
      <c r="EKO34" s="217"/>
      <c r="EKP34" s="217"/>
      <c r="EKQ34" s="217"/>
      <c r="EKR34" s="217"/>
      <c r="EKS34" s="217"/>
      <c r="EKT34" s="217"/>
      <c r="EKU34" s="217"/>
      <c r="EKV34" s="217"/>
      <c r="EKW34" s="217"/>
      <c r="EKX34" s="217"/>
      <c r="EKY34" s="217"/>
      <c r="EKZ34" s="217"/>
      <c r="ELA34" s="217"/>
      <c r="ELB34" s="217"/>
      <c r="ELC34" s="217"/>
      <c r="ELD34" s="217"/>
      <c r="ELE34" s="217"/>
      <c r="ELF34" s="217"/>
      <c r="ELG34" s="217"/>
      <c r="ELH34" s="217"/>
      <c r="ELI34" s="217"/>
      <c r="ELJ34" s="217"/>
      <c r="ELK34" s="217"/>
      <c r="ELL34" s="217"/>
      <c r="ELM34" s="217"/>
      <c r="ELN34" s="217"/>
      <c r="ELO34" s="217"/>
      <c r="ELP34" s="217"/>
      <c r="ELQ34" s="217"/>
      <c r="ELR34" s="217"/>
      <c r="ELS34" s="217"/>
      <c r="ELT34" s="217"/>
      <c r="ELU34" s="217"/>
      <c r="ELV34" s="217"/>
      <c r="ELW34" s="217"/>
      <c r="ELX34" s="217"/>
      <c r="ELY34" s="217"/>
      <c r="ELZ34" s="217"/>
      <c r="EMA34" s="217"/>
      <c r="EMB34" s="217"/>
      <c r="EMC34" s="217"/>
      <c r="EMD34" s="217"/>
      <c r="EME34" s="217"/>
      <c r="EMF34" s="217"/>
      <c r="EMG34" s="217"/>
      <c r="EMH34" s="217"/>
      <c r="EMI34" s="217"/>
      <c r="EMJ34" s="217"/>
      <c r="EMK34" s="217"/>
      <c r="EML34" s="217"/>
      <c r="EMM34" s="217"/>
      <c r="EMN34" s="217"/>
      <c r="EMO34" s="217"/>
      <c r="EMP34" s="217"/>
      <c r="EMQ34" s="217"/>
      <c r="EMR34" s="217"/>
      <c r="EMS34" s="217"/>
      <c r="EMT34" s="217"/>
      <c r="EMU34" s="217"/>
      <c r="EMV34" s="217"/>
      <c r="EMW34" s="217"/>
      <c r="EMX34" s="217"/>
      <c r="EMY34" s="217"/>
      <c r="EMZ34" s="217"/>
      <c r="ENA34" s="217"/>
      <c r="ENB34" s="217"/>
      <c r="ENC34" s="217"/>
      <c r="END34" s="217"/>
      <c r="ENE34" s="217"/>
      <c r="ENF34" s="217"/>
      <c r="ENG34" s="217"/>
      <c r="ENH34" s="217"/>
      <c r="ENI34" s="217"/>
      <c r="ENJ34" s="217"/>
      <c r="ENK34" s="217"/>
      <c r="ENL34" s="217"/>
      <c r="ENM34" s="217"/>
      <c r="ENN34" s="217"/>
      <c r="ENO34" s="217"/>
      <c r="ENP34" s="217"/>
      <c r="ENQ34" s="217"/>
      <c r="ENR34" s="217"/>
      <c r="ENS34" s="217"/>
      <c r="ENT34" s="217"/>
      <c r="ENU34" s="217"/>
      <c r="ENV34" s="217"/>
      <c r="ENW34" s="217"/>
      <c r="ENX34" s="217"/>
      <c r="ENY34" s="217"/>
      <c r="ENZ34" s="217"/>
      <c r="EOA34" s="217"/>
      <c r="EOB34" s="217"/>
      <c r="EOC34" s="217"/>
      <c r="EOD34" s="217"/>
      <c r="EOE34" s="217"/>
      <c r="EOF34" s="217"/>
      <c r="EOG34" s="217"/>
      <c r="EOH34" s="217"/>
      <c r="EOI34" s="217"/>
      <c r="EOJ34" s="217"/>
      <c r="EOK34" s="217"/>
      <c r="EOL34" s="217"/>
      <c r="EOM34" s="217"/>
      <c r="EON34" s="217"/>
      <c r="EOO34" s="217"/>
      <c r="EOP34" s="217"/>
      <c r="EOQ34" s="217"/>
      <c r="EOR34" s="217"/>
      <c r="EOS34" s="217"/>
      <c r="EOT34" s="217"/>
      <c r="EOU34" s="217"/>
      <c r="EOV34" s="217"/>
      <c r="EOW34" s="217"/>
      <c r="EOX34" s="217"/>
      <c r="EOY34" s="217"/>
      <c r="EOZ34" s="217"/>
      <c r="EPA34" s="217"/>
      <c r="EPB34" s="217"/>
      <c r="EPC34" s="217"/>
      <c r="EPD34" s="217"/>
      <c r="EPE34" s="217"/>
      <c r="EPF34" s="217"/>
      <c r="EPG34" s="217"/>
      <c r="EPH34" s="217"/>
      <c r="EPI34" s="217"/>
      <c r="EPJ34" s="217"/>
      <c r="EPK34" s="217"/>
      <c r="EPL34" s="217"/>
      <c r="EPM34" s="217"/>
      <c r="EPN34" s="217"/>
      <c r="EPO34" s="217"/>
      <c r="EPP34" s="217"/>
      <c r="EPQ34" s="217"/>
      <c r="EPR34" s="217"/>
      <c r="EPS34" s="217"/>
      <c r="EPT34" s="217"/>
      <c r="EPU34" s="217"/>
      <c r="EPV34" s="217"/>
      <c r="EPW34" s="217"/>
      <c r="EPX34" s="217"/>
      <c r="EPY34" s="217"/>
      <c r="EPZ34" s="217"/>
      <c r="EQA34" s="217"/>
      <c r="EQB34" s="217"/>
      <c r="EQC34" s="217"/>
      <c r="EQD34" s="217"/>
      <c r="EQE34" s="217"/>
      <c r="EQF34" s="217"/>
      <c r="EQG34" s="217"/>
      <c r="EQH34" s="217"/>
      <c r="EQI34" s="217"/>
      <c r="EQJ34" s="217"/>
      <c r="EQK34" s="217"/>
      <c r="EQL34" s="217"/>
      <c r="EQM34" s="217"/>
      <c r="EQN34" s="217"/>
      <c r="EQO34" s="217"/>
      <c r="EQP34" s="217"/>
      <c r="EQQ34" s="217"/>
      <c r="EQR34" s="217"/>
      <c r="EQS34" s="217"/>
      <c r="EQT34" s="217"/>
      <c r="EQU34" s="217"/>
      <c r="EQV34" s="217"/>
      <c r="EQW34" s="217"/>
      <c r="EQX34" s="217"/>
      <c r="EQY34" s="217"/>
      <c r="EQZ34" s="217"/>
      <c r="ERA34" s="217"/>
      <c r="ERB34" s="217"/>
      <c r="ERC34" s="217"/>
      <c r="ERD34" s="217"/>
      <c r="ERE34" s="217"/>
      <c r="ERF34" s="217"/>
      <c r="ERG34" s="217"/>
      <c r="ERH34" s="217"/>
      <c r="ERI34" s="217"/>
      <c r="ERJ34" s="217"/>
      <c r="ERK34" s="217"/>
      <c r="ERL34" s="217"/>
      <c r="ERM34" s="217"/>
      <c r="ERN34" s="217"/>
      <c r="ERO34" s="217"/>
      <c r="ERP34" s="217"/>
      <c r="ERQ34" s="217"/>
      <c r="ERR34" s="217"/>
      <c r="ERS34" s="217"/>
      <c r="ERT34" s="217"/>
      <c r="ERU34" s="217"/>
      <c r="ERV34" s="217"/>
      <c r="ERW34" s="217"/>
      <c r="ERX34" s="217"/>
      <c r="ERY34" s="217"/>
      <c r="ERZ34" s="217"/>
      <c r="ESA34" s="217"/>
      <c r="ESB34" s="217"/>
      <c r="ESC34" s="217"/>
      <c r="ESD34" s="217"/>
      <c r="ESE34" s="217"/>
      <c r="ESF34" s="217"/>
      <c r="ESG34" s="217"/>
      <c r="ESH34" s="217"/>
      <c r="ESI34" s="217"/>
      <c r="ESJ34" s="217"/>
      <c r="ESK34" s="217"/>
      <c r="ESL34" s="217"/>
      <c r="ESM34" s="217"/>
      <c r="ESN34" s="217"/>
      <c r="ESO34" s="217"/>
      <c r="ESP34" s="217"/>
      <c r="ESQ34" s="217"/>
      <c r="ESR34" s="217"/>
      <c r="ESS34" s="217"/>
      <c r="EST34" s="217"/>
      <c r="ESU34" s="217"/>
      <c r="ESV34" s="217"/>
      <c r="ESW34" s="217"/>
      <c r="ESX34" s="217"/>
      <c r="ESY34" s="217"/>
      <c r="ESZ34" s="217"/>
      <c r="ETA34" s="217"/>
      <c r="ETB34" s="217"/>
      <c r="ETC34" s="217"/>
      <c r="ETD34" s="217"/>
      <c r="ETE34" s="217"/>
      <c r="ETF34" s="217"/>
      <c r="ETG34" s="217"/>
      <c r="ETH34" s="217"/>
      <c r="ETI34" s="217"/>
      <c r="ETJ34" s="217"/>
      <c r="ETK34" s="217"/>
      <c r="ETL34" s="217"/>
      <c r="ETM34" s="217"/>
      <c r="ETN34" s="217"/>
      <c r="ETO34" s="217"/>
      <c r="ETP34" s="217"/>
      <c r="ETQ34" s="217"/>
      <c r="ETR34" s="217"/>
      <c r="ETS34" s="217"/>
      <c r="ETT34" s="217"/>
      <c r="ETU34" s="217"/>
      <c r="ETV34" s="217"/>
      <c r="ETW34" s="217"/>
      <c r="ETX34" s="217"/>
      <c r="ETY34" s="217"/>
      <c r="ETZ34" s="217"/>
      <c r="EUA34" s="217"/>
      <c r="EUB34" s="217"/>
      <c r="EUC34" s="217"/>
      <c r="EUD34" s="217"/>
      <c r="EUE34" s="217"/>
      <c r="EUF34" s="217"/>
      <c r="EUG34" s="217"/>
      <c r="EUH34" s="217"/>
      <c r="EUI34" s="217"/>
      <c r="EUJ34" s="217"/>
      <c r="EUK34" s="217"/>
      <c r="EUL34" s="217"/>
      <c r="EUM34" s="217"/>
      <c r="EUN34" s="217"/>
      <c r="EUO34" s="217"/>
      <c r="EUP34" s="217"/>
      <c r="EUQ34" s="217"/>
      <c r="EUR34" s="217"/>
      <c r="EUS34" s="217"/>
      <c r="EUT34" s="217"/>
      <c r="EUU34" s="217"/>
      <c r="EUV34" s="217"/>
      <c r="EUW34" s="217"/>
      <c r="EUX34" s="217"/>
      <c r="EUY34" s="217"/>
      <c r="EUZ34" s="217"/>
      <c r="EVA34" s="217"/>
      <c r="EVB34" s="217"/>
      <c r="EVC34" s="217"/>
      <c r="EVD34" s="217"/>
      <c r="EVE34" s="217"/>
      <c r="EVF34" s="217"/>
      <c r="EVG34" s="217"/>
      <c r="EVH34" s="217"/>
      <c r="EVI34" s="217"/>
      <c r="EVJ34" s="217"/>
      <c r="EVK34" s="217"/>
      <c r="EVL34" s="217"/>
      <c r="EVM34" s="217"/>
      <c r="EVN34" s="217"/>
      <c r="EVO34" s="217"/>
      <c r="EVP34" s="217"/>
      <c r="EVQ34" s="217"/>
      <c r="EVR34" s="217"/>
      <c r="EVS34" s="217"/>
      <c r="EVT34" s="217"/>
      <c r="EVU34" s="217"/>
      <c r="EVV34" s="217"/>
      <c r="EVW34" s="217"/>
      <c r="EVX34" s="217"/>
      <c r="EVY34" s="217"/>
      <c r="EVZ34" s="217"/>
      <c r="EWA34" s="217"/>
      <c r="EWB34" s="217"/>
      <c r="EWC34" s="217"/>
      <c r="EWD34" s="217"/>
      <c r="EWE34" s="217"/>
      <c r="EWF34" s="217"/>
      <c r="EWG34" s="217"/>
      <c r="EWH34" s="217"/>
      <c r="EWI34" s="217"/>
      <c r="EWJ34" s="217"/>
      <c r="EWK34" s="217"/>
      <c r="EWL34" s="217"/>
      <c r="EWM34" s="217"/>
      <c r="EWN34" s="217"/>
      <c r="EWO34" s="217"/>
      <c r="EWP34" s="217"/>
      <c r="EWQ34" s="217"/>
      <c r="EWR34" s="217"/>
      <c r="EWS34" s="217"/>
      <c r="EWT34" s="217"/>
      <c r="EWU34" s="217"/>
      <c r="EWV34" s="217"/>
      <c r="EWW34" s="217"/>
      <c r="EWX34" s="217"/>
      <c r="EWY34" s="217"/>
      <c r="EWZ34" s="217"/>
      <c r="EXA34" s="217"/>
      <c r="EXB34" s="217"/>
      <c r="EXC34" s="217"/>
      <c r="EXD34" s="217"/>
      <c r="EXE34" s="217"/>
      <c r="EXF34" s="217"/>
      <c r="EXG34" s="217"/>
      <c r="EXH34" s="217"/>
      <c r="EXI34" s="217"/>
      <c r="EXJ34" s="217"/>
      <c r="EXK34" s="217"/>
      <c r="EXL34" s="217"/>
      <c r="EXM34" s="217"/>
      <c r="EXN34" s="217"/>
      <c r="EXO34" s="217"/>
      <c r="EXP34" s="217"/>
      <c r="EXQ34" s="217"/>
      <c r="EXR34" s="217"/>
      <c r="EXS34" s="217"/>
      <c r="EXT34" s="217"/>
      <c r="EXU34" s="217"/>
      <c r="EXV34" s="217"/>
      <c r="EXW34" s="217"/>
      <c r="EXX34" s="217"/>
      <c r="EXY34" s="217"/>
      <c r="EXZ34" s="217"/>
      <c r="EYA34" s="217"/>
      <c r="EYB34" s="217"/>
      <c r="EYC34" s="217"/>
      <c r="EYD34" s="217"/>
      <c r="EYE34" s="217"/>
      <c r="EYF34" s="217"/>
      <c r="EYG34" s="217"/>
      <c r="EYH34" s="217"/>
      <c r="EYI34" s="217"/>
      <c r="EYJ34" s="217"/>
      <c r="EYK34" s="217"/>
      <c r="EYL34" s="217"/>
      <c r="EYM34" s="217"/>
      <c r="EYN34" s="217"/>
      <c r="EYO34" s="217"/>
      <c r="EYP34" s="217"/>
      <c r="EYQ34" s="217"/>
      <c r="EYR34" s="217"/>
      <c r="EYS34" s="217"/>
      <c r="EYT34" s="217"/>
      <c r="EYU34" s="217"/>
      <c r="EYV34" s="217"/>
      <c r="EYW34" s="217"/>
      <c r="EYX34" s="217"/>
      <c r="EYY34" s="217"/>
      <c r="EYZ34" s="217"/>
      <c r="EZA34" s="217"/>
      <c r="EZB34" s="217"/>
      <c r="EZC34" s="217"/>
      <c r="EZD34" s="217"/>
      <c r="EZE34" s="217"/>
      <c r="EZF34" s="217"/>
      <c r="EZG34" s="217"/>
      <c r="EZH34" s="217"/>
      <c r="EZI34" s="217"/>
      <c r="EZJ34" s="217"/>
      <c r="EZK34" s="217"/>
      <c r="EZL34" s="217"/>
      <c r="EZM34" s="217"/>
      <c r="EZN34" s="217"/>
      <c r="EZO34" s="217"/>
      <c r="EZP34" s="217"/>
      <c r="EZQ34" s="217"/>
      <c r="EZR34" s="217"/>
      <c r="EZS34" s="217"/>
      <c r="EZT34" s="217"/>
      <c r="EZU34" s="217"/>
      <c r="EZV34" s="217"/>
      <c r="EZW34" s="217"/>
      <c r="EZX34" s="217"/>
      <c r="EZY34" s="217"/>
      <c r="EZZ34" s="217"/>
      <c r="FAA34" s="217"/>
      <c r="FAB34" s="217"/>
      <c r="FAC34" s="217"/>
      <c r="FAD34" s="217"/>
      <c r="FAE34" s="217"/>
      <c r="FAF34" s="217"/>
      <c r="FAG34" s="217"/>
      <c r="FAH34" s="217"/>
      <c r="FAI34" s="217"/>
      <c r="FAJ34" s="217"/>
      <c r="FAK34" s="217"/>
      <c r="FAL34" s="217"/>
      <c r="FAM34" s="217"/>
      <c r="FAN34" s="217"/>
      <c r="FAO34" s="217"/>
      <c r="FAP34" s="217"/>
      <c r="FAQ34" s="217"/>
      <c r="FAR34" s="217"/>
      <c r="FAS34" s="217"/>
      <c r="FAT34" s="217"/>
      <c r="FAU34" s="217"/>
      <c r="FAV34" s="217"/>
      <c r="FAW34" s="217"/>
      <c r="FAX34" s="217"/>
      <c r="FAY34" s="217"/>
      <c r="FAZ34" s="217"/>
      <c r="FBA34" s="217"/>
      <c r="FBB34" s="217"/>
      <c r="FBC34" s="217"/>
      <c r="FBD34" s="217"/>
      <c r="FBE34" s="217"/>
      <c r="FBF34" s="217"/>
      <c r="FBG34" s="217"/>
      <c r="FBH34" s="217"/>
      <c r="FBI34" s="217"/>
      <c r="FBJ34" s="217"/>
      <c r="FBK34" s="217"/>
      <c r="FBL34" s="217"/>
      <c r="FBM34" s="217"/>
      <c r="FBN34" s="217"/>
      <c r="FBO34" s="217"/>
      <c r="FBP34" s="217"/>
      <c r="FBQ34" s="217"/>
      <c r="FBR34" s="217"/>
      <c r="FBS34" s="217"/>
      <c r="FBT34" s="217"/>
      <c r="FBU34" s="217"/>
      <c r="FBV34" s="217"/>
      <c r="FBW34" s="217"/>
      <c r="FBX34" s="217"/>
      <c r="FBY34" s="217"/>
      <c r="FBZ34" s="217"/>
      <c r="FCA34" s="217"/>
      <c r="FCB34" s="217"/>
      <c r="FCC34" s="217"/>
      <c r="FCD34" s="217"/>
      <c r="FCE34" s="217"/>
      <c r="FCF34" s="217"/>
      <c r="FCG34" s="217"/>
      <c r="FCH34" s="217"/>
      <c r="FCI34" s="217"/>
      <c r="FCJ34" s="217"/>
      <c r="FCK34" s="217"/>
      <c r="FCL34" s="217"/>
      <c r="FCM34" s="217"/>
      <c r="FCN34" s="217"/>
      <c r="FCO34" s="217"/>
      <c r="FCP34" s="217"/>
      <c r="FCQ34" s="217"/>
      <c r="FCR34" s="217"/>
      <c r="FCS34" s="217"/>
      <c r="FCT34" s="217"/>
      <c r="FCU34" s="217"/>
      <c r="FCV34" s="217"/>
      <c r="FCW34" s="217"/>
      <c r="FCX34" s="217"/>
      <c r="FCY34" s="217"/>
      <c r="FCZ34" s="217"/>
      <c r="FDA34" s="217"/>
      <c r="FDB34" s="217"/>
      <c r="FDC34" s="217"/>
      <c r="FDD34" s="217"/>
      <c r="FDE34" s="217"/>
      <c r="FDF34" s="217"/>
      <c r="FDG34" s="217"/>
      <c r="FDH34" s="217"/>
      <c r="FDI34" s="217"/>
      <c r="FDJ34" s="217"/>
      <c r="FDK34" s="217"/>
      <c r="FDL34" s="217"/>
      <c r="FDM34" s="217"/>
      <c r="FDN34" s="217"/>
      <c r="FDO34" s="217"/>
      <c r="FDP34" s="217"/>
      <c r="FDQ34" s="217"/>
      <c r="FDR34" s="217"/>
      <c r="FDS34" s="217"/>
      <c r="FDT34" s="217"/>
      <c r="FDU34" s="217"/>
      <c r="FDV34" s="217"/>
      <c r="FDW34" s="217"/>
      <c r="FDX34" s="217"/>
      <c r="FDY34" s="217"/>
      <c r="FDZ34" s="217"/>
      <c r="FEA34" s="217"/>
      <c r="FEB34" s="217"/>
      <c r="FEC34" s="217"/>
      <c r="FED34" s="217"/>
      <c r="FEE34" s="217"/>
      <c r="FEF34" s="217"/>
      <c r="FEG34" s="217"/>
      <c r="FEH34" s="217"/>
      <c r="FEI34" s="217"/>
      <c r="FEJ34" s="217"/>
      <c r="FEK34" s="217"/>
      <c r="FEL34" s="217"/>
      <c r="FEM34" s="217"/>
      <c r="FEN34" s="217"/>
      <c r="FEO34" s="217"/>
      <c r="FEP34" s="217"/>
      <c r="FEQ34" s="217"/>
      <c r="FER34" s="217"/>
      <c r="FES34" s="217"/>
      <c r="FET34" s="217"/>
      <c r="FEU34" s="217"/>
      <c r="FEV34" s="217"/>
      <c r="FEW34" s="217"/>
      <c r="FEX34" s="217"/>
      <c r="FEY34" s="217"/>
      <c r="FEZ34" s="217"/>
      <c r="FFA34" s="217"/>
      <c r="FFB34" s="217"/>
      <c r="FFC34" s="217"/>
      <c r="FFD34" s="217"/>
      <c r="FFE34" s="217"/>
      <c r="FFF34" s="217"/>
      <c r="FFG34" s="217"/>
      <c r="FFH34" s="217"/>
      <c r="FFI34" s="217"/>
      <c r="FFJ34" s="217"/>
      <c r="FFK34" s="217"/>
      <c r="FFL34" s="217"/>
      <c r="FFM34" s="217"/>
      <c r="FFN34" s="217"/>
      <c r="FFO34" s="217"/>
      <c r="FFP34" s="217"/>
      <c r="FFQ34" s="217"/>
      <c r="FFR34" s="217"/>
      <c r="FFS34" s="217"/>
      <c r="FFT34" s="217"/>
      <c r="FFU34" s="217"/>
      <c r="FFV34" s="217"/>
      <c r="FFW34" s="217"/>
      <c r="FFX34" s="217"/>
      <c r="FFY34" s="217"/>
      <c r="FFZ34" s="217"/>
      <c r="FGA34" s="217"/>
      <c r="FGB34" s="217"/>
      <c r="FGC34" s="217"/>
      <c r="FGD34" s="217"/>
      <c r="FGE34" s="217"/>
      <c r="FGF34" s="217"/>
      <c r="FGG34" s="217"/>
      <c r="FGH34" s="217"/>
      <c r="FGI34" s="217"/>
      <c r="FGJ34" s="217"/>
      <c r="FGK34" s="217"/>
      <c r="FGL34" s="217"/>
      <c r="FGM34" s="217"/>
      <c r="FGN34" s="217"/>
      <c r="FGO34" s="217"/>
      <c r="FGP34" s="217"/>
      <c r="FGQ34" s="217"/>
      <c r="FGR34" s="217"/>
      <c r="FGS34" s="217"/>
      <c r="FGT34" s="217"/>
      <c r="FGU34" s="217"/>
      <c r="FGV34" s="217"/>
      <c r="FGW34" s="217"/>
      <c r="FGX34" s="217"/>
      <c r="FGY34" s="217"/>
      <c r="FGZ34" s="217"/>
      <c r="FHA34" s="217"/>
      <c r="FHB34" s="217"/>
      <c r="FHC34" s="217"/>
      <c r="FHD34" s="217"/>
      <c r="FHE34" s="217"/>
      <c r="FHF34" s="217"/>
      <c r="FHG34" s="217"/>
      <c r="FHH34" s="217"/>
      <c r="FHI34" s="217"/>
      <c r="FHJ34" s="217"/>
      <c r="FHK34" s="217"/>
      <c r="FHL34" s="217"/>
      <c r="FHM34" s="217"/>
      <c r="FHN34" s="217"/>
      <c r="FHO34" s="217"/>
      <c r="FHP34" s="217"/>
      <c r="FHQ34" s="217"/>
      <c r="FHR34" s="217"/>
      <c r="FHS34" s="217"/>
      <c r="FHT34" s="217"/>
      <c r="FHU34" s="217"/>
      <c r="FHV34" s="217"/>
      <c r="FHW34" s="217"/>
      <c r="FHX34" s="217"/>
      <c r="FHY34" s="217"/>
      <c r="FHZ34" s="217"/>
      <c r="FIA34" s="217"/>
      <c r="FIB34" s="217"/>
      <c r="FIC34" s="217"/>
      <c r="FID34" s="217"/>
      <c r="FIE34" s="217"/>
      <c r="FIF34" s="217"/>
      <c r="FIG34" s="217"/>
      <c r="FIH34" s="217"/>
      <c r="FII34" s="217"/>
      <c r="FIJ34" s="217"/>
      <c r="FIK34" s="217"/>
      <c r="FIL34" s="217"/>
      <c r="FIM34" s="217"/>
      <c r="FIN34" s="217"/>
      <c r="FIO34" s="217"/>
      <c r="FIP34" s="217"/>
      <c r="FIQ34" s="217"/>
      <c r="FIR34" s="217"/>
      <c r="FIS34" s="217"/>
      <c r="FIT34" s="217"/>
      <c r="FIU34" s="217"/>
      <c r="FIV34" s="217"/>
      <c r="FIW34" s="217"/>
      <c r="FIX34" s="217"/>
      <c r="FIY34" s="217"/>
      <c r="FIZ34" s="217"/>
      <c r="FJA34" s="217"/>
      <c r="FJB34" s="217"/>
      <c r="FJC34" s="217"/>
      <c r="FJD34" s="217"/>
      <c r="FJE34" s="217"/>
      <c r="FJF34" s="217"/>
      <c r="FJG34" s="217"/>
      <c r="FJH34" s="217"/>
      <c r="FJI34" s="217"/>
      <c r="FJJ34" s="217"/>
      <c r="FJK34" s="217"/>
      <c r="FJL34" s="217"/>
      <c r="FJM34" s="217"/>
      <c r="FJN34" s="217"/>
      <c r="FJO34" s="217"/>
      <c r="FJP34" s="217"/>
      <c r="FJQ34" s="217"/>
      <c r="FJR34" s="217"/>
      <c r="FJS34" s="217"/>
      <c r="FJT34" s="217"/>
      <c r="FJU34" s="217"/>
      <c r="FJV34" s="217"/>
      <c r="FJW34" s="217"/>
      <c r="FJX34" s="217"/>
      <c r="FJY34" s="217"/>
      <c r="FJZ34" s="217"/>
      <c r="FKA34" s="217"/>
      <c r="FKB34" s="217"/>
      <c r="FKC34" s="217"/>
      <c r="FKD34" s="217"/>
      <c r="FKE34" s="217"/>
      <c r="FKF34" s="217"/>
      <c r="FKG34" s="217"/>
      <c r="FKH34" s="217"/>
      <c r="FKI34" s="217"/>
      <c r="FKJ34" s="217"/>
      <c r="FKK34" s="217"/>
      <c r="FKL34" s="217"/>
      <c r="FKM34" s="217"/>
      <c r="FKN34" s="217"/>
      <c r="FKO34" s="217"/>
      <c r="FKP34" s="217"/>
      <c r="FKQ34" s="217"/>
      <c r="FKR34" s="217"/>
      <c r="FKS34" s="217"/>
      <c r="FKT34" s="217"/>
      <c r="FKU34" s="217"/>
      <c r="FKV34" s="217"/>
      <c r="FKW34" s="217"/>
      <c r="FKX34" s="217"/>
      <c r="FKY34" s="217"/>
      <c r="FKZ34" s="217"/>
      <c r="FLA34" s="217"/>
      <c r="FLB34" s="217"/>
      <c r="FLC34" s="217"/>
      <c r="FLD34" s="217"/>
      <c r="FLE34" s="217"/>
      <c r="FLF34" s="217"/>
      <c r="FLG34" s="217"/>
      <c r="FLH34" s="217"/>
      <c r="FLI34" s="217"/>
      <c r="FLJ34" s="217"/>
      <c r="FLK34" s="217"/>
      <c r="FLL34" s="217"/>
      <c r="FLM34" s="217"/>
      <c r="FLN34" s="217"/>
      <c r="FLO34" s="217"/>
      <c r="FLP34" s="217"/>
      <c r="FLQ34" s="217"/>
      <c r="FLR34" s="217"/>
      <c r="FLS34" s="217"/>
      <c r="FLT34" s="217"/>
      <c r="FLU34" s="217"/>
      <c r="FLV34" s="217"/>
      <c r="FLW34" s="217"/>
      <c r="FLX34" s="217"/>
      <c r="FLY34" s="217"/>
      <c r="FLZ34" s="217"/>
      <c r="FMA34" s="217"/>
      <c r="FMB34" s="217"/>
      <c r="FMC34" s="217"/>
      <c r="FMD34" s="217"/>
      <c r="FME34" s="217"/>
      <c r="FMF34" s="217"/>
      <c r="FMG34" s="217"/>
      <c r="FMH34" s="217"/>
      <c r="FMI34" s="217"/>
      <c r="FMJ34" s="217"/>
      <c r="FMK34" s="217"/>
      <c r="FML34" s="217"/>
      <c r="FMM34" s="217"/>
      <c r="FMN34" s="217"/>
      <c r="FMO34" s="217"/>
      <c r="FMP34" s="217"/>
      <c r="FMQ34" s="217"/>
      <c r="FMR34" s="217"/>
      <c r="FMS34" s="217"/>
      <c r="FMT34" s="217"/>
      <c r="FMU34" s="217"/>
      <c r="FMV34" s="217"/>
      <c r="FMW34" s="217"/>
      <c r="FMX34" s="217"/>
      <c r="FMY34" s="217"/>
      <c r="FMZ34" s="217"/>
      <c r="FNA34" s="217"/>
      <c r="FNB34" s="217"/>
      <c r="FNC34" s="217"/>
      <c r="FND34" s="217"/>
      <c r="FNE34" s="217"/>
      <c r="FNF34" s="217"/>
      <c r="FNG34" s="217"/>
      <c r="FNH34" s="217"/>
      <c r="FNI34" s="217"/>
      <c r="FNJ34" s="217"/>
      <c r="FNK34" s="217"/>
      <c r="FNL34" s="217"/>
      <c r="FNM34" s="217"/>
      <c r="FNN34" s="217"/>
      <c r="FNO34" s="217"/>
      <c r="FNP34" s="217"/>
      <c r="FNQ34" s="217"/>
      <c r="FNR34" s="217"/>
      <c r="FNS34" s="217"/>
      <c r="FNT34" s="217"/>
      <c r="FNU34" s="217"/>
      <c r="FNV34" s="217"/>
      <c r="FNW34" s="217"/>
      <c r="FNX34" s="217"/>
      <c r="FNY34" s="217"/>
      <c r="FNZ34" s="217"/>
      <c r="FOA34" s="217"/>
      <c r="FOB34" s="217"/>
      <c r="FOC34" s="217"/>
      <c r="FOD34" s="217"/>
      <c r="FOE34" s="217"/>
      <c r="FOF34" s="217"/>
      <c r="FOG34" s="217"/>
      <c r="FOH34" s="217"/>
      <c r="FOI34" s="217"/>
      <c r="FOJ34" s="217"/>
      <c r="FOK34" s="217"/>
      <c r="FOL34" s="217"/>
      <c r="FOM34" s="217"/>
      <c r="FON34" s="217"/>
      <c r="FOO34" s="217"/>
      <c r="FOP34" s="217"/>
      <c r="FOQ34" s="217"/>
      <c r="FOR34" s="217"/>
      <c r="FOS34" s="217"/>
      <c r="FOT34" s="217"/>
      <c r="FOU34" s="217"/>
      <c r="FOV34" s="217"/>
      <c r="FOW34" s="217"/>
      <c r="FOX34" s="217"/>
      <c r="FOY34" s="217"/>
      <c r="FOZ34" s="217"/>
      <c r="FPA34" s="217"/>
      <c r="FPB34" s="217"/>
      <c r="FPC34" s="217"/>
      <c r="FPD34" s="217"/>
      <c r="FPE34" s="217"/>
      <c r="FPF34" s="217"/>
      <c r="FPG34" s="217"/>
      <c r="FPH34" s="217"/>
      <c r="FPI34" s="217"/>
      <c r="FPJ34" s="217"/>
      <c r="FPK34" s="217"/>
      <c r="FPL34" s="217"/>
      <c r="FPM34" s="217"/>
      <c r="FPN34" s="217"/>
      <c r="FPO34" s="217"/>
      <c r="FPP34" s="217"/>
      <c r="FPQ34" s="217"/>
      <c r="FPR34" s="217"/>
      <c r="FPS34" s="217"/>
      <c r="FPT34" s="217"/>
      <c r="FPU34" s="217"/>
      <c r="FPV34" s="217"/>
      <c r="FPW34" s="217"/>
      <c r="FPX34" s="217"/>
      <c r="FPY34" s="217"/>
      <c r="FPZ34" s="217"/>
      <c r="FQA34" s="217"/>
      <c r="FQB34" s="217"/>
      <c r="FQC34" s="217"/>
      <c r="FQD34" s="217"/>
      <c r="FQE34" s="217"/>
      <c r="FQF34" s="217"/>
      <c r="FQG34" s="217"/>
      <c r="FQH34" s="217"/>
      <c r="FQI34" s="217"/>
      <c r="FQJ34" s="217"/>
      <c r="FQK34" s="217"/>
      <c r="FQL34" s="217"/>
      <c r="FQM34" s="217"/>
      <c r="FQN34" s="217"/>
      <c r="FQO34" s="217"/>
      <c r="FQP34" s="217"/>
      <c r="FQQ34" s="217"/>
      <c r="FQR34" s="217"/>
      <c r="FQS34" s="217"/>
      <c r="FQT34" s="217"/>
      <c r="FQU34" s="217"/>
      <c r="FQV34" s="217"/>
      <c r="FQW34" s="217"/>
      <c r="FQX34" s="217"/>
      <c r="FQY34" s="217"/>
      <c r="FQZ34" s="217"/>
      <c r="FRA34" s="217"/>
      <c r="FRB34" s="217"/>
      <c r="FRC34" s="217"/>
      <c r="FRD34" s="217"/>
      <c r="FRE34" s="217"/>
      <c r="FRF34" s="217"/>
      <c r="FRG34" s="217"/>
      <c r="FRH34" s="217"/>
      <c r="FRI34" s="217"/>
      <c r="FRJ34" s="217"/>
      <c r="FRK34" s="217"/>
      <c r="FRL34" s="217"/>
      <c r="FRM34" s="217"/>
      <c r="FRN34" s="217"/>
      <c r="FRO34" s="217"/>
      <c r="FRP34" s="217"/>
      <c r="FRQ34" s="217"/>
      <c r="FRR34" s="217"/>
      <c r="FRS34" s="217"/>
      <c r="FRT34" s="217"/>
      <c r="FRU34" s="217"/>
      <c r="FRV34" s="217"/>
      <c r="FRW34" s="217"/>
      <c r="FRX34" s="217"/>
      <c r="FRY34" s="217"/>
      <c r="FRZ34" s="217"/>
      <c r="FSA34" s="217"/>
      <c r="FSB34" s="217"/>
      <c r="FSC34" s="217"/>
      <c r="FSD34" s="217"/>
      <c r="FSE34" s="217"/>
      <c r="FSF34" s="217"/>
      <c r="FSG34" s="217"/>
      <c r="FSH34" s="217"/>
      <c r="FSI34" s="217"/>
      <c r="FSJ34" s="217"/>
      <c r="FSK34" s="217"/>
      <c r="FSL34" s="217"/>
      <c r="FSM34" s="217"/>
      <c r="FSN34" s="217"/>
      <c r="FSO34" s="217"/>
      <c r="FSP34" s="217"/>
      <c r="FSQ34" s="217"/>
      <c r="FSR34" s="217"/>
      <c r="FSS34" s="217"/>
      <c r="FST34" s="217"/>
      <c r="FSU34" s="217"/>
      <c r="FSV34" s="217"/>
      <c r="FSW34" s="217"/>
      <c r="FSX34" s="217"/>
      <c r="FSY34" s="217"/>
      <c r="FSZ34" s="217"/>
      <c r="FTA34" s="217"/>
      <c r="FTB34" s="217"/>
      <c r="FTC34" s="217"/>
      <c r="FTD34" s="217"/>
      <c r="FTE34" s="217"/>
      <c r="FTF34" s="217"/>
      <c r="FTG34" s="217"/>
      <c r="FTH34" s="217"/>
      <c r="FTI34" s="217"/>
      <c r="FTJ34" s="217"/>
      <c r="FTK34" s="217"/>
      <c r="FTL34" s="217"/>
      <c r="FTM34" s="217"/>
      <c r="FTN34" s="217"/>
      <c r="FTO34" s="217"/>
      <c r="FTP34" s="217"/>
      <c r="FTQ34" s="217"/>
      <c r="FTR34" s="217"/>
      <c r="FTS34" s="217"/>
      <c r="FTT34" s="217"/>
      <c r="FTU34" s="217"/>
      <c r="FTV34" s="217"/>
      <c r="FTW34" s="217"/>
      <c r="FTX34" s="217"/>
      <c r="FTY34" s="217"/>
      <c r="FTZ34" s="217"/>
      <c r="FUA34" s="217"/>
      <c r="FUB34" s="217"/>
      <c r="FUC34" s="217"/>
      <c r="FUD34" s="217"/>
      <c r="FUE34" s="217"/>
      <c r="FUF34" s="217"/>
      <c r="FUG34" s="217"/>
      <c r="FUH34" s="217"/>
      <c r="FUI34" s="217"/>
      <c r="FUJ34" s="217"/>
      <c r="FUK34" s="217"/>
      <c r="FUL34" s="217"/>
      <c r="FUM34" s="217"/>
      <c r="FUN34" s="217"/>
      <c r="FUO34" s="217"/>
      <c r="FUP34" s="217"/>
      <c r="FUQ34" s="217"/>
      <c r="FUR34" s="217"/>
      <c r="FUS34" s="217"/>
      <c r="FUT34" s="217"/>
      <c r="FUU34" s="217"/>
      <c r="FUV34" s="217"/>
      <c r="FUW34" s="217"/>
      <c r="FUX34" s="217"/>
      <c r="FUY34" s="217"/>
      <c r="FUZ34" s="217"/>
      <c r="FVA34" s="217"/>
      <c r="FVB34" s="217"/>
      <c r="FVC34" s="217"/>
      <c r="FVD34" s="217"/>
      <c r="FVE34" s="217"/>
      <c r="FVF34" s="217"/>
      <c r="FVG34" s="217"/>
      <c r="FVH34" s="217"/>
      <c r="FVI34" s="217"/>
      <c r="FVJ34" s="217"/>
      <c r="FVK34" s="217"/>
      <c r="FVL34" s="217"/>
      <c r="FVM34" s="217"/>
      <c r="FVN34" s="217"/>
      <c r="FVO34" s="217"/>
      <c r="FVP34" s="217"/>
      <c r="FVQ34" s="217"/>
      <c r="FVR34" s="217"/>
      <c r="FVS34" s="217"/>
      <c r="FVT34" s="217"/>
      <c r="FVU34" s="217"/>
      <c r="FVV34" s="217"/>
      <c r="FVW34" s="217"/>
      <c r="FVX34" s="217"/>
      <c r="FVY34" s="217"/>
      <c r="FVZ34" s="217"/>
      <c r="FWA34" s="217"/>
      <c r="FWB34" s="217"/>
      <c r="FWC34" s="217"/>
      <c r="FWD34" s="217"/>
      <c r="FWE34" s="217"/>
      <c r="FWF34" s="217"/>
      <c r="FWG34" s="217"/>
      <c r="FWH34" s="217"/>
      <c r="FWI34" s="217"/>
      <c r="FWJ34" s="217"/>
      <c r="FWK34" s="217"/>
      <c r="FWL34" s="217"/>
      <c r="FWM34" s="217"/>
      <c r="FWN34" s="217"/>
      <c r="FWO34" s="217"/>
      <c r="FWP34" s="217"/>
      <c r="FWQ34" s="217"/>
      <c r="FWR34" s="217"/>
      <c r="FWS34" s="217"/>
      <c r="FWT34" s="217"/>
      <c r="FWU34" s="217"/>
      <c r="FWV34" s="217"/>
      <c r="FWW34" s="217"/>
      <c r="FWX34" s="217"/>
      <c r="FWY34" s="217"/>
      <c r="FWZ34" s="217"/>
      <c r="FXA34" s="217"/>
      <c r="FXB34" s="217"/>
      <c r="FXC34" s="217"/>
      <c r="FXD34" s="217"/>
      <c r="FXE34" s="217"/>
      <c r="FXF34" s="217"/>
      <c r="FXG34" s="217"/>
      <c r="FXH34" s="217"/>
      <c r="FXI34" s="217"/>
      <c r="FXJ34" s="217"/>
      <c r="FXK34" s="217"/>
      <c r="FXL34" s="217"/>
      <c r="FXM34" s="217"/>
      <c r="FXN34" s="217"/>
      <c r="FXO34" s="217"/>
      <c r="FXP34" s="217"/>
      <c r="FXQ34" s="217"/>
      <c r="FXR34" s="217"/>
      <c r="FXS34" s="217"/>
      <c r="FXT34" s="217"/>
      <c r="FXU34" s="217"/>
      <c r="FXV34" s="217"/>
      <c r="FXW34" s="217"/>
      <c r="FXX34" s="217"/>
      <c r="FXY34" s="217"/>
      <c r="FXZ34" s="217"/>
      <c r="FYA34" s="217"/>
      <c r="FYB34" s="217"/>
      <c r="FYC34" s="217"/>
      <c r="FYD34" s="217"/>
      <c r="FYE34" s="217"/>
      <c r="FYF34" s="217"/>
      <c r="FYG34" s="217"/>
      <c r="FYH34" s="217"/>
      <c r="FYI34" s="217"/>
      <c r="FYJ34" s="217"/>
      <c r="FYK34" s="217"/>
      <c r="FYL34" s="217"/>
      <c r="FYM34" s="217"/>
      <c r="FYN34" s="217"/>
      <c r="FYO34" s="217"/>
      <c r="FYP34" s="217"/>
      <c r="FYQ34" s="217"/>
      <c r="FYR34" s="217"/>
      <c r="FYS34" s="217"/>
      <c r="FYT34" s="217"/>
      <c r="FYU34" s="217"/>
      <c r="FYV34" s="217"/>
      <c r="FYW34" s="217"/>
      <c r="FYX34" s="217"/>
      <c r="FYY34" s="217"/>
      <c r="FYZ34" s="217"/>
      <c r="FZA34" s="217"/>
      <c r="FZB34" s="217"/>
      <c r="FZC34" s="217"/>
      <c r="FZD34" s="217"/>
      <c r="FZE34" s="217"/>
      <c r="FZF34" s="217"/>
      <c r="FZG34" s="217"/>
      <c r="FZH34" s="217"/>
      <c r="FZI34" s="217"/>
      <c r="FZJ34" s="217"/>
      <c r="FZK34" s="217"/>
      <c r="FZL34" s="217"/>
      <c r="FZM34" s="217"/>
      <c r="FZN34" s="217"/>
      <c r="FZO34" s="217"/>
      <c r="FZP34" s="217"/>
      <c r="FZQ34" s="217"/>
      <c r="FZR34" s="217"/>
      <c r="FZS34" s="217"/>
      <c r="FZT34" s="217"/>
      <c r="FZU34" s="217"/>
      <c r="FZV34" s="217"/>
      <c r="FZW34" s="217"/>
      <c r="FZX34" s="217"/>
      <c r="FZY34" s="217"/>
      <c r="FZZ34" s="217"/>
      <c r="GAA34" s="217"/>
      <c r="GAB34" s="217"/>
      <c r="GAC34" s="217"/>
      <c r="GAD34" s="217"/>
      <c r="GAE34" s="217"/>
      <c r="GAF34" s="217"/>
      <c r="GAG34" s="217"/>
      <c r="GAH34" s="217"/>
      <c r="GAI34" s="217"/>
      <c r="GAJ34" s="217"/>
      <c r="GAK34" s="217"/>
      <c r="GAL34" s="217"/>
      <c r="GAM34" s="217"/>
      <c r="GAN34" s="217"/>
      <c r="GAO34" s="217"/>
      <c r="GAP34" s="217"/>
      <c r="GAQ34" s="217"/>
      <c r="GAR34" s="217"/>
      <c r="GAS34" s="217"/>
      <c r="GAT34" s="217"/>
      <c r="GAU34" s="217"/>
      <c r="GAV34" s="217"/>
      <c r="GAW34" s="217"/>
      <c r="GAX34" s="217"/>
      <c r="GAY34" s="217"/>
      <c r="GAZ34" s="217"/>
      <c r="GBA34" s="217"/>
      <c r="GBB34" s="217"/>
      <c r="GBC34" s="217"/>
      <c r="GBD34" s="217"/>
      <c r="GBE34" s="217"/>
      <c r="GBF34" s="217"/>
      <c r="GBG34" s="217"/>
      <c r="GBH34" s="217"/>
      <c r="GBI34" s="217"/>
      <c r="GBJ34" s="217"/>
      <c r="GBK34" s="217"/>
      <c r="GBL34" s="217"/>
      <c r="GBM34" s="217"/>
      <c r="GBN34" s="217"/>
      <c r="GBO34" s="217"/>
      <c r="GBP34" s="217"/>
      <c r="GBQ34" s="217"/>
      <c r="GBR34" s="217"/>
      <c r="GBS34" s="217"/>
      <c r="GBT34" s="217"/>
      <c r="GBU34" s="217"/>
      <c r="GBV34" s="217"/>
      <c r="GBW34" s="217"/>
      <c r="GBX34" s="217"/>
      <c r="GBY34" s="217"/>
      <c r="GBZ34" s="217"/>
      <c r="GCA34" s="217"/>
      <c r="GCB34" s="217"/>
      <c r="GCC34" s="217"/>
      <c r="GCD34" s="217"/>
      <c r="GCE34" s="217"/>
      <c r="GCF34" s="217"/>
      <c r="GCG34" s="217"/>
      <c r="GCH34" s="217"/>
      <c r="GCI34" s="217"/>
      <c r="GCJ34" s="217"/>
      <c r="GCK34" s="217"/>
      <c r="GCL34" s="217"/>
      <c r="GCM34" s="217"/>
      <c r="GCN34" s="217"/>
      <c r="GCO34" s="217"/>
      <c r="GCP34" s="217"/>
      <c r="GCQ34" s="217"/>
      <c r="GCR34" s="217"/>
      <c r="GCS34" s="217"/>
      <c r="GCT34" s="217"/>
      <c r="GCU34" s="217"/>
      <c r="GCV34" s="217"/>
      <c r="GCW34" s="217"/>
      <c r="GCX34" s="217"/>
      <c r="GCY34" s="217"/>
      <c r="GCZ34" s="217"/>
      <c r="GDA34" s="217"/>
      <c r="GDB34" s="217"/>
      <c r="GDC34" s="217"/>
      <c r="GDD34" s="217"/>
      <c r="GDE34" s="217"/>
      <c r="GDF34" s="217"/>
      <c r="GDG34" s="217"/>
      <c r="GDH34" s="217"/>
      <c r="GDI34" s="217"/>
      <c r="GDJ34" s="217"/>
      <c r="GDK34" s="217"/>
      <c r="GDL34" s="217"/>
      <c r="GDM34" s="217"/>
      <c r="GDN34" s="217"/>
      <c r="GDO34" s="217"/>
      <c r="GDP34" s="217"/>
      <c r="GDQ34" s="217"/>
      <c r="GDR34" s="217"/>
      <c r="GDS34" s="217"/>
      <c r="GDT34" s="217"/>
      <c r="GDU34" s="217"/>
      <c r="GDV34" s="217"/>
      <c r="GDW34" s="217"/>
      <c r="GDX34" s="217"/>
      <c r="GDY34" s="217"/>
      <c r="GDZ34" s="217"/>
      <c r="GEA34" s="217"/>
      <c r="GEB34" s="217"/>
      <c r="GEC34" s="217"/>
      <c r="GED34" s="217"/>
      <c r="GEE34" s="217"/>
      <c r="GEF34" s="217"/>
      <c r="GEG34" s="217"/>
      <c r="GEH34" s="217"/>
      <c r="GEI34" s="217"/>
      <c r="GEJ34" s="217"/>
      <c r="GEK34" s="217"/>
      <c r="GEL34" s="217"/>
      <c r="GEM34" s="217"/>
      <c r="GEN34" s="217"/>
      <c r="GEO34" s="217"/>
      <c r="GEP34" s="217"/>
      <c r="GEQ34" s="217"/>
      <c r="GER34" s="217"/>
      <c r="GES34" s="217"/>
      <c r="GET34" s="217"/>
      <c r="GEU34" s="217"/>
      <c r="GEV34" s="217"/>
      <c r="GEW34" s="217"/>
      <c r="GEX34" s="217"/>
      <c r="GEY34" s="217"/>
      <c r="GEZ34" s="217"/>
      <c r="GFA34" s="217"/>
      <c r="GFB34" s="217"/>
      <c r="GFC34" s="217"/>
      <c r="GFD34" s="217"/>
      <c r="GFE34" s="217"/>
      <c r="GFF34" s="217"/>
      <c r="GFG34" s="217"/>
      <c r="GFH34" s="217"/>
      <c r="GFI34" s="217"/>
      <c r="GFJ34" s="217"/>
      <c r="GFK34" s="217"/>
      <c r="GFL34" s="217"/>
      <c r="GFM34" s="217"/>
      <c r="GFN34" s="217"/>
      <c r="GFO34" s="217"/>
      <c r="GFP34" s="217"/>
      <c r="GFQ34" s="217"/>
      <c r="GFR34" s="217"/>
      <c r="GFS34" s="217"/>
      <c r="GFT34" s="217"/>
      <c r="GFU34" s="217"/>
      <c r="GFV34" s="217"/>
      <c r="GFW34" s="217"/>
      <c r="GFX34" s="217"/>
      <c r="GFY34" s="217"/>
      <c r="GFZ34" s="217"/>
      <c r="GGA34" s="217"/>
      <c r="GGB34" s="217"/>
      <c r="GGC34" s="217"/>
      <c r="GGD34" s="217"/>
      <c r="GGE34" s="217"/>
      <c r="GGF34" s="217"/>
      <c r="GGG34" s="217"/>
      <c r="GGH34" s="217"/>
      <c r="GGI34" s="217"/>
      <c r="GGJ34" s="217"/>
      <c r="GGK34" s="217"/>
      <c r="GGL34" s="217"/>
      <c r="GGM34" s="217"/>
      <c r="GGN34" s="217"/>
      <c r="GGO34" s="217"/>
      <c r="GGP34" s="217"/>
      <c r="GGQ34" s="217"/>
      <c r="GGR34" s="217"/>
      <c r="GGS34" s="217"/>
      <c r="GGT34" s="217"/>
      <c r="GGU34" s="217"/>
      <c r="GGV34" s="217"/>
      <c r="GGW34" s="217"/>
      <c r="GGX34" s="217"/>
      <c r="GGY34" s="217"/>
      <c r="GGZ34" s="217"/>
      <c r="GHA34" s="217"/>
      <c r="GHB34" s="217"/>
      <c r="GHC34" s="217"/>
      <c r="GHD34" s="217"/>
      <c r="GHE34" s="217"/>
      <c r="GHF34" s="217"/>
      <c r="GHG34" s="217"/>
      <c r="GHH34" s="217"/>
      <c r="GHI34" s="217"/>
      <c r="GHJ34" s="217"/>
      <c r="GHK34" s="217"/>
      <c r="GHL34" s="217"/>
      <c r="GHM34" s="217"/>
      <c r="GHN34" s="217"/>
      <c r="GHO34" s="217"/>
      <c r="GHP34" s="217"/>
      <c r="GHQ34" s="217"/>
      <c r="GHR34" s="217"/>
      <c r="GHS34" s="217"/>
      <c r="GHT34" s="217"/>
      <c r="GHU34" s="217"/>
      <c r="GHV34" s="217"/>
      <c r="GHW34" s="217"/>
      <c r="GHX34" s="217"/>
      <c r="GHY34" s="217"/>
      <c r="GHZ34" s="217"/>
      <c r="GIA34" s="217"/>
      <c r="GIB34" s="217"/>
      <c r="GIC34" s="217"/>
      <c r="GID34" s="217"/>
      <c r="GIE34" s="217"/>
      <c r="GIF34" s="217"/>
      <c r="GIG34" s="217"/>
      <c r="GIH34" s="217"/>
      <c r="GII34" s="217"/>
      <c r="GIJ34" s="217"/>
      <c r="GIK34" s="217"/>
      <c r="GIL34" s="217"/>
      <c r="GIM34" s="217"/>
      <c r="GIN34" s="217"/>
      <c r="GIO34" s="217"/>
      <c r="GIP34" s="217"/>
      <c r="GIQ34" s="217"/>
      <c r="GIR34" s="217"/>
      <c r="GIS34" s="217"/>
      <c r="GIT34" s="217"/>
      <c r="GIU34" s="217"/>
      <c r="GIV34" s="217"/>
      <c r="GIW34" s="217"/>
      <c r="GIX34" s="217"/>
      <c r="GIY34" s="217"/>
      <c r="GIZ34" s="217"/>
      <c r="GJA34" s="217"/>
      <c r="GJB34" s="217"/>
      <c r="GJC34" s="217"/>
      <c r="GJD34" s="217"/>
      <c r="GJE34" s="217"/>
      <c r="GJF34" s="217"/>
      <c r="GJG34" s="217"/>
      <c r="GJH34" s="217"/>
      <c r="GJI34" s="217"/>
      <c r="GJJ34" s="217"/>
      <c r="GJK34" s="217"/>
      <c r="GJL34" s="217"/>
      <c r="GJM34" s="217"/>
      <c r="GJN34" s="217"/>
      <c r="GJO34" s="217"/>
      <c r="GJP34" s="217"/>
      <c r="GJQ34" s="217"/>
      <c r="GJR34" s="217"/>
      <c r="GJS34" s="217"/>
      <c r="GJT34" s="217"/>
      <c r="GJU34" s="217"/>
      <c r="GJV34" s="217"/>
      <c r="GJW34" s="217"/>
      <c r="GJX34" s="217"/>
      <c r="GJY34" s="217"/>
      <c r="GJZ34" s="217"/>
      <c r="GKA34" s="217"/>
      <c r="GKB34" s="217"/>
      <c r="GKC34" s="217"/>
      <c r="GKD34" s="217"/>
      <c r="GKE34" s="217"/>
      <c r="GKF34" s="217"/>
      <c r="GKG34" s="217"/>
      <c r="GKH34" s="217"/>
      <c r="GKI34" s="217"/>
      <c r="GKJ34" s="217"/>
      <c r="GKK34" s="217"/>
      <c r="GKL34" s="217"/>
      <c r="GKM34" s="217"/>
      <c r="GKN34" s="217"/>
      <c r="GKO34" s="217"/>
      <c r="GKP34" s="217"/>
      <c r="GKQ34" s="217"/>
      <c r="GKR34" s="217"/>
      <c r="GKS34" s="217"/>
      <c r="GKT34" s="217"/>
      <c r="GKU34" s="217"/>
      <c r="GKV34" s="217"/>
      <c r="GKW34" s="217"/>
      <c r="GKX34" s="217"/>
      <c r="GKY34" s="217"/>
      <c r="GKZ34" s="217"/>
      <c r="GLA34" s="217"/>
      <c r="GLB34" s="217"/>
      <c r="GLC34" s="217"/>
      <c r="GLD34" s="217"/>
      <c r="GLE34" s="217"/>
      <c r="GLF34" s="217"/>
      <c r="GLG34" s="217"/>
      <c r="GLH34" s="217"/>
      <c r="GLI34" s="217"/>
      <c r="GLJ34" s="217"/>
      <c r="GLK34" s="217"/>
      <c r="GLL34" s="217"/>
      <c r="GLM34" s="217"/>
      <c r="GLN34" s="217"/>
      <c r="GLO34" s="217"/>
      <c r="GLP34" s="217"/>
      <c r="GLQ34" s="217"/>
      <c r="GLR34" s="217"/>
      <c r="GLS34" s="217"/>
      <c r="GLT34" s="217"/>
      <c r="GLU34" s="217"/>
      <c r="GLV34" s="217"/>
      <c r="GLW34" s="217"/>
      <c r="GLX34" s="217"/>
      <c r="GLY34" s="217"/>
      <c r="GLZ34" s="217"/>
      <c r="GMA34" s="217"/>
      <c r="GMB34" s="217"/>
      <c r="GMC34" s="217"/>
      <c r="GMD34" s="217"/>
      <c r="GME34" s="217"/>
      <c r="GMF34" s="217"/>
      <c r="GMG34" s="217"/>
      <c r="GMH34" s="217"/>
      <c r="GMI34" s="217"/>
      <c r="GMJ34" s="217"/>
      <c r="GMK34" s="217"/>
      <c r="GML34" s="217"/>
      <c r="GMM34" s="217"/>
      <c r="GMN34" s="217"/>
      <c r="GMO34" s="217"/>
      <c r="GMP34" s="217"/>
      <c r="GMQ34" s="217"/>
      <c r="GMR34" s="217"/>
      <c r="GMS34" s="217"/>
      <c r="GMT34" s="217"/>
      <c r="GMU34" s="217"/>
      <c r="GMV34" s="217"/>
      <c r="GMW34" s="217"/>
      <c r="GMX34" s="217"/>
      <c r="GMY34" s="217"/>
      <c r="GMZ34" s="217"/>
      <c r="GNA34" s="217"/>
      <c r="GNB34" s="217"/>
      <c r="GNC34" s="217"/>
      <c r="GND34" s="217"/>
      <c r="GNE34" s="217"/>
      <c r="GNF34" s="217"/>
      <c r="GNG34" s="217"/>
      <c r="GNH34" s="217"/>
      <c r="GNI34" s="217"/>
      <c r="GNJ34" s="217"/>
      <c r="GNK34" s="217"/>
      <c r="GNL34" s="217"/>
      <c r="GNM34" s="217"/>
      <c r="GNN34" s="217"/>
      <c r="GNO34" s="217"/>
      <c r="GNP34" s="217"/>
      <c r="GNQ34" s="217"/>
      <c r="GNR34" s="217"/>
      <c r="GNS34" s="217"/>
      <c r="GNT34" s="217"/>
      <c r="GNU34" s="217"/>
      <c r="GNV34" s="217"/>
      <c r="GNW34" s="217"/>
      <c r="GNX34" s="217"/>
      <c r="GNY34" s="217"/>
      <c r="GNZ34" s="217"/>
      <c r="GOA34" s="217"/>
      <c r="GOB34" s="217"/>
      <c r="GOC34" s="217"/>
      <c r="GOD34" s="217"/>
      <c r="GOE34" s="217"/>
      <c r="GOF34" s="217"/>
      <c r="GOG34" s="217"/>
      <c r="GOH34" s="217"/>
      <c r="GOI34" s="217"/>
      <c r="GOJ34" s="217"/>
      <c r="GOK34" s="217"/>
      <c r="GOL34" s="217"/>
      <c r="GOM34" s="217"/>
      <c r="GON34" s="217"/>
      <c r="GOO34" s="217"/>
      <c r="GOP34" s="217"/>
      <c r="GOQ34" s="217"/>
      <c r="GOR34" s="217"/>
      <c r="GOS34" s="217"/>
      <c r="GOT34" s="217"/>
      <c r="GOU34" s="217"/>
      <c r="GOV34" s="217"/>
      <c r="GOW34" s="217"/>
      <c r="GOX34" s="217"/>
      <c r="GOY34" s="217"/>
      <c r="GOZ34" s="217"/>
      <c r="GPA34" s="217"/>
      <c r="GPB34" s="217"/>
      <c r="GPC34" s="217"/>
      <c r="GPD34" s="217"/>
      <c r="GPE34" s="217"/>
      <c r="GPF34" s="217"/>
      <c r="GPG34" s="217"/>
      <c r="GPH34" s="217"/>
      <c r="GPI34" s="217"/>
      <c r="GPJ34" s="217"/>
      <c r="GPK34" s="217"/>
      <c r="GPL34" s="217"/>
      <c r="GPM34" s="217"/>
      <c r="GPN34" s="217"/>
      <c r="GPO34" s="217"/>
      <c r="GPP34" s="217"/>
      <c r="GPQ34" s="217"/>
      <c r="GPR34" s="217"/>
      <c r="GPS34" s="217"/>
      <c r="GPT34" s="217"/>
      <c r="GPU34" s="217"/>
      <c r="GPV34" s="217"/>
      <c r="GPW34" s="217"/>
      <c r="GPX34" s="217"/>
      <c r="GPY34" s="217"/>
      <c r="GPZ34" s="217"/>
      <c r="GQA34" s="217"/>
      <c r="GQB34" s="217"/>
      <c r="GQC34" s="217"/>
      <c r="GQD34" s="217"/>
      <c r="GQE34" s="217"/>
      <c r="GQF34" s="217"/>
      <c r="GQG34" s="217"/>
      <c r="GQH34" s="217"/>
      <c r="GQI34" s="217"/>
      <c r="GQJ34" s="217"/>
      <c r="GQK34" s="217"/>
      <c r="GQL34" s="217"/>
      <c r="GQM34" s="217"/>
      <c r="GQN34" s="217"/>
      <c r="GQO34" s="217"/>
      <c r="GQP34" s="217"/>
      <c r="GQQ34" s="217"/>
      <c r="GQR34" s="217"/>
      <c r="GQS34" s="217"/>
      <c r="GQT34" s="217"/>
      <c r="GQU34" s="217"/>
      <c r="GQV34" s="217"/>
      <c r="GQW34" s="217"/>
      <c r="GQX34" s="217"/>
      <c r="GQY34" s="217"/>
      <c r="GQZ34" s="217"/>
      <c r="GRA34" s="217"/>
      <c r="GRB34" s="217"/>
      <c r="GRC34" s="217"/>
      <c r="GRD34" s="217"/>
      <c r="GRE34" s="217"/>
      <c r="GRF34" s="217"/>
      <c r="GRG34" s="217"/>
      <c r="GRH34" s="217"/>
      <c r="GRI34" s="217"/>
      <c r="GRJ34" s="217"/>
      <c r="GRK34" s="217"/>
      <c r="GRL34" s="217"/>
      <c r="GRM34" s="217"/>
      <c r="GRN34" s="217"/>
      <c r="GRO34" s="217"/>
      <c r="GRP34" s="217"/>
      <c r="GRQ34" s="217"/>
      <c r="GRR34" s="217"/>
      <c r="GRS34" s="217"/>
      <c r="GRT34" s="217"/>
      <c r="GRU34" s="217"/>
      <c r="GRV34" s="217"/>
      <c r="GRW34" s="217"/>
      <c r="GRX34" s="217"/>
      <c r="GRY34" s="217"/>
      <c r="GRZ34" s="217"/>
      <c r="GSA34" s="217"/>
      <c r="GSB34" s="217"/>
      <c r="GSC34" s="217"/>
      <c r="GSD34" s="217"/>
      <c r="GSE34" s="217"/>
      <c r="GSF34" s="217"/>
      <c r="GSG34" s="217"/>
      <c r="GSH34" s="217"/>
      <c r="GSI34" s="217"/>
      <c r="GSJ34" s="217"/>
      <c r="GSK34" s="217"/>
      <c r="GSL34" s="217"/>
      <c r="GSM34" s="217"/>
      <c r="GSN34" s="217"/>
      <c r="GSO34" s="217"/>
      <c r="GSP34" s="217"/>
      <c r="GSQ34" s="217"/>
      <c r="GSR34" s="217"/>
      <c r="GSS34" s="217"/>
      <c r="GST34" s="217"/>
      <c r="GSU34" s="217"/>
      <c r="GSV34" s="217"/>
      <c r="GSW34" s="217"/>
      <c r="GSX34" s="217"/>
      <c r="GSY34" s="217"/>
      <c r="GSZ34" s="217"/>
      <c r="GTA34" s="217"/>
      <c r="GTB34" s="217"/>
      <c r="GTC34" s="217"/>
      <c r="GTD34" s="217"/>
      <c r="GTE34" s="217"/>
      <c r="GTF34" s="217"/>
      <c r="GTG34" s="217"/>
      <c r="GTH34" s="217"/>
      <c r="GTI34" s="217"/>
      <c r="GTJ34" s="217"/>
      <c r="GTK34" s="217"/>
      <c r="GTL34" s="217"/>
      <c r="GTM34" s="217"/>
      <c r="GTN34" s="217"/>
      <c r="GTO34" s="217"/>
      <c r="GTP34" s="217"/>
      <c r="GTQ34" s="217"/>
      <c r="GTR34" s="217"/>
      <c r="GTS34" s="217"/>
      <c r="GTT34" s="217"/>
      <c r="GTU34" s="217"/>
      <c r="GTV34" s="217"/>
      <c r="GTW34" s="217"/>
      <c r="GTX34" s="217"/>
      <c r="GTY34" s="217"/>
      <c r="GTZ34" s="217"/>
      <c r="GUA34" s="217"/>
      <c r="GUB34" s="217"/>
      <c r="GUC34" s="217"/>
      <c r="GUD34" s="217"/>
      <c r="GUE34" s="217"/>
      <c r="GUF34" s="217"/>
      <c r="GUG34" s="217"/>
      <c r="GUH34" s="217"/>
      <c r="GUI34" s="217"/>
      <c r="GUJ34" s="217"/>
      <c r="GUK34" s="217"/>
      <c r="GUL34" s="217"/>
      <c r="GUM34" s="217"/>
      <c r="GUN34" s="217"/>
      <c r="GUO34" s="217"/>
      <c r="GUP34" s="217"/>
      <c r="GUQ34" s="217"/>
      <c r="GUR34" s="217"/>
      <c r="GUS34" s="217"/>
      <c r="GUT34" s="217"/>
      <c r="GUU34" s="217"/>
      <c r="GUV34" s="217"/>
      <c r="GUW34" s="217"/>
      <c r="GUX34" s="217"/>
      <c r="GUY34" s="217"/>
      <c r="GUZ34" s="217"/>
      <c r="GVA34" s="217"/>
      <c r="GVB34" s="217"/>
      <c r="GVC34" s="217"/>
      <c r="GVD34" s="217"/>
      <c r="GVE34" s="217"/>
      <c r="GVF34" s="217"/>
      <c r="GVG34" s="217"/>
      <c r="GVH34" s="217"/>
      <c r="GVI34" s="217"/>
      <c r="GVJ34" s="217"/>
      <c r="GVK34" s="217"/>
      <c r="GVL34" s="217"/>
      <c r="GVM34" s="217"/>
      <c r="GVN34" s="217"/>
      <c r="GVO34" s="217"/>
      <c r="GVP34" s="217"/>
      <c r="GVQ34" s="217"/>
      <c r="GVR34" s="217"/>
      <c r="GVS34" s="217"/>
      <c r="GVT34" s="217"/>
      <c r="GVU34" s="217"/>
      <c r="GVV34" s="217"/>
      <c r="GVW34" s="217"/>
      <c r="GVX34" s="217"/>
      <c r="GVY34" s="217"/>
      <c r="GVZ34" s="217"/>
      <c r="GWA34" s="217"/>
      <c r="GWB34" s="217"/>
      <c r="GWC34" s="217"/>
      <c r="GWD34" s="217"/>
      <c r="GWE34" s="217"/>
      <c r="GWF34" s="217"/>
      <c r="GWG34" s="217"/>
      <c r="GWH34" s="217"/>
      <c r="GWI34" s="217"/>
      <c r="GWJ34" s="217"/>
      <c r="GWK34" s="217"/>
      <c r="GWL34" s="217"/>
      <c r="GWM34" s="217"/>
      <c r="GWN34" s="217"/>
      <c r="GWO34" s="217"/>
      <c r="GWP34" s="217"/>
      <c r="GWQ34" s="217"/>
      <c r="GWR34" s="217"/>
      <c r="GWS34" s="217"/>
      <c r="GWT34" s="217"/>
      <c r="GWU34" s="217"/>
      <c r="GWV34" s="217"/>
      <c r="GWW34" s="217"/>
      <c r="GWX34" s="217"/>
      <c r="GWY34" s="217"/>
      <c r="GWZ34" s="217"/>
      <c r="GXA34" s="217"/>
      <c r="GXB34" s="217"/>
      <c r="GXC34" s="217"/>
      <c r="GXD34" s="217"/>
      <c r="GXE34" s="217"/>
      <c r="GXF34" s="217"/>
      <c r="GXG34" s="217"/>
      <c r="GXH34" s="217"/>
      <c r="GXI34" s="217"/>
      <c r="GXJ34" s="217"/>
      <c r="GXK34" s="217"/>
      <c r="GXL34" s="217"/>
      <c r="GXM34" s="217"/>
      <c r="GXN34" s="217"/>
      <c r="GXO34" s="217"/>
      <c r="GXP34" s="217"/>
      <c r="GXQ34" s="217"/>
      <c r="GXR34" s="217"/>
      <c r="GXS34" s="217"/>
      <c r="GXT34" s="217"/>
      <c r="GXU34" s="217"/>
      <c r="GXV34" s="217"/>
      <c r="GXW34" s="217"/>
      <c r="GXX34" s="217"/>
      <c r="GXY34" s="217"/>
      <c r="GXZ34" s="217"/>
      <c r="GYA34" s="217"/>
      <c r="GYB34" s="217"/>
      <c r="GYC34" s="217"/>
      <c r="GYD34" s="217"/>
      <c r="GYE34" s="217"/>
      <c r="GYF34" s="217"/>
      <c r="GYG34" s="217"/>
      <c r="GYH34" s="217"/>
      <c r="GYI34" s="217"/>
      <c r="GYJ34" s="217"/>
      <c r="GYK34" s="217"/>
      <c r="GYL34" s="217"/>
      <c r="GYM34" s="217"/>
      <c r="GYN34" s="217"/>
      <c r="GYO34" s="217"/>
      <c r="GYP34" s="217"/>
      <c r="GYQ34" s="217"/>
      <c r="GYR34" s="217"/>
      <c r="GYS34" s="217"/>
      <c r="GYT34" s="217"/>
      <c r="GYU34" s="217"/>
      <c r="GYV34" s="217"/>
      <c r="GYW34" s="217"/>
      <c r="GYX34" s="217"/>
      <c r="GYY34" s="217"/>
      <c r="GYZ34" s="217"/>
      <c r="GZA34" s="217"/>
      <c r="GZB34" s="217"/>
      <c r="GZC34" s="217"/>
      <c r="GZD34" s="217"/>
      <c r="GZE34" s="217"/>
      <c r="GZF34" s="217"/>
      <c r="GZG34" s="217"/>
      <c r="GZH34" s="217"/>
      <c r="GZI34" s="217"/>
      <c r="GZJ34" s="217"/>
      <c r="GZK34" s="217"/>
      <c r="GZL34" s="217"/>
      <c r="GZM34" s="217"/>
      <c r="GZN34" s="217"/>
      <c r="GZO34" s="217"/>
      <c r="GZP34" s="217"/>
      <c r="GZQ34" s="217"/>
      <c r="GZR34" s="217"/>
      <c r="GZS34" s="217"/>
      <c r="GZT34" s="217"/>
      <c r="GZU34" s="217"/>
      <c r="GZV34" s="217"/>
      <c r="GZW34" s="217"/>
      <c r="GZX34" s="217"/>
      <c r="GZY34" s="217"/>
      <c r="GZZ34" s="217"/>
      <c r="HAA34" s="217"/>
      <c r="HAB34" s="217"/>
      <c r="HAC34" s="217"/>
      <c r="HAD34" s="217"/>
      <c r="HAE34" s="217"/>
      <c r="HAF34" s="217"/>
      <c r="HAG34" s="217"/>
      <c r="HAH34" s="217"/>
      <c r="HAI34" s="217"/>
      <c r="HAJ34" s="217"/>
      <c r="HAK34" s="217"/>
      <c r="HAL34" s="217"/>
      <c r="HAM34" s="217"/>
      <c r="HAN34" s="217"/>
      <c r="HAO34" s="217"/>
      <c r="HAP34" s="217"/>
      <c r="HAQ34" s="217"/>
      <c r="HAR34" s="217"/>
      <c r="HAS34" s="217"/>
      <c r="HAT34" s="217"/>
      <c r="HAU34" s="217"/>
      <c r="HAV34" s="217"/>
      <c r="HAW34" s="217"/>
      <c r="HAX34" s="217"/>
      <c r="HAY34" s="217"/>
      <c r="HAZ34" s="217"/>
      <c r="HBA34" s="217"/>
      <c r="HBB34" s="217"/>
      <c r="HBC34" s="217"/>
      <c r="HBD34" s="217"/>
      <c r="HBE34" s="217"/>
      <c r="HBF34" s="217"/>
      <c r="HBG34" s="217"/>
      <c r="HBH34" s="217"/>
      <c r="HBI34" s="217"/>
      <c r="HBJ34" s="217"/>
      <c r="HBK34" s="217"/>
      <c r="HBL34" s="217"/>
      <c r="HBM34" s="217"/>
      <c r="HBN34" s="217"/>
      <c r="HBO34" s="217"/>
      <c r="HBP34" s="217"/>
      <c r="HBQ34" s="217"/>
      <c r="HBR34" s="217"/>
      <c r="HBS34" s="217"/>
      <c r="HBT34" s="217"/>
      <c r="HBU34" s="217"/>
      <c r="HBV34" s="217"/>
      <c r="HBW34" s="217"/>
      <c r="HBX34" s="217"/>
      <c r="HBY34" s="217"/>
      <c r="HBZ34" s="217"/>
      <c r="HCA34" s="217"/>
      <c r="HCB34" s="217"/>
      <c r="HCC34" s="217"/>
      <c r="HCD34" s="217"/>
      <c r="HCE34" s="217"/>
      <c r="HCF34" s="217"/>
      <c r="HCG34" s="217"/>
      <c r="HCH34" s="217"/>
      <c r="HCI34" s="217"/>
      <c r="HCJ34" s="217"/>
      <c r="HCK34" s="217"/>
      <c r="HCL34" s="217"/>
      <c r="HCM34" s="217"/>
      <c r="HCN34" s="217"/>
      <c r="HCO34" s="217"/>
      <c r="HCP34" s="217"/>
      <c r="HCQ34" s="217"/>
      <c r="HCR34" s="217"/>
      <c r="HCS34" s="217"/>
      <c r="HCT34" s="217"/>
      <c r="HCU34" s="217"/>
      <c r="HCV34" s="217"/>
      <c r="HCW34" s="217"/>
      <c r="HCX34" s="217"/>
      <c r="HCY34" s="217"/>
      <c r="HCZ34" s="217"/>
      <c r="HDA34" s="217"/>
      <c r="HDB34" s="217"/>
      <c r="HDC34" s="217"/>
      <c r="HDD34" s="217"/>
      <c r="HDE34" s="217"/>
      <c r="HDF34" s="217"/>
      <c r="HDG34" s="217"/>
      <c r="HDH34" s="217"/>
      <c r="HDI34" s="217"/>
      <c r="HDJ34" s="217"/>
      <c r="HDK34" s="217"/>
      <c r="HDL34" s="217"/>
      <c r="HDM34" s="217"/>
      <c r="HDN34" s="217"/>
      <c r="HDO34" s="217"/>
      <c r="HDP34" s="217"/>
      <c r="HDQ34" s="217"/>
      <c r="HDR34" s="217"/>
      <c r="HDS34" s="217"/>
      <c r="HDT34" s="217"/>
      <c r="HDU34" s="217"/>
      <c r="HDV34" s="217"/>
      <c r="HDW34" s="217"/>
      <c r="HDX34" s="217"/>
      <c r="HDY34" s="217"/>
      <c r="HDZ34" s="217"/>
      <c r="HEA34" s="217"/>
      <c r="HEB34" s="217"/>
      <c r="HEC34" s="217"/>
      <c r="HED34" s="217"/>
      <c r="HEE34" s="217"/>
      <c r="HEF34" s="217"/>
      <c r="HEG34" s="217"/>
      <c r="HEH34" s="217"/>
      <c r="HEI34" s="217"/>
      <c r="HEJ34" s="217"/>
      <c r="HEK34" s="217"/>
      <c r="HEL34" s="217"/>
      <c r="HEM34" s="217"/>
      <c r="HEN34" s="217"/>
      <c r="HEO34" s="217"/>
      <c r="HEP34" s="217"/>
      <c r="HEQ34" s="217"/>
      <c r="HER34" s="217"/>
      <c r="HES34" s="217"/>
      <c r="HET34" s="217"/>
      <c r="HEU34" s="217"/>
      <c r="HEV34" s="217"/>
      <c r="HEW34" s="217"/>
      <c r="HEX34" s="217"/>
      <c r="HEY34" s="217"/>
      <c r="HEZ34" s="217"/>
      <c r="HFA34" s="217"/>
      <c r="HFB34" s="217"/>
      <c r="HFC34" s="217"/>
      <c r="HFD34" s="217"/>
      <c r="HFE34" s="217"/>
      <c r="HFF34" s="217"/>
      <c r="HFG34" s="217"/>
      <c r="HFH34" s="217"/>
      <c r="HFI34" s="217"/>
      <c r="HFJ34" s="217"/>
      <c r="HFK34" s="217"/>
      <c r="HFL34" s="217"/>
      <c r="HFM34" s="217"/>
      <c r="HFN34" s="217"/>
      <c r="HFO34" s="217"/>
      <c r="HFP34" s="217"/>
      <c r="HFQ34" s="217"/>
      <c r="HFR34" s="217"/>
      <c r="HFS34" s="217"/>
      <c r="HFT34" s="217"/>
      <c r="HFU34" s="217"/>
      <c r="HFV34" s="217"/>
      <c r="HFW34" s="217"/>
      <c r="HFX34" s="217"/>
      <c r="HFY34" s="217"/>
      <c r="HFZ34" s="217"/>
      <c r="HGA34" s="217"/>
      <c r="HGB34" s="217"/>
      <c r="HGC34" s="217"/>
      <c r="HGD34" s="217"/>
      <c r="HGE34" s="217"/>
      <c r="HGF34" s="217"/>
      <c r="HGG34" s="217"/>
      <c r="HGH34" s="217"/>
      <c r="HGI34" s="217"/>
      <c r="HGJ34" s="217"/>
      <c r="HGK34" s="217"/>
      <c r="HGL34" s="217"/>
      <c r="HGM34" s="217"/>
      <c r="HGN34" s="217"/>
      <c r="HGO34" s="217"/>
      <c r="HGP34" s="217"/>
      <c r="HGQ34" s="217"/>
      <c r="HGR34" s="217"/>
      <c r="HGS34" s="217"/>
      <c r="HGT34" s="217"/>
      <c r="HGU34" s="217"/>
      <c r="HGV34" s="217"/>
      <c r="HGW34" s="217"/>
      <c r="HGX34" s="217"/>
      <c r="HGY34" s="217"/>
      <c r="HGZ34" s="217"/>
      <c r="HHA34" s="217"/>
      <c r="HHB34" s="217"/>
      <c r="HHC34" s="217"/>
      <c r="HHD34" s="217"/>
      <c r="HHE34" s="217"/>
      <c r="HHF34" s="217"/>
      <c r="HHG34" s="217"/>
      <c r="HHH34" s="217"/>
      <c r="HHI34" s="217"/>
      <c r="HHJ34" s="217"/>
      <c r="HHK34" s="217"/>
      <c r="HHL34" s="217"/>
      <c r="HHM34" s="217"/>
      <c r="HHN34" s="217"/>
      <c r="HHO34" s="217"/>
      <c r="HHP34" s="217"/>
      <c r="HHQ34" s="217"/>
      <c r="HHR34" s="217"/>
      <c r="HHS34" s="217"/>
      <c r="HHT34" s="217"/>
      <c r="HHU34" s="217"/>
      <c r="HHV34" s="217"/>
      <c r="HHW34" s="217"/>
      <c r="HHX34" s="217"/>
      <c r="HHY34" s="217"/>
      <c r="HHZ34" s="217"/>
      <c r="HIA34" s="217"/>
      <c r="HIB34" s="217"/>
      <c r="HIC34" s="217"/>
      <c r="HID34" s="217"/>
      <c r="HIE34" s="217"/>
      <c r="HIF34" s="217"/>
      <c r="HIG34" s="217"/>
      <c r="HIH34" s="217"/>
      <c r="HII34" s="217"/>
      <c r="HIJ34" s="217"/>
      <c r="HIK34" s="217"/>
      <c r="HIL34" s="217"/>
      <c r="HIM34" s="217"/>
      <c r="HIN34" s="217"/>
      <c r="HIO34" s="217"/>
      <c r="HIP34" s="217"/>
      <c r="HIQ34" s="217"/>
      <c r="HIR34" s="217"/>
      <c r="HIS34" s="217"/>
      <c r="HIT34" s="217"/>
      <c r="HIU34" s="217"/>
      <c r="HIV34" s="217"/>
      <c r="HIW34" s="217"/>
      <c r="HIX34" s="217"/>
      <c r="HIY34" s="217"/>
      <c r="HIZ34" s="217"/>
      <c r="HJA34" s="217"/>
      <c r="HJB34" s="217"/>
      <c r="HJC34" s="217"/>
      <c r="HJD34" s="217"/>
      <c r="HJE34" s="217"/>
      <c r="HJF34" s="217"/>
      <c r="HJG34" s="217"/>
      <c r="HJH34" s="217"/>
      <c r="HJI34" s="217"/>
      <c r="HJJ34" s="217"/>
      <c r="HJK34" s="217"/>
      <c r="HJL34" s="217"/>
      <c r="HJM34" s="217"/>
      <c r="HJN34" s="217"/>
      <c r="HJO34" s="217"/>
      <c r="HJP34" s="217"/>
      <c r="HJQ34" s="217"/>
      <c r="HJR34" s="217"/>
      <c r="HJS34" s="217"/>
      <c r="HJT34" s="217"/>
      <c r="HJU34" s="217"/>
      <c r="HJV34" s="217"/>
      <c r="HJW34" s="217"/>
      <c r="HJX34" s="217"/>
      <c r="HJY34" s="217"/>
      <c r="HJZ34" s="217"/>
      <c r="HKA34" s="217"/>
      <c r="HKB34" s="217"/>
      <c r="HKC34" s="217"/>
      <c r="HKD34" s="217"/>
      <c r="HKE34" s="217"/>
      <c r="HKF34" s="217"/>
      <c r="HKG34" s="217"/>
      <c r="HKH34" s="217"/>
      <c r="HKI34" s="217"/>
      <c r="HKJ34" s="217"/>
      <c r="HKK34" s="217"/>
      <c r="HKL34" s="217"/>
      <c r="HKM34" s="217"/>
      <c r="HKN34" s="217"/>
      <c r="HKO34" s="217"/>
      <c r="HKP34" s="217"/>
      <c r="HKQ34" s="217"/>
      <c r="HKR34" s="217"/>
      <c r="HKS34" s="217"/>
      <c r="HKT34" s="217"/>
      <c r="HKU34" s="217"/>
      <c r="HKV34" s="217"/>
      <c r="HKW34" s="217"/>
      <c r="HKX34" s="217"/>
      <c r="HKY34" s="217"/>
      <c r="HKZ34" s="217"/>
      <c r="HLA34" s="217"/>
      <c r="HLB34" s="217"/>
      <c r="HLC34" s="217"/>
      <c r="HLD34" s="217"/>
      <c r="HLE34" s="217"/>
      <c r="HLF34" s="217"/>
      <c r="HLG34" s="217"/>
      <c r="HLH34" s="217"/>
      <c r="HLI34" s="217"/>
      <c r="HLJ34" s="217"/>
      <c r="HLK34" s="217"/>
      <c r="HLL34" s="217"/>
      <c r="HLM34" s="217"/>
      <c r="HLN34" s="217"/>
      <c r="HLO34" s="217"/>
      <c r="HLP34" s="217"/>
      <c r="HLQ34" s="217"/>
      <c r="HLR34" s="217"/>
      <c r="HLS34" s="217"/>
      <c r="HLT34" s="217"/>
      <c r="HLU34" s="217"/>
      <c r="HLV34" s="217"/>
      <c r="HLW34" s="217"/>
      <c r="HLX34" s="217"/>
      <c r="HLY34" s="217"/>
      <c r="HLZ34" s="217"/>
      <c r="HMA34" s="217"/>
      <c r="HMB34" s="217"/>
      <c r="HMC34" s="217"/>
      <c r="HMD34" s="217"/>
      <c r="HME34" s="217"/>
      <c r="HMF34" s="217"/>
      <c r="HMG34" s="217"/>
      <c r="HMH34" s="217"/>
      <c r="HMI34" s="217"/>
      <c r="HMJ34" s="217"/>
      <c r="HMK34" s="217"/>
      <c r="HML34" s="217"/>
      <c r="HMM34" s="217"/>
      <c r="HMN34" s="217"/>
      <c r="HMO34" s="217"/>
      <c r="HMP34" s="217"/>
      <c r="HMQ34" s="217"/>
      <c r="HMR34" s="217"/>
      <c r="HMS34" s="217"/>
      <c r="HMT34" s="217"/>
      <c r="HMU34" s="217"/>
      <c r="HMV34" s="217"/>
      <c r="HMW34" s="217"/>
      <c r="HMX34" s="217"/>
      <c r="HMY34" s="217"/>
      <c r="HMZ34" s="217"/>
      <c r="HNA34" s="217"/>
      <c r="HNB34" s="217"/>
      <c r="HNC34" s="217"/>
      <c r="HND34" s="217"/>
      <c r="HNE34" s="217"/>
      <c r="HNF34" s="217"/>
      <c r="HNG34" s="217"/>
      <c r="HNH34" s="217"/>
      <c r="HNI34" s="217"/>
      <c r="HNJ34" s="217"/>
      <c r="HNK34" s="217"/>
      <c r="HNL34" s="217"/>
      <c r="HNM34" s="217"/>
      <c r="HNN34" s="217"/>
      <c r="HNO34" s="217"/>
      <c r="HNP34" s="217"/>
      <c r="HNQ34" s="217"/>
      <c r="HNR34" s="217"/>
      <c r="HNS34" s="217"/>
      <c r="HNT34" s="217"/>
      <c r="HNU34" s="217"/>
      <c r="HNV34" s="217"/>
      <c r="HNW34" s="217"/>
      <c r="HNX34" s="217"/>
      <c r="HNY34" s="217"/>
      <c r="HNZ34" s="217"/>
      <c r="HOA34" s="217"/>
      <c r="HOB34" s="217"/>
      <c r="HOC34" s="217"/>
      <c r="HOD34" s="217"/>
      <c r="HOE34" s="217"/>
      <c r="HOF34" s="217"/>
      <c r="HOG34" s="217"/>
      <c r="HOH34" s="217"/>
      <c r="HOI34" s="217"/>
      <c r="HOJ34" s="217"/>
      <c r="HOK34" s="217"/>
      <c r="HOL34" s="217"/>
      <c r="HOM34" s="217"/>
      <c r="HON34" s="217"/>
      <c r="HOO34" s="217"/>
      <c r="HOP34" s="217"/>
      <c r="HOQ34" s="217"/>
      <c r="HOR34" s="217"/>
      <c r="HOS34" s="217"/>
      <c r="HOT34" s="217"/>
      <c r="HOU34" s="217"/>
      <c r="HOV34" s="217"/>
      <c r="HOW34" s="217"/>
      <c r="HOX34" s="217"/>
      <c r="HOY34" s="217"/>
      <c r="HOZ34" s="217"/>
      <c r="HPA34" s="217"/>
      <c r="HPB34" s="217"/>
      <c r="HPC34" s="217"/>
      <c r="HPD34" s="217"/>
      <c r="HPE34" s="217"/>
      <c r="HPF34" s="217"/>
      <c r="HPG34" s="217"/>
      <c r="HPH34" s="217"/>
      <c r="HPI34" s="217"/>
      <c r="HPJ34" s="217"/>
      <c r="HPK34" s="217"/>
      <c r="HPL34" s="217"/>
      <c r="HPM34" s="217"/>
      <c r="HPN34" s="217"/>
      <c r="HPO34" s="217"/>
      <c r="HPP34" s="217"/>
      <c r="HPQ34" s="217"/>
      <c r="HPR34" s="217"/>
      <c r="HPS34" s="217"/>
      <c r="HPT34" s="217"/>
      <c r="HPU34" s="217"/>
      <c r="HPV34" s="217"/>
      <c r="HPW34" s="217"/>
      <c r="HPX34" s="217"/>
      <c r="HPY34" s="217"/>
      <c r="HPZ34" s="217"/>
      <c r="HQA34" s="217"/>
      <c r="HQB34" s="217"/>
      <c r="HQC34" s="217"/>
      <c r="HQD34" s="217"/>
      <c r="HQE34" s="217"/>
      <c r="HQF34" s="217"/>
      <c r="HQG34" s="217"/>
      <c r="HQH34" s="217"/>
      <c r="HQI34" s="217"/>
      <c r="HQJ34" s="217"/>
      <c r="HQK34" s="217"/>
      <c r="HQL34" s="217"/>
      <c r="HQM34" s="217"/>
      <c r="HQN34" s="217"/>
      <c r="HQO34" s="217"/>
      <c r="HQP34" s="217"/>
      <c r="HQQ34" s="217"/>
      <c r="HQR34" s="217"/>
      <c r="HQS34" s="217"/>
      <c r="HQT34" s="217"/>
      <c r="HQU34" s="217"/>
      <c r="HQV34" s="217"/>
      <c r="HQW34" s="217"/>
      <c r="HQX34" s="217"/>
      <c r="HQY34" s="217"/>
      <c r="HQZ34" s="217"/>
      <c r="HRA34" s="217"/>
      <c r="HRB34" s="217"/>
      <c r="HRC34" s="217"/>
      <c r="HRD34" s="217"/>
      <c r="HRE34" s="217"/>
      <c r="HRF34" s="217"/>
      <c r="HRG34" s="217"/>
      <c r="HRH34" s="217"/>
      <c r="HRI34" s="217"/>
      <c r="HRJ34" s="217"/>
      <c r="HRK34" s="217"/>
      <c r="HRL34" s="217"/>
      <c r="HRM34" s="217"/>
      <c r="HRN34" s="217"/>
      <c r="HRO34" s="217"/>
      <c r="HRP34" s="217"/>
      <c r="HRQ34" s="217"/>
      <c r="HRR34" s="217"/>
      <c r="HRS34" s="217"/>
      <c r="HRT34" s="217"/>
      <c r="HRU34" s="217"/>
      <c r="HRV34" s="217"/>
      <c r="HRW34" s="217"/>
      <c r="HRX34" s="217"/>
      <c r="HRY34" s="217"/>
      <c r="HRZ34" s="217"/>
      <c r="HSA34" s="217"/>
      <c r="HSB34" s="217"/>
      <c r="HSC34" s="217"/>
      <c r="HSD34" s="217"/>
      <c r="HSE34" s="217"/>
      <c r="HSF34" s="217"/>
      <c r="HSG34" s="217"/>
      <c r="HSH34" s="217"/>
      <c r="HSI34" s="217"/>
      <c r="HSJ34" s="217"/>
      <c r="HSK34" s="217"/>
      <c r="HSL34" s="217"/>
      <c r="HSM34" s="217"/>
      <c r="HSN34" s="217"/>
      <c r="HSO34" s="217"/>
      <c r="HSP34" s="217"/>
      <c r="HSQ34" s="217"/>
      <c r="HSR34" s="217"/>
      <c r="HSS34" s="217"/>
      <c r="HST34" s="217"/>
      <c r="HSU34" s="217"/>
      <c r="HSV34" s="217"/>
      <c r="HSW34" s="217"/>
      <c r="HSX34" s="217"/>
      <c r="HSY34" s="217"/>
      <c r="HSZ34" s="217"/>
      <c r="HTA34" s="217"/>
      <c r="HTB34" s="217"/>
      <c r="HTC34" s="217"/>
      <c r="HTD34" s="217"/>
      <c r="HTE34" s="217"/>
      <c r="HTF34" s="217"/>
      <c r="HTG34" s="217"/>
      <c r="HTH34" s="217"/>
      <c r="HTI34" s="217"/>
      <c r="HTJ34" s="217"/>
      <c r="HTK34" s="217"/>
      <c r="HTL34" s="217"/>
      <c r="HTM34" s="217"/>
      <c r="HTN34" s="217"/>
      <c r="HTO34" s="217"/>
      <c r="HTP34" s="217"/>
      <c r="HTQ34" s="217"/>
      <c r="HTR34" s="217"/>
      <c r="HTS34" s="217"/>
      <c r="HTT34" s="217"/>
      <c r="HTU34" s="217"/>
      <c r="HTV34" s="217"/>
      <c r="HTW34" s="217"/>
      <c r="HTX34" s="217"/>
      <c r="HTY34" s="217"/>
      <c r="HTZ34" s="217"/>
      <c r="HUA34" s="217"/>
      <c r="HUB34" s="217"/>
      <c r="HUC34" s="217"/>
      <c r="HUD34" s="217"/>
      <c r="HUE34" s="217"/>
      <c r="HUF34" s="217"/>
      <c r="HUG34" s="217"/>
      <c r="HUH34" s="217"/>
      <c r="HUI34" s="217"/>
      <c r="HUJ34" s="217"/>
      <c r="HUK34" s="217"/>
      <c r="HUL34" s="217"/>
      <c r="HUM34" s="217"/>
      <c r="HUN34" s="217"/>
      <c r="HUO34" s="217"/>
      <c r="HUP34" s="217"/>
      <c r="HUQ34" s="217"/>
      <c r="HUR34" s="217"/>
      <c r="HUS34" s="217"/>
      <c r="HUT34" s="217"/>
      <c r="HUU34" s="217"/>
      <c r="HUV34" s="217"/>
      <c r="HUW34" s="217"/>
      <c r="HUX34" s="217"/>
      <c r="HUY34" s="217"/>
      <c r="HUZ34" s="217"/>
      <c r="HVA34" s="217"/>
      <c r="HVB34" s="217"/>
      <c r="HVC34" s="217"/>
      <c r="HVD34" s="217"/>
      <c r="HVE34" s="217"/>
      <c r="HVF34" s="217"/>
      <c r="HVG34" s="217"/>
      <c r="HVH34" s="217"/>
      <c r="HVI34" s="217"/>
      <c r="HVJ34" s="217"/>
      <c r="HVK34" s="217"/>
      <c r="HVL34" s="217"/>
      <c r="HVM34" s="217"/>
      <c r="HVN34" s="217"/>
      <c r="HVO34" s="217"/>
      <c r="HVP34" s="217"/>
      <c r="HVQ34" s="217"/>
      <c r="HVR34" s="217"/>
      <c r="HVS34" s="217"/>
      <c r="HVT34" s="217"/>
      <c r="HVU34" s="217"/>
      <c r="HVV34" s="217"/>
      <c r="HVW34" s="217"/>
      <c r="HVX34" s="217"/>
      <c r="HVY34" s="217"/>
      <c r="HVZ34" s="217"/>
      <c r="HWA34" s="217"/>
      <c r="HWB34" s="217"/>
      <c r="HWC34" s="217"/>
      <c r="HWD34" s="217"/>
      <c r="HWE34" s="217"/>
      <c r="HWF34" s="217"/>
      <c r="HWG34" s="217"/>
      <c r="HWH34" s="217"/>
      <c r="HWI34" s="217"/>
      <c r="HWJ34" s="217"/>
      <c r="HWK34" s="217"/>
      <c r="HWL34" s="217"/>
      <c r="HWM34" s="217"/>
      <c r="HWN34" s="217"/>
      <c r="HWO34" s="217"/>
      <c r="HWP34" s="217"/>
      <c r="HWQ34" s="217"/>
      <c r="HWR34" s="217"/>
      <c r="HWS34" s="217"/>
      <c r="HWT34" s="217"/>
      <c r="HWU34" s="217"/>
      <c r="HWV34" s="217"/>
      <c r="HWW34" s="217"/>
      <c r="HWX34" s="217"/>
      <c r="HWY34" s="217"/>
      <c r="HWZ34" s="217"/>
      <c r="HXA34" s="217"/>
      <c r="HXB34" s="217"/>
      <c r="HXC34" s="217"/>
      <c r="HXD34" s="217"/>
      <c r="HXE34" s="217"/>
      <c r="HXF34" s="217"/>
      <c r="HXG34" s="217"/>
      <c r="HXH34" s="217"/>
      <c r="HXI34" s="217"/>
      <c r="HXJ34" s="217"/>
      <c r="HXK34" s="217"/>
      <c r="HXL34" s="217"/>
      <c r="HXM34" s="217"/>
      <c r="HXN34" s="217"/>
      <c r="HXO34" s="217"/>
      <c r="HXP34" s="217"/>
      <c r="HXQ34" s="217"/>
      <c r="HXR34" s="217"/>
      <c r="HXS34" s="217"/>
      <c r="HXT34" s="217"/>
      <c r="HXU34" s="217"/>
      <c r="HXV34" s="217"/>
      <c r="HXW34" s="217"/>
      <c r="HXX34" s="217"/>
      <c r="HXY34" s="217"/>
      <c r="HXZ34" s="217"/>
      <c r="HYA34" s="217"/>
      <c r="HYB34" s="217"/>
      <c r="HYC34" s="217"/>
      <c r="HYD34" s="217"/>
      <c r="HYE34" s="217"/>
      <c r="HYF34" s="217"/>
      <c r="HYG34" s="217"/>
      <c r="HYH34" s="217"/>
      <c r="HYI34" s="217"/>
      <c r="HYJ34" s="217"/>
      <c r="HYK34" s="217"/>
      <c r="HYL34" s="217"/>
      <c r="HYM34" s="217"/>
      <c r="HYN34" s="217"/>
      <c r="HYO34" s="217"/>
      <c r="HYP34" s="217"/>
      <c r="HYQ34" s="217"/>
      <c r="HYR34" s="217"/>
      <c r="HYS34" s="217"/>
      <c r="HYT34" s="217"/>
      <c r="HYU34" s="217"/>
      <c r="HYV34" s="217"/>
      <c r="HYW34" s="217"/>
      <c r="HYX34" s="217"/>
      <c r="HYY34" s="217"/>
      <c r="HYZ34" s="217"/>
      <c r="HZA34" s="217"/>
      <c r="HZB34" s="217"/>
      <c r="HZC34" s="217"/>
      <c r="HZD34" s="217"/>
      <c r="HZE34" s="217"/>
      <c r="HZF34" s="217"/>
      <c r="HZG34" s="217"/>
      <c r="HZH34" s="217"/>
      <c r="HZI34" s="217"/>
      <c r="HZJ34" s="217"/>
      <c r="HZK34" s="217"/>
      <c r="HZL34" s="217"/>
      <c r="HZM34" s="217"/>
      <c r="HZN34" s="217"/>
      <c r="HZO34" s="217"/>
      <c r="HZP34" s="217"/>
      <c r="HZQ34" s="217"/>
      <c r="HZR34" s="217"/>
      <c r="HZS34" s="217"/>
      <c r="HZT34" s="217"/>
      <c r="HZU34" s="217"/>
      <c r="HZV34" s="217"/>
      <c r="HZW34" s="217"/>
      <c r="HZX34" s="217"/>
      <c r="HZY34" s="217"/>
      <c r="HZZ34" s="217"/>
      <c r="IAA34" s="217"/>
      <c r="IAB34" s="217"/>
      <c r="IAC34" s="217"/>
      <c r="IAD34" s="217"/>
      <c r="IAE34" s="217"/>
      <c r="IAF34" s="217"/>
      <c r="IAG34" s="217"/>
      <c r="IAH34" s="217"/>
      <c r="IAI34" s="217"/>
      <c r="IAJ34" s="217"/>
      <c r="IAK34" s="217"/>
      <c r="IAL34" s="217"/>
      <c r="IAM34" s="217"/>
      <c r="IAN34" s="217"/>
      <c r="IAO34" s="217"/>
      <c r="IAP34" s="217"/>
      <c r="IAQ34" s="217"/>
      <c r="IAR34" s="217"/>
      <c r="IAS34" s="217"/>
      <c r="IAT34" s="217"/>
      <c r="IAU34" s="217"/>
      <c r="IAV34" s="217"/>
      <c r="IAW34" s="217"/>
      <c r="IAX34" s="217"/>
      <c r="IAY34" s="217"/>
      <c r="IAZ34" s="217"/>
      <c r="IBA34" s="217"/>
      <c r="IBB34" s="217"/>
      <c r="IBC34" s="217"/>
      <c r="IBD34" s="217"/>
      <c r="IBE34" s="217"/>
      <c r="IBF34" s="217"/>
      <c r="IBG34" s="217"/>
      <c r="IBH34" s="217"/>
      <c r="IBI34" s="217"/>
      <c r="IBJ34" s="217"/>
      <c r="IBK34" s="217"/>
      <c r="IBL34" s="217"/>
      <c r="IBM34" s="217"/>
      <c r="IBN34" s="217"/>
      <c r="IBO34" s="217"/>
      <c r="IBP34" s="217"/>
      <c r="IBQ34" s="217"/>
      <c r="IBR34" s="217"/>
      <c r="IBS34" s="217"/>
      <c r="IBT34" s="217"/>
      <c r="IBU34" s="217"/>
      <c r="IBV34" s="217"/>
      <c r="IBW34" s="217"/>
      <c r="IBX34" s="217"/>
      <c r="IBY34" s="217"/>
      <c r="IBZ34" s="217"/>
      <c r="ICA34" s="217"/>
      <c r="ICB34" s="217"/>
      <c r="ICC34" s="217"/>
      <c r="ICD34" s="217"/>
      <c r="ICE34" s="217"/>
      <c r="ICF34" s="217"/>
      <c r="ICG34" s="217"/>
      <c r="ICH34" s="217"/>
      <c r="ICI34" s="217"/>
      <c r="ICJ34" s="217"/>
      <c r="ICK34" s="217"/>
      <c r="ICL34" s="217"/>
      <c r="ICM34" s="217"/>
      <c r="ICN34" s="217"/>
      <c r="ICO34" s="217"/>
      <c r="ICP34" s="217"/>
      <c r="ICQ34" s="217"/>
      <c r="ICR34" s="217"/>
      <c r="ICS34" s="217"/>
      <c r="ICT34" s="217"/>
      <c r="ICU34" s="217"/>
      <c r="ICV34" s="217"/>
      <c r="ICW34" s="217"/>
      <c r="ICX34" s="217"/>
      <c r="ICY34" s="217"/>
      <c r="ICZ34" s="217"/>
      <c r="IDA34" s="217"/>
      <c r="IDB34" s="217"/>
      <c r="IDC34" s="217"/>
      <c r="IDD34" s="217"/>
      <c r="IDE34" s="217"/>
      <c r="IDF34" s="217"/>
      <c r="IDG34" s="217"/>
      <c r="IDH34" s="217"/>
      <c r="IDI34" s="217"/>
      <c r="IDJ34" s="217"/>
      <c r="IDK34" s="217"/>
      <c r="IDL34" s="217"/>
      <c r="IDM34" s="217"/>
      <c r="IDN34" s="217"/>
      <c r="IDO34" s="217"/>
      <c r="IDP34" s="217"/>
      <c r="IDQ34" s="217"/>
      <c r="IDR34" s="217"/>
      <c r="IDS34" s="217"/>
      <c r="IDT34" s="217"/>
      <c r="IDU34" s="217"/>
      <c r="IDV34" s="217"/>
      <c r="IDW34" s="217"/>
      <c r="IDX34" s="217"/>
      <c r="IDY34" s="217"/>
      <c r="IDZ34" s="217"/>
      <c r="IEA34" s="217"/>
      <c r="IEB34" s="217"/>
      <c r="IEC34" s="217"/>
      <c r="IED34" s="217"/>
      <c r="IEE34" s="217"/>
      <c r="IEF34" s="217"/>
      <c r="IEG34" s="217"/>
      <c r="IEH34" s="217"/>
      <c r="IEI34" s="217"/>
      <c r="IEJ34" s="217"/>
      <c r="IEK34" s="217"/>
      <c r="IEL34" s="217"/>
      <c r="IEM34" s="217"/>
      <c r="IEN34" s="217"/>
      <c r="IEO34" s="217"/>
      <c r="IEP34" s="217"/>
      <c r="IEQ34" s="217"/>
      <c r="IER34" s="217"/>
      <c r="IES34" s="217"/>
      <c r="IET34" s="217"/>
      <c r="IEU34" s="217"/>
      <c r="IEV34" s="217"/>
      <c r="IEW34" s="217"/>
      <c r="IEX34" s="217"/>
      <c r="IEY34" s="217"/>
      <c r="IEZ34" s="217"/>
      <c r="IFA34" s="217"/>
      <c r="IFB34" s="217"/>
      <c r="IFC34" s="217"/>
      <c r="IFD34" s="217"/>
      <c r="IFE34" s="217"/>
      <c r="IFF34" s="217"/>
      <c r="IFG34" s="217"/>
      <c r="IFH34" s="217"/>
      <c r="IFI34" s="217"/>
      <c r="IFJ34" s="217"/>
      <c r="IFK34" s="217"/>
      <c r="IFL34" s="217"/>
      <c r="IFM34" s="217"/>
      <c r="IFN34" s="217"/>
      <c r="IFO34" s="217"/>
      <c r="IFP34" s="217"/>
      <c r="IFQ34" s="217"/>
      <c r="IFR34" s="217"/>
      <c r="IFS34" s="217"/>
      <c r="IFT34" s="217"/>
      <c r="IFU34" s="217"/>
      <c r="IFV34" s="217"/>
      <c r="IFW34" s="217"/>
      <c r="IFX34" s="217"/>
      <c r="IFY34" s="217"/>
      <c r="IFZ34" s="217"/>
      <c r="IGA34" s="217"/>
      <c r="IGB34" s="217"/>
      <c r="IGC34" s="217"/>
      <c r="IGD34" s="217"/>
      <c r="IGE34" s="217"/>
      <c r="IGF34" s="217"/>
      <c r="IGG34" s="217"/>
      <c r="IGH34" s="217"/>
      <c r="IGI34" s="217"/>
      <c r="IGJ34" s="217"/>
      <c r="IGK34" s="217"/>
      <c r="IGL34" s="217"/>
      <c r="IGM34" s="217"/>
      <c r="IGN34" s="217"/>
      <c r="IGO34" s="217"/>
      <c r="IGP34" s="217"/>
      <c r="IGQ34" s="217"/>
      <c r="IGR34" s="217"/>
      <c r="IGS34" s="217"/>
      <c r="IGT34" s="217"/>
      <c r="IGU34" s="217"/>
      <c r="IGV34" s="217"/>
      <c r="IGW34" s="217"/>
      <c r="IGX34" s="217"/>
      <c r="IGY34" s="217"/>
      <c r="IGZ34" s="217"/>
      <c r="IHA34" s="217"/>
      <c r="IHB34" s="217"/>
      <c r="IHC34" s="217"/>
      <c r="IHD34" s="217"/>
      <c r="IHE34" s="217"/>
      <c r="IHF34" s="217"/>
      <c r="IHG34" s="217"/>
      <c r="IHH34" s="217"/>
      <c r="IHI34" s="217"/>
      <c r="IHJ34" s="217"/>
      <c r="IHK34" s="217"/>
      <c r="IHL34" s="217"/>
      <c r="IHM34" s="217"/>
      <c r="IHN34" s="217"/>
      <c r="IHO34" s="217"/>
      <c r="IHP34" s="217"/>
      <c r="IHQ34" s="217"/>
      <c r="IHR34" s="217"/>
      <c r="IHS34" s="217"/>
      <c r="IHT34" s="217"/>
      <c r="IHU34" s="217"/>
      <c r="IHV34" s="217"/>
      <c r="IHW34" s="217"/>
      <c r="IHX34" s="217"/>
      <c r="IHY34" s="217"/>
      <c r="IHZ34" s="217"/>
      <c r="IIA34" s="217"/>
      <c r="IIB34" s="217"/>
      <c r="IIC34" s="217"/>
      <c r="IID34" s="217"/>
      <c r="IIE34" s="217"/>
      <c r="IIF34" s="217"/>
      <c r="IIG34" s="217"/>
      <c r="IIH34" s="217"/>
      <c r="III34" s="217"/>
      <c r="IIJ34" s="217"/>
      <c r="IIK34" s="217"/>
      <c r="IIL34" s="217"/>
      <c r="IIM34" s="217"/>
      <c r="IIN34" s="217"/>
      <c r="IIO34" s="217"/>
      <c r="IIP34" s="217"/>
      <c r="IIQ34" s="217"/>
      <c r="IIR34" s="217"/>
      <c r="IIS34" s="217"/>
      <c r="IIT34" s="217"/>
      <c r="IIU34" s="217"/>
      <c r="IIV34" s="217"/>
      <c r="IIW34" s="217"/>
      <c r="IIX34" s="217"/>
      <c r="IIY34" s="217"/>
      <c r="IIZ34" s="217"/>
      <c r="IJA34" s="217"/>
      <c r="IJB34" s="217"/>
      <c r="IJC34" s="217"/>
      <c r="IJD34" s="217"/>
      <c r="IJE34" s="217"/>
      <c r="IJF34" s="217"/>
      <c r="IJG34" s="217"/>
      <c r="IJH34" s="217"/>
      <c r="IJI34" s="217"/>
      <c r="IJJ34" s="217"/>
      <c r="IJK34" s="217"/>
      <c r="IJL34" s="217"/>
      <c r="IJM34" s="217"/>
      <c r="IJN34" s="217"/>
      <c r="IJO34" s="217"/>
      <c r="IJP34" s="217"/>
      <c r="IJQ34" s="217"/>
      <c r="IJR34" s="217"/>
      <c r="IJS34" s="217"/>
      <c r="IJT34" s="217"/>
      <c r="IJU34" s="217"/>
      <c r="IJV34" s="217"/>
      <c r="IJW34" s="217"/>
      <c r="IJX34" s="217"/>
      <c r="IJY34" s="217"/>
      <c r="IJZ34" s="217"/>
      <c r="IKA34" s="217"/>
      <c r="IKB34" s="217"/>
      <c r="IKC34" s="217"/>
      <c r="IKD34" s="217"/>
      <c r="IKE34" s="217"/>
      <c r="IKF34" s="217"/>
      <c r="IKG34" s="217"/>
      <c r="IKH34" s="217"/>
      <c r="IKI34" s="217"/>
      <c r="IKJ34" s="217"/>
      <c r="IKK34" s="217"/>
      <c r="IKL34" s="217"/>
      <c r="IKM34" s="217"/>
      <c r="IKN34" s="217"/>
      <c r="IKO34" s="217"/>
      <c r="IKP34" s="217"/>
      <c r="IKQ34" s="217"/>
      <c r="IKR34" s="217"/>
      <c r="IKS34" s="217"/>
      <c r="IKT34" s="217"/>
      <c r="IKU34" s="217"/>
      <c r="IKV34" s="217"/>
      <c r="IKW34" s="217"/>
      <c r="IKX34" s="217"/>
      <c r="IKY34" s="217"/>
      <c r="IKZ34" s="217"/>
      <c r="ILA34" s="217"/>
      <c r="ILB34" s="217"/>
      <c r="ILC34" s="217"/>
      <c r="ILD34" s="217"/>
      <c r="ILE34" s="217"/>
      <c r="ILF34" s="217"/>
      <c r="ILG34" s="217"/>
      <c r="ILH34" s="217"/>
      <c r="ILI34" s="217"/>
      <c r="ILJ34" s="217"/>
      <c r="ILK34" s="217"/>
      <c r="ILL34" s="217"/>
      <c r="ILM34" s="217"/>
      <c r="ILN34" s="217"/>
      <c r="ILO34" s="217"/>
      <c r="ILP34" s="217"/>
      <c r="ILQ34" s="217"/>
      <c r="ILR34" s="217"/>
      <c r="ILS34" s="217"/>
      <c r="ILT34" s="217"/>
      <c r="ILU34" s="217"/>
      <c r="ILV34" s="217"/>
      <c r="ILW34" s="217"/>
      <c r="ILX34" s="217"/>
      <c r="ILY34" s="217"/>
      <c r="ILZ34" s="217"/>
      <c r="IMA34" s="217"/>
      <c r="IMB34" s="217"/>
      <c r="IMC34" s="217"/>
      <c r="IMD34" s="217"/>
      <c r="IME34" s="217"/>
      <c r="IMF34" s="217"/>
      <c r="IMG34" s="217"/>
      <c r="IMH34" s="217"/>
      <c r="IMI34" s="217"/>
      <c r="IMJ34" s="217"/>
      <c r="IMK34" s="217"/>
      <c r="IML34" s="217"/>
      <c r="IMM34" s="217"/>
      <c r="IMN34" s="217"/>
      <c r="IMO34" s="217"/>
      <c r="IMP34" s="217"/>
      <c r="IMQ34" s="217"/>
      <c r="IMR34" s="217"/>
      <c r="IMS34" s="217"/>
      <c r="IMT34" s="217"/>
      <c r="IMU34" s="217"/>
      <c r="IMV34" s="217"/>
      <c r="IMW34" s="217"/>
      <c r="IMX34" s="217"/>
      <c r="IMY34" s="217"/>
      <c r="IMZ34" s="217"/>
      <c r="INA34" s="217"/>
      <c r="INB34" s="217"/>
      <c r="INC34" s="217"/>
      <c r="IND34" s="217"/>
      <c r="INE34" s="217"/>
      <c r="INF34" s="217"/>
      <c r="ING34" s="217"/>
      <c r="INH34" s="217"/>
      <c r="INI34" s="217"/>
      <c r="INJ34" s="217"/>
      <c r="INK34" s="217"/>
      <c r="INL34" s="217"/>
      <c r="INM34" s="217"/>
      <c r="INN34" s="217"/>
      <c r="INO34" s="217"/>
      <c r="INP34" s="217"/>
      <c r="INQ34" s="217"/>
      <c r="INR34" s="217"/>
      <c r="INS34" s="217"/>
      <c r="INT34" s="217"/>
      <c r="INU34" s="217"/>
      <c r="INV34" s="217"/>
      <c r="INW34" s="217"/>
      <c r="INX34" s="217"/>
      <c r="INY34" s="217"/>
      <c r="INZ34" s="217"/>
      <c r="IOA34" s="217"/>
      <c r="IOB34" s="217"/>
      <c r="IOC34" s="217"/>
      <c r="IOD34" s="217"/>
      <c r="IOE34" s="217"/>
      <c r="IOF34" s="217"/>
      <c r="IOG34" s="217"/>
      <c r="IOH34" s="217"/>
      <c r="IOI34" s="217"/>
      <c r="IOJ34" s="217"/>
      <c r="IOK34" s="217"/>
      <c r="IOL34" s="217"/>
      <c r="IOM34" s="217"/>
      <c r="ION34" s="217"/>
      <c r="IOO34" s="217"/>
      <c r="IOP34" s="217"/>
      <c r="IOQ34" s="217"/>
      <c r="IOR34" s="217"/>
      <c r="IOS34" s="217"/>
      <c r="IOT34" s="217"/>
      <c r="IOU34" s="217"/>
      <c r="IOV34" s="217"/>
      <c r="IOW34" s="217"/>
      <c r="IOX34" s="217"/>
      <c r="IOY34" s="217"/>
      <c r="IOZ34" s="217"/>
      <c r="IPA34" s="217"/>
      <c r="IPB34" s="217"/>
      <c r="IPC34" s="217"/>
      <c r="IPD34" s="217"/>
      <c r="IPE34" s="217"/>
      <c r="IPF34" s="217"/>
      <c r="IPG34" s="217"/>
      <c r="IPH34" s="217"/>
      <c r="IPI34" s="217"/>
      <c r="IPJ34" s="217"/>
      <c r="IPK34" s="217"/>
      <c r="IPL34" s="217"/>
      <c r="IPM34" s="217"/>
      <c r="IPN34" s="217"/>
      <c r="IPO34" s="217"/>
      <c r="IPP34" s="217"/>
      <c r="IPQ34" s="217"/>
      <c r="IPR34" s="217"/>
      <c r="IPS34" s="217"/>
      <c r="IPT34" s="217"/>
      <c r="IPU34" s="217"/>
      <c r="IPV34" s="217"/>
      <c r="IPW34" s="217"/>
      <c r="IPX34" s="217"/>
      <c r="IPY34" s="217"/>
      <c r="IPZ34" s="217"/>
      <c r="IQA34" s="217"/>
      <c r="IQB34" s="217"/>
      <c r="IQC34" s="217"/>
      <c r="IQD34" s="217"/>
      <c r="IQE34" s="217"/>
      <c r="IQF34" s="217"/>
      <c r="IQG34" s="217"/>
      <c r="IQH34" s="217"/>
      <c r="IQI34" s="217"/>
      <c r="IQJ34" s="217"/>
      <c r="IQK34" s="217"/>
      <c r="IQL34" s="217"/>
      <c r="IQM34" s="217"/>
      <c r="IQN34" s="217"/>
      <c r="IQO34" s="217"/>
      <c r="IQP34" s="217"/>
      <c r="IQQ34" s="217"/>
      <c r="IQR34" s="217"/>
      <c r="IQS34" s="217"/>
      <c r="IQT34" s="217"/>
      <c r="IQU34" s="217"/>
      <c r="IQV34" s="217"/>
      <c r="IQW34" s="217"/>
      <c r="IQX34" s="217"/>
      <c r="IQY34" s="217"/>
      <c r="IQZ34" s="217"/>
      <c r="IRA34" s="217"/>
      <c r="IRB34" s="217"/>
      <c r="IRC34" s="217"/>
      <c r="IRD34" s="217"/>
      <c r="IRE34" s="217"/>
      <c r="IRF34" s="217"/>
      <c r="IRG34" s="217"/>
      <c r="IRH34" s="217"/>
      <c r="IRI34" s="217"/>
      <c r="IRJ34" s="217"/>
      <c r="IRK34" s="217"/>
      <c r="IRL34" s="217"/>
      <c r="IRM34" s="217"/>
      <c r="IRN34" s="217"/>
      <c r="IRO34" s="217"/>
      <c r="IRP34" s="217"/>
      <c r="IRQ34" s="217"/>
      <c r="IRR34" s="217"/>
      <c r="IRS34" s="217"/>
      <c r="IRT34" s="217"/>
      <c r="IRU34" s="217"/>
      <c r="IRV34" s="217"/>
      <c r="IRW34" s="217"/>
      <c r="IRX34" s="217"/>
      <c r="IRY34" s="217"/>
      <c r="IRZ34" s="217"/>
      <c r="ISA34" s="217"/>
      <c r="ISB34" s="217"/>
      <c r="ISC34" s="217"/>
      <c r="ISD34" s="217"/>
      <c r="ISE34" s="217"/>
      <c r="ISF34" s="217"/>
      <c r="ISG34" s="217"/>
      <c r="ISH34" s="217"/>
      <c r="ISI34" s="217"/>
      <c r="ISJ34" s="217"/>
      <c r="ISK34" s="217"/>
      <c r="ISL34" s="217"/>
      <c r="ISM34" s="217"/>
      <c r="ISN34" s="217"/>
      <c r="ISO34" s="217"/>
      <c r="ISP34" s="217"/>
      <c r="ISQ34" s="217"/>
      <c r="ISR34" s="217"/>
      <c r="ISS34" s="217"/>
      <c r="IST34" s="217"/>
      <c r="ISU34" s="217"/>
      <c r="ISV34" s="217"/>
      <c r="ISW34" s="217"/>
      <c r="ISX34" s="217"/>
      <c r="ISY34" s="217"/>
      <c r="ISZ34" s="217"/>
      <c r="ITA34" s="217"/>
      <c r="ITB34" s="217"/>
      <c r="ITC34" s="217"/>
      <c r="ITD34" s="217"/>
      <c r="ITE34" s="217"/>
      <c r="ITF34" s="217"/>
      <c r="ITG34" s="217"/>
      <c r="ITH34" s="217"/>
      <c r="ITI34" s="217"/>
      <c r="ITJ34" s="217"/>
      <c r="ITK34" s="217"/>
      <c r="ITL34" s="217"/>
      <c r="ITM34" s="217"/>
      <c r="ITN34" s="217"/>
      <c r="ITO34" s="217"/>
      <c r="ITP34" s="217"/>
      <c r="ITQ34" s="217"/>
      <c r="ITR34" s="217"/>
      <c r="ITS34" s="217"/>
      <c r="ITT34" s="217"/>
      <c r="ITU34" s="217"/>
      <c r="ITV34" s="217"/>
      <c r="ITW34" s="217"/>
      <c r="ITX34" s="217"/>
      <c r="ITY34" s="217"/>
      <c r="ITZ34" s="217"/>
      <c r="IUA34" s="217"/>
      <c r="IUB34" s="217"/>
      <c r="IUC34" s="217"/>
      <c r="IUD34" s="217"/>
      <c r="IUE34" s="217"/>
      <c r="IUF34" s="217"/>
      <c r="IUG34" s="217"/>
      <c r="IUH34" s="217"/>
      <c r="IUI34" s="217"/>
      <c r="IUJ34" s="217"/>
      <c r="IUK34" s="217"/>
      <c r="IUL34" s="217"/>
      <c r="IUM34" s="217"/>
      <c r="IUN34" s="217"/>
      <c r="IUO34" s="217"/>
      <c r="IUP34" s="217"/>
      <c r="IUQ34" s="217"/>
      <c r="IUR34" s="217"/>
      <c r="IUS34" s="217"/>
      <c r="IUT34" s="217"/>
      <c r="IUU34" s="217"/>
      <c r="IUV34" s="217"/>
      <c r="IUW34" s="217"/>
      <c r="IUX34" s="217"/>
      <c r="IUY34" s="217"/>
      <c r="IUZ34" s="217"/>
      <c r="IVA34" s="217"/>
      <c r="IVB34" s="217"/>
      <c r="IVC34" s="217"/>
      <c r="IVD34" s="217"/>
      <c r="IVE34" s="217"/>
      <c r="IVF34" s="217"/>
      <c r="IVG34" s="217"/>
      <c r="IVH34" s="217"/>
      <c r="IVI34" s="217"/>
      <c r="IVJ34" s="217"/>
      <c r="IVK34" s="217"/>
      <c r="IVL34" s="217"/>
      <c r="IVM34" s="217"/>
      <c r="IVN34" s="217"/>
      <c r="IVO34" s="217"/>
      <c r="IVP34" s="217"/>
      <c r="IVQ34" s="217"/>
      <c r="IVR34" s="217"/>
      <c r="IVS34" s="217"/>
      <c r="IVT34" s="217"/>
      <c r="IVU34" s="217"/>
      <c r="IVV34" s="217"/>
      <c r="IVW34" s="217"/>
      <c r="IVX34" s="217"/>
      <c r="IVY34" s="217"/>
      <c r="IVZ34" s="217"/>
      <c r="IWA34" s="217"/>
      <c r="IWB34" s="217"/>
      <c r="IWC34" s="217"/>
      <c r="IWD34" s="217"/>
      <c r="IWE34" s="217"/>
      <c r="IWF34" s="217"/>
      <c r="IWG34" s="217"/>
      <c r="IWH34" s="217"/>
      <c r="IWI34" s="217"/>
      <c r="IWJ34" s="217"/>
      <c r="IWK34" s="217"/>
      <c r="IWL34" s="217"/>
      <c r="IWM34" s="217"/>
      <c r="IWN34" s="217"/>
      <c r="IWO34" s="217"/>
      <c r="IWP34" s="217"/>
      <c r="IWQ34" s="217"/>
      <c r="IWR34" s="217"/>
      <c r="IWS34" s="217"/>
      <c r="IWT34" s="217"/>
      <c r="IWU34" s="217"/>
      <c r="IWV34" s="217"/>
      <c r="IWW34" s="217"/>
      <c r="IWX34" s="217"/>
      <c r="IWY34" s="217"/>
      <c r="IWZ34" s="217"/>
      <c r="IXA34" s="217"/>
      <c r="IXB34" s="217"/>
      <c r="IXC34" s="217"/>
      <c r="IXD34" s="217"/>
      <c r="IXE34" s="217"/>
      <c r="IXF34" s="217"/>
      <c r="IXG34" s="217"/>
      <c r="IXH34" s="217"/>
      <c r="IXI34" s="217"/>
      <c r="IXJ34" s="217"/>
      <c r="IXK34" s="217"/>
      <c r="IXL34" s="217"/>
      <c r="IXM34" s="217"/>
      <c r="IXN34" s="217"/>
      <c r="IXO34" s="217"/>
      <c r="IXP34" s="217"/>
      <c r="IXQ34" s="217"/>
      <c r="IXR34" s="217"/>
      <c r="IXS34" s="217"/>
      <c r="IXT34" s="217"/>
      <c r="IXU34" s="217"/>
      <c r="IXV34" s="217"/>
      <c r="IXW34" s="217"/>
      <c r="IXX34" s="217"/>
      <c r="IXY34" s="217"/>
      <c r="IXZ34" s="217"/>
      <c r="IYA34" s="217"/>
      <c r="IYB34" s="217"/>
      <c r="IYC34" s="217"/>
      <c r="IYD34" s="217"/>
      <c r="IYE34" s="217"/>
      <c r="IYF34" s="217"/>
      <c r="IYG34" s="217"/>
      <c r="IYH34" s="217"/>
      <c r="IYI34" s="217"/>
      <c r="IYJ34" s="217"/>
      <c r="IYK34" s="217"/>
      <c r="IYL34" s="217"/>
      <c r="IYM34" s="217"/>
      <c r="IYN34" s="217"/>
      <c r="IYO34" s="217"/>
      <c r="IYP34" s="217"/>
      <c r="IYQ34" s="217"/>
      <c r="IYR34" s="217"/>
      <c r="IYS34" s="217"/>
      <c r="IYT34" s="217"/>
      <c r="IYU34" s="217"/>
      <c r="IYV34" s="217"/>
      <c r="IYW34" s="217"/>
      <c r="IYX34" s="217"/>
      <c r="IYY34" s="217"/>
      <c r="IYZ34" s="217"/>
      <c r="IZA34" s="217"/>
      <c r="IZB34" s="217"/>
      <c r="IZC34" s="217"/>
      <c r="IZD34" s="217"/>
      <c r="IZE34" s="217"/>
      <c r="IZF34" s="217"/>
      <c r="IZG34" s="217"/>
      <c r="IZH34" s="217"/>
      <c r="IZI34" s="217"/>
      <c r="IZJ34" s="217"/>
      <c r="IZK34" s="217"/>
      <c r="IZL34" s="217"/>
      <c r="IZM34" s="217"/>
      <c r="IZN34" s="217"/>
      <c r="IZO34" s="217"/>
      <c r="IZP34" s="217"/>
      <c r="IZQ34" s="217"/>
      <c r="IZR34" s="217"/>
      <c r="IZS34" s="217"/>
      <c r="IZT34" s="217"/>
      <c r="IZU34" s="217"/>
      <c r="IZV34" s="217"/>
      <c r="IZW34" s="217"/>
      <c r="IZX34" s="217"/>
      <c r="IZY34" s="217"/>
      <c r="IZZ34" s="217"/>
      <c r="JAA34" s="217"/>
      <c r="JAB34" s="217"/>
      <c r="JAC34" s="217"/>
      <c r="JAD34" s="217"/>
      <c r="JAE34" s="217"/>
      <c r="JAF34" s="217"/>
      <c r="JAG34" s="217"/>
      <c r="JAH34" s="217"/>
      <c r="JAI34" s="217"/>
      <c r="JAJ34" s="217"/>
      <c r="JAK34" s="217"/>
      <c r="JAL34" s="217"/>
      <c r="JAM34" s="217"/>
      <c r="JAN34" s="217"/>
      <c r="JAO34" s="217"/>
      <c r="JAP34" s="217"/>
      <c r="JAQ34" s="217"/>
      <c r="JAR34" s="217"/>
      <c r="JAS34" s="217"/>
      <c r="JAT34" s="217"/>
      <c r="JAU34" s="217"/>
      <c r="JAV34" s="217"/>
      <c r="JAW34" s="217"/>
      <c r="JAX34" s="217"/>
      <c r="JAY34" s="217"/>
      <c r="JAZ34" s="217"/>
      <c r="JBA34" s="217"/>
      <c r="JBB34" s="217"/>
      <c r="JBC34" s="217"/>
      <c r="JBD34" s="217"/>
      <c r="JBE34" s="217"/>
      <c r="JBF34" s="217"/>
      <c r="JBG34" s="217"/>
      <c r="JBH34" s="217"/>
      <c r="JBI34" s="217"/>
      <c r="JBJ34" s="217"/>
      <c r="JBK34" s="217"/>
      <c r="JBL34" s="217"/>
      <c r="JBM34" s="217"/>
      <c r="JBN34" s="217"/>
      <c r="JBO34" s="217"/>
      <c r="JBP34" s="217"/>
      <c r="JBQ34" s="217"/>
      <c r="JBR34" s="217"/>
      <c r="JBS34" s="217"/>
      <c r="JBT34" s="217"/>
      <c r="JBU34" s="217"/>
      <c r="JBV34" s="217"/>
      <c r="JBW34" s="217"/>
      <c r="JBX34" s="217"/>
      <c r="JBY34" s="217"/>
      <c r="JBZ34" s="217"/>
      <c r="JCA34" s="217"/>
      <c r="JCB34" s="217"/>
      <c r="JCC34" s="217"/>
      <c r="JCD34" s="217"/>
      <c r="JCE34" s="217"/>
      <c r="JCF34" s="217"/>
      <c r="JCG34" s="217"/>
      <c r="JCH34" s="217"/>
      <c r="JCI34" s="217"/>
      <c r="JCJ34" s="217"/>
      <c r="JCK34" s="217"/>
      <c r="JCL34" s="217"/>
      <c r="JCM34" s="217"/>
      <c r="JCN34" s="217"/>
      <c r="JCO34" s="217"/>
      <c r="JCP34" s="217"/>
      <c r="JCQ34" s="217"/>
      <c r="JCR34" s="217"/>
      <c r="JCS34" s="217"/>
      <c r="JCT34" s="217"/>
      <c r="JCU34" s="217"/>
      <c r="JCV34" s="217"/>
      <c r="JCW34" s="217"/>
      <c r="JCX34" s="217"/>
      <c r="JCY34" s="217"/>
      <c r="JCZ34" s="217"/>
      <c r="JDA34" s="217"/>
      <c r="JDB34" s="217"/>
      <c r="JDC34" s="217"/>
      <c r="JDD34" s="217"/>
      <c r="JDE34" s="217"/>
      <c r="JDF34" s="217"/>
      <c r="JDG34" s="217"/>
      <c r="JDH34" s="217"/>
      <c r="JDI34" s="217"/>
      <c r="JDJ34" s="217"/>
      <c r="JDK34" s="217"/>
      <c r="JDL34" s="217"/>
      <c r="JDM34" s="217"/>
      <c r="JDN34" s="217"/>
      <c r="JDO34" s="217"/>
      <c r="JDP34" s="217"/>
      <c r="JDQ34" s="217"/>
      <c r="JDR34" s="217"/>
      <c r="JDS34" s="217"/>
      <c r="JDT34" s="217"/>
      <c r="JDU34" s="217"/>
      <c r="JDV34" s="217"/>
      <c r="JDW34" s="217"/>
      <c r="JDX34" s="217"/>
      <c r="JDY34" s="217"/>
      <c r="JDZ34" s="217"/>
      <c r="JEA34" s="217"/>
      <c r="JEB34" s="217"/>
      <c r="JEC34" s="217"/>
      <c r="JED34" s="217"/>
      <c r="JEE34" s="217"/>
      <c r="JEF34" s="217"/>
      <c r="JEG34" s="217"/>
      <c r="JEH34" s="217"/>
      <c r="JEI34" s="217"/>
      <c r="JEJ34" s="217"/>
      <c r="JEK34" s="217"/>
      <c r="JEL34" s="217"/>
      <c r="JEM34" s="217"/>
      <c r="JEN34" s="217"/>
      <c r="JEO34" s="217"/>
      <c r="JEP34" s="217"/>
      <c r="JEQ34" s="217"/>
      <c r="JER34" s="217"/>
      <c r="JES34" s="217"/>
      <c r="JET34" s="217"/>
      <c r="JEU34" s="217"/>
      <c r="JEV34" s="217"/>
      <c r="JEW34" s="217"/>
      <c r="JEX34" s="217"/>
      <c r="JEY34" s="217"/>
      <c r="JEZ34" s="217"/>
      <c r="JFA34" s="217"/>
      <c r="JFB34" s="217"/>
      <c r="JFC34" s="217"/>
      <c r="JFD34" s="217"/>
      <c r="JFE34" s="217"/>
      <c r="JFF34" s="217"/>
      <c r="JFG34" s="217"/>
      <c r="JFH34" s="217"/>
      <c r="JFI34" s="217"/>
      <c r="JFJ34" s="217"/>
      <c r="JFK34" s="217"/>
      <c r="JFL34" s="217"/>
      <c r="JFM34" s="217"/>
      <c r="JFN34" s="217"/>
      <c r="JFO34" s="217"/>
      <c r="JFP34" s="217"/>
      <c r="JFQ34" s="217"/>
      <c r="JFR34" s="217"/>
      <c r="JFS34" s="217"/>
      <c r="JFT34" s="217"/>
      <c r="JFU34" s="217"/>
      <c r="JFV34" s="217"/>
      <c r="JFW34" s="217"/>
      <c r="JFX34" s="217"/>
      <c r="JFY34" s="217"/>
      <c r="JFZ34" s="217"/>
      <c r="JGA34" s="217"/>
      <c r="JGB34" s="217"/>
      <c r="JGC34" s="217"/>
      <c r="JGD34" s="217"/>
      <c r="JGE34" s="217"/>
      <c r="JGF34" s="217"/>
      <c r="JGG34" s="217"/>
      <c r="JGH34" s="217"/>
      <c r="JGI34" s="217"/>
      <c r="JGJ34" s="217"/>
      <c r="JGK34" s="217"/>
      <c r="JGL34" s="217"/>
      <c r="JGM34" s="217"/>
      <c r="JGN34" s="217"/>
      <c r="JGO34" s="217"/>
      <c r="JGP34" s="217"/>
      <c r="JGQ34" s="217"/>
      <c r="JGR34" s="217"/>
      <c r="JGS34" s="217"/>
      <c r="JGT34" s="217"/>
      <c r="JGU34" s="217"/>
      <c r="JGV34" s="217"/>
      <c r="JGW34" s="217"/>
      <c r="JGX34" s="217"/>
      <c r="JGY34" s="217"/>
      <c r="JGZ34" s="217"/>
      <c r="JHA34" s="217"/>
      <c r="JHB34" s="217"/>
      <c r="JHC34" s="217"/>
      <c r="JHD34" s="217"/>
      <c r="JHE34" s="217"/>
      <c r="JHF34" s="217"/>
      <c r="JHG34" s="217"/>
      <c r="JHH34" s="217"/>
      <c r="JHI34" s="217"/>
      <c r="JHJ34" s="217"/>
      <c r="JHK34" s="217"/>
      <c r="JHL34" s="217"/>
      <c r="JHM34" s="217"/>
      <c r="JHN34" s="217"/>
      <c r="JHO34" s="217"/>
      <c r="JHP34" s="217"/>
      <c r="JHQ34" s="217"/>
      <c r="JHR34" s="217"/>
      <c r="JHS34" s="217"/>
      <c r="JHT34" s="217"/>
      <c r="JHU34" s="217"/>
      <c r="JHV34" s="217"/>
      <c r="JHW34" s="217"/>
      <c r="JHX34" s="217"/>
      <c r="JHY34" s="217"/>
      <c r="JHZ34" s="217"/>
      <c r="JIA34" s="217"/>
      <c r="JIB34" s="217"/>
      <c r="JIC34" s="217"/>
      <c r="JID34" s="217"/>
      <c r="JIE34" s="217"/>
      <c r="JIF34" s="217"/>
      <c r="JIG34" s="217"/>
      <c r="JIH34" s="217"/>
      <c r="JII34" s="217"/>
      <c r="JIJ34" s="217"/>
      <c r="JIK34" s="217"/>
      <c r="JIL34" s="217"/>
      <c r="JIM34" s="217"/>
      <c r="JIN34" s="217"/>
      <c r="JIO34" s="217"/>
      <c r="JIP34" s="217"/>
      <c r="JIQ34" s="217"/>
      <c r="JIR34" s="217"/>
      <c r="JIS34" s="217"/>
      <c r="JIT34" s="217"/>
      <c r="JIU34" s="217"/>
      <c r="JIV34" s="217"/>
      <c r="JIW34" s="217"/>
      <c r="JIX34" s="217"/>
      <c r="JIY34" s="217"/>
      <c r="JIZ34" s="217"/>
      <c r="JJA34" s="217"/>
      <c r="JJB34" s="217"/>
      <c r="JJC34" s="217"/>
      <c r="JJD34" s="217"/>
      <c r="JJE34" s="217"/>
      <c r="JJF34" s="217"/>
      <c r="JJG34" s="217"/>
      <c r="JJH34" s="217"/>
      <c r="JJI34" s="217"/>
      <c r="JJJ34" s="217"/>
      <c r="JJK34" s="217"/>
      <c r="JJL34" s="217"/>
      <c r="JJM34" s="217"/>
      <c r="JJN34" s="217"/>
      <c r="JJO34" s="217"/>
      <c r="JJP34" s="217"/>
      <c r="JJQ34" s="217"/>
      <c r="JJR34" s="217"/>
      <c r="JJS34" s="217"/>
      <c r="JJT34" s="217"/>
      <c r="JJU34" s="217"/>
      <c r="JJV34" s="217"/>
      <c r="JJW34" s="217"/>
      <c r="JJX34" s="217"/>
      <c r="JJY34" s="217"/>
      <c r="JJZ34" s="217"/>
      <c r="JKA34" s="217"/>
      <c r="JKB34" s="217"/>
      <c r="JKC34" s="217"/>
      <c r="JKD34" s="217"/>
      <c r="JKE34" s="217"/>
      <c r="JKF34" s="217"/>
      <c r="JKG34" s="217"/>
      <c r="JKH34" s="217"/>
      <c r="JKI34" s="217"/>
      <c r="JKJ34" s="217"/>
      <c r="JKK34" s="217"/>
      <c r="JKL34" s="217"/>
      <c r="JKM34" s="217"/>
      <c r="JKN34" s="217"/>
      <c r="JKO34" s="217"/>
      <c r="JKP34" s="217"/>
      <c r="JKQ34" s="217"/>
      <c r="JKR34" s="217"/>
      <c r="JKS34" s="217"/>
      <c r="JKT34" s="217"/>
      <c r="JKU34" s="217"/>
      <c r="JKV34" s="217"/>
      <c r="JKW34" s="217"/>
      <c r="JKX34" s="217"/>
      <c r="JKY34" s="217"/>
      <c r="JKZ34" s="217"/>
      <c r="JLA34" s="217"/>
      <c r="JLB34" s="217"/>
      <c r="JLC34" s="217"/>
      <c r="JLD34" s="217"/>
      <c r="JLE34" s="217"/>
      <c r="JLF34" s="217"/>
      <c r="JLG34" s="217"/>
      <c r="JLH34" s="217"/>
      <c r="JLI34" s="217"/>
      <c r="JLJ34" s="217"/>
      <c r="JLK34" s="217"/>
      <c r="JLL34" s="217"/>
      <c r="JLM34" s="217"/>
      <c r="JLN34" s="217"/>
      <c r="JLO34" s="217"/>
      <c r="JLP34" s="217"/>
      <c r="JLQ34" s="217"/>
      <c r="JLR34" s="217"/>
      <c r="JLS34" s="217"/>
      <c r="JLT34" s="217"/>
      <c r="JLU34" s="217"/>
      <c r="JLV34" s="217"/>
      <c r="JLW34" s="217"/>
      <c r="JLX34" s="217"/>
      <c r="JLY34" s="217"/>
      <c r="JLZ34" s="217"/>
      <c r="JMA34" s="217"/>
      <c r="JMB34" s="217"/>
      <c r="JMC34" s="217"/>
      <c r="JMD34" s="217"/>
      <c r="JME34" s="217"/>
      <c r="JMF34" s="217"/>
      <c r="JMG34" s="217"/>
      <c r="JMH34" s="217"/>
      <c r="JMI34" s="217"/>
      <c r="JMJ34" s="217"/>
      <c r="JMK34" s="217"/>
      <c r="JML34" s="217"/>
      <c r="JMM34" s="217"/>
      <c r="JMN34" s="217"/>
      <c r="JMO34" s="217"/>
      <c r="JMP34" s="217"/>
      <c r="JMQ34" s="217"/>
      <c r="JMR34" s="217"/>
      <c r="JMS34" s="217"/>
      <c r="JMT34" s="217"/>
      <c r="JMU34" s="217"/>
      <c r="JMV34" s="217"/>
      <c r="JMW34" s="217"/>
      <c r="JMX34" s="217"/>
      <c r="JMY34" s="217"/>
      <c r="JMZ34" s="217"/>
      <c r="JNA34" s="217"/>
      <c r="JNB34" s="217"/>
      <c r="JNC34" s="217"/>
      <c r="JND34" s="217"/>
      <c r="JNE34" s="217"/>
      <c r="JNF34" s="217"/>
      <c r="JNG34" s="217"/>
      <c r="JNH34" s="217"/>
      <c r="JNI34" s="217"/>
      <c r="JNJ34" s="217"/>
      <c r="JNK34" s="217"/>
      <c r="JNL34" s="217"/>
      <c r="JNM34" s="217"/>
      <c r="JNN34" s="217"/>
      <c r="JNO34" s="217"/>
      <c r="JNP34" s="217"/>
      <c r="JNQ34" s="217"/>
      <c r="JNR34" s="217"/>
      <c r="JNS34" s="217"/>
      <c r="JNT34" s="217"/>
      <c r="JNU34" s="217"/>
      <c r="JNV34" s="217"/>
      <c r="JNW34" s="217"/>
      <c r="JNX34" s="217"/>
      <c r="JNY34" s="217"/>
      <c r="JNZ34" s="217"/>
      <c r="JOA34" s="217"/>
      <c r="JOB34" s="217"/>
      <c r="JOC34" s="217"/>
      <c r="JOD34" s="217"/>
      <c r="JOE34" s="217"/>
      <c r="JOF34" s="217"/>
      <c r="JOG34" s="217"/>
      <c r="JOH34" s="217"/>
      <c r="JOI34" s="217"/>
      <c r="JOJ34" s="217"/>
      <c r="JOK34" s="217"/>
      <c r="JOL34" s="217"/>
      <c r="JOM34" s="217"/>
      <c r="JON34" s="217"/>
      <c r="JOO34" s="217"/>
      <c r="JOP34" s="217"/>
      <c r="JOQ34" s="217"/>
      <c r="JOR34" s="217"/>
      <c r="JOS34" s="217"/>
      <c r="JOT34" s="217"/>
      <c r="JOU34" s="217"/>
      <c r="JOV34" s="217"/>
      <c r="JOW34" s="217"/>
      <c r="JOX34" s="217"/>
      <c r="JOY34" s="217"/>
      <c r="JOZ34" s="217"/>
      <c r="JPA34" s="217"/>
      <c r="JPB34" s="217"/>
      <c r="JPC34" s="217"/>
      <c r="JPD34" s="217"/>
      <c r="JPE34" s="217"/>
      <c r="JPF34" s="217"/>
      <c r="JPG34" s="217"/>
      <c r="JPH34" s="217"/>
      <c r="JPI34" s="217"/>
      <c r="JPJ34" s="217"/>
      <c r="JPK34" s="217"/>
      <c r="JPL34" s="217"/>
      <c r="JPM34" s="217"/>
      <c r="JPN34" s="217"/>
      <c r="JPO34" s="217"/>
      <c r="JPP34" s="217"/>
      <c r="JPQ34" s="217"/>
      <c r="JPR34" s="217"/>
      <c r="JPS34" s="217"/>
      <c r="JPT34" s="217"/>
      <c r="JPU34" s="217"/>
      <c r="JPV34" s="217"/>
      <c r="JPW34" s="217"/>
      <c r="JPX34" s="217"/>
      <c r="JPY34" s="217"/>
      <c r="JPZ34" s="217"/>
      <c r="JQA34" s="217"/>
      <c r="JQB34" s="217"/>
      <c r="JQC34" s="217"/>
      <c r="JQD34" s="217"/>
      <c r="JQE34" s="217"/>
      <c r="JQF34" s="217"/>
      <c r="JQG34" s="217"/>
      <c r="JQH34" s="217"/>
      <c r="JQI34" s="217"/>
      <c r="JQJ34" s="217"/>
      <c r="JQK34" s="217"/>
      <c r="JQL34" s="217"/>
      <c r="JQM34" s="217"/>
      <c r="JQN34" s="217"/>
      <c r="JQO34" s="217"/>
      <c r="JQP34" s="217"/>
      <c r="JQQ34" s="217"/>
      <c r="JQR34" s="217"/>
      <c r="JQS34" s="217"/>
      <c r="JQT34" s="217"/>
      <c r="JQU34" s="217"/>
      <c r="JQV34" s="217"/>
      <c r="JQW34" s="217"/>
      <c r="JQX34" s="217"/>
      <c r="JQY34" s="217"/>
      <c r="JQZ34" s="217"/>
      <c r="JRA34" s="217"/>
      <c r="JRB34" s="217"/>
      <c r="JRC34" s="217"/>
      <c r="JRD34" s="217"/>
      <c r="JRE34" s="217"/>
      <c r="JRF34" s="217"/>
      <c r="JRG34" s="217"/>
      <c r="JRH34" s="217"/>
      <c r="JRI34" s="217"/>
      <c r="JRJ34" s="217"/>
      <c r="JRK34" s="217"/>
      <c r="JRL34" s="217"/>
      <c r="JRM34" s="217"/>
      <c r="JRN34" s="217"/>
      <c r="JRO34" s="217"/>
      <c r="JRP34" s="217"/>
      <c r="JRQ34" s="217"/>
      <c r="JRR34" s="217"/>
      <c r="JRS34" s="217"/>
      <c r="JRT34" s="217"/>
      <c r="JRU34" s="217"/>
      <c r="JRV34" s="217"/>
      <c r="JRW34" s="217"/>
      <c r="JRX34" s="217"/>
      <c r="JRY34" s="217"/>
      <c r="JRZ34" s="217"/>
      <c r="JSA34" s="217"/>
      <c r="JSB34" s="217"/>
      <c r="JSC34" s="217"/>
      <c r="JSD34" s="217"/>
      <c r="JSE34" s="217"/>
      <c r="JSF34" s="217"/>
      <c r="JSG34" s="217"/>
      <c r="JSH34" s="217"/>
      <c r="JSI34" s="217"/>
      <c r="JSJ34" s="217"/>
      <c r="JSK34" s="217"/>
      <c r="JSL34" s="217"/>
      <c r="JSM34" s="217"/>
      <c r="JSN34" s="217"/>
      <c r="JSO34" s="217"/>
      <c r="JSP34" s="217"/>
      <c r="JSQ34" s="217"/>
      <c r="JSR34" s="217"/>
      <c r="JSS34" s="217"/>
      <c r="JST34" s="217"/>
      <c r="JSU34" s="217"/>
      <c r="JSV34" s="217"/>
      <c r="JSW34" s="217"/>
      <c r="JSX34" s="217"/>
      <c r="JSY34" s="217"/>
      <c r="JSZ34" s="217"/>
      <c r="JTA34" s="217"/>
      <c r="JTB34" s="217"/>
      <c r="JTC34" s="217"/>
      <c r="JTD34" s="217"/>
      <c r="JTE34" s="217"/>
      <c r="JTF34" s="217"/>
      <c r="JTG34" s="217"/>
      <c r="JTH34" s="217"/>
      <c r="JTI34" s="217"/>
      <c r="JTJ34" s="217"/>
      <c r="JTK34" s="217"/>
      <c r="JTL34" s="217"/>
      <c r="JTM34" s="217"/>
      <c r="JTN34" s="217"/>
      <c r="JTO34" s="217"/>
      <c r="JTP34" s="217"/>
      <c r="JTQ34" s="217"/>
      <c r="JTR34" s="217"/>
      <c r="JTS34" s="217"/>
      <c r="JTT34" s="217"/>
      <c r="JTU34" s="217"/>
      <c r="JTV34" s="217"/>
      <c r="JTW34" s="217"/>
      <c r="JTX34" s="217"/>
      <c r="JTY34" s="217"/>
      <c r="JTZ34" s="217"/>
      <c r="JUA34" s="217"/>
      <c r="JUB34" s="217"/>
      <c r="JUC34" s="217"/>
      <c r="JUD34" s="217"/>
      <c r="JUE34" s="217"/>
      <c r="JUF34" s="217"/>
      <c r="JUG34" s="217"/>
      <c r="JUH34" s="217"/>
      <c r="JUI34" s="217"/>
      <c r="JUJ34" s="217"/>
      <c r="JUK34" s="217"/>
      <c r="JUL34" s="217"/>
      <c r="JUM34" s="217"/>
      <c r="JUN34" s="217"/>
      <c r="JUO34" s="217"/>
      <c r="JUP34" s="217"/>
      <c r="JUQ34" s="217"/>
      <c r="JUR34" s="217"/>
      <c r="JUS34" s="217"/>
      <c r="JUT34" s="217"/>
      <c r="JUU34" s="217"/>
      <c r="JUV34" s="217"/>
      <c r="JUW34" s="217"/>
      <c r="JUX34" s="217"/>
      <c r="JUY34" s="217"/>
      <c r="JUZ34" s="217"/>
      <c r="JVA34" s="217"/>
      <c r="JVB34" s="217"/>
      <c r="JVC34" s="217"/>
      <c r="JVD34" s="217"/>
      <c r="JVE34" s="217"/>
      <c r="JVF34" s="217"/>
      <c r="JVG34" s="217"/>
      <c r="JVH34" s="217"/>
      <c r="JVI34" s="217"/>
      <c r="JVJ34" s="217"/>
      <c r="JVK34" s="217"/>
      <c r="JVL34" s="217"/>
      <c r="JVM34" s="217"/>
      <c r="JVN34" s="217"/>
      <c r="JVO34" s="217"/>
      <c r="JVP34" s="217"/>
      <c r="JVQ34" s="217"/>
      <c r="JVR34" s="217"/>
      <c r="JVS34" s="217"/>
      <c r="JVT34" s="217"/>
      <c r="JVU34" s="217"/>
      <c r="JVV34" s="217"/>
      <c r="JVW34" s="217"/>
      <c r="JVX34" s="217"/>
      <c r="JVY34" s="217"/>
      <c r="JVZ34" s="217"/>
      <c r="JWA34" s="217"/>
      <c r="JWB34" s="217"/>
      <c r="JWC34" s="217"/>
      <c r="JWD34" s="217"/>
      <c r="JWE34" s="217"/>
      <c r="JWF34" s="217"/>
      <c r="JWG34" s="217"/>
      <c r="JWH34" s="217"/>
      <c r="JWI34" s="217"/>
      <c r="JWJ34" s="217"/>
      <c r="JWK34" s="217"/>
      <c r="JWL34" s="217"/>
      <c r="JWM34" s="217"/>
      <c r="JWN34" s="217"/>
      <c r="JWO34" s="217"/>
      <c r="JWP34" s="217"/>
      <c r="JWQ34" s="217"/>
      <c r="JWR34" s="217"/>
      <c r="JWS34" s="217"/>
      <c r="JWT34" s="217"/>
      <c r="JWU34" s="217"/>
      <c r="JWV34" s="217"/>
      <c r="JWW34" s="217"/>
      <c r="JWX34" s="217"/>
      <c r="JWY34" s="217"/>
      <c r="JWZ34" s="217"/>
      <c r="JXA34" s="217"/>
      <c r="JXB34" s="217"/>
      <c r="JXC34" s="217"/>
      <c r="JXD34" s="217"/>
      <c r="JXE34" s="217"/>
      <c r="JXF34" s="217"/>
      <c r="JXG34" s="217"/>
      <c r="JXH34" s="217"/>
      <c r="JXI34" s="217"/>
      <c r="JXJ34" s="217"/>
      <c r="JXK34" s="217"/>
      <c r="JXL34" s="217"/>
      <c r="JXM34" s="217"/>
      <c r="JXN34" s="217"/>
      <c r="JXO34" s="217"/>
      <c r="JXP34" s="217"/>
      <c r="JXQ34" s="217"/>
      <c r="JXR34" s="217"/>
      <c r="JXS34" s="217"/>
      <c r="JXT34" s="217"/>
      <c r="JXU34" s="217"/>
      <c r="JXV34" s="217"/>
      <c r="JXW34" s="217"/>
      <c r="JXX34" s="217"/>
      <c r="JXY34" s="217"/>
      <c r="JXZ34" s="217"/>
      <c r="JYA34" s="217"/>
      <c r="JYB34" s="217"/>
      <c r="JYC34" s="217"/>
      <c r="JYD34" s="217"/>
      <c r="JYE34" s="217"/>
      <c r="JYF34" s="217"/>
      <c r="JYG34" s="217"/>
      <c r="JYH34" s="217"/>
      <c r="JYI34" s="217"/>
      <c r="JYJ34" s="217"/>
      <c r="JYK34" s="217"/>
      <c r="JYL34" s="217"/>
      <c r="JYM34" s="217"/>
      <c r="JYN34" s="217"/>
      <c r="JYO34" s="217"/>
      <c r="JYP34" s="217"/>
      <c r="JYQ34" s="217"/>
      <c r="JYR34" s="217"/>
      <c r="JYS34" s="217"/>
      <c r="JYT34" s="217"/>
      <c r="JYU34" s="217"/>
      <c r="JYV34" s="217"/>
      <c r="JYW34" s="217"/>
      <c r="JYX34" s="217"/>
      <c r="JYY34" s="217"/>
      <c r="JYZ34" s="217"/>
      <c r="JZA34" s="217"/>
      <c r="JZB34" s="217"/>
      <c r="JZC34" s="217"/>
      <c r="JZD34" s="217"/>
      <c r="JZE34" s="217"/>
      <c r="JZF34" s="217"/>
      <c r="JZG34" s="217"/>
      <c r="JZH34" s="217"/>
      <c r="JZI34" s="217"/>
      <c r="JZJ34" s="217"/>
      <c r="JZK34" s="217"/>
      <c r="JZL34" s="217"/>
      <c r="JZM34" s="217"/>
      <c r="JZN34" s="217"/>
      <c r="JZO34" s="217"/>
      <c r="JZP34" s="217"/>
      <c r="JZQ34" s="217"/>
      <c r="JZR34" s="217"/>
      <c r="JZS34" s="217"/>
      <c r="JZT34" s="217"/>
      <c r="JZU34" s="217"/>
      <c r="JZV34" s="217"/>
      <c r="JZW34" s="217"/>
      <c r="JZX34" s="217"/>
      <c r="JZY34" s="217"/>
      <c r="JZZ34" s="217"/>
      <c r="KAA34" s="217"/>
      <c r="KAB34" s="217"/>
      <c r="KAC34" s="217"/>
      <c r="KAD34" s="217"/>
      <c r="KAE34" s="217"/>
      <c r="KAF34" s="217"/>
      <c r="KAG34" s="217"/>
      <c r="KAH34" s="217"/>
      <c r="KAI34" s="217"/>
      <c r="KAJ34" s="217"/>
      <c r="KAK34" s="217"/>
      <c r="KAL34" s="217"/>
      <c r="KAM34" s="217"/>
      <c r="KAN34" s="217"/>
      <c r="KAO34" s="217"/>
      <c r="KAP34" s="217"/>
      <c r="KAQ34" s="217"/>
      <c r="KAR34" s="217"/>
      <c r="KAS34" s="217"/>
      <c r="KAT34" s="217"/>
      <c r="KAU34" s="217"/>
      <c r="KAV34" s="217"/>
      <c r="KAW34" s="217"/>
      <c r="KAX34" s="217"/>
      <c r="KAY34" s="217"/>
      <c r="KAZ34" s="217"/>
      <c r="KBA34" s="217"/>
      <c r="KBB34" s="217"/>
      <c r="KBC34" s="217"/>
      <c r="KBD34" s="217"/>
      <c r="KBE34" s="217"/>
      <c r="KBF34" s="217"/>
      <c r="KBG34" s="217"/>
      <c r="KBH34" s="217"/>
      <c r="KBI34" s="217"/>
      <c r="KBJ34" s="217"/>
      <c r="KBK34" s="217"/>
      <c r="KBL34" s="217"/>
      <c r="KBM34" s="217"/>
      <c r="KBN34" s="217"/>
      <c r="KBO34" s="217"/>
      <c r="KBP34" s="217"/>
      <c r="KBQ34" s="217"/>
      <c r="KBR34" s="217"/>
      <c r="KBS34" s="217"/>
      <c r="KBT34" s="217"/>
      <c r="KBU34" s="217"/>
      <c r="KBV34" s="217"/>
      <c r="KBW34" s="217"/>
      <c r="KBX34" s="217"/>
      <c r="KBY34" s="217"/>
      <c r="KBZ34" s="217"/>
      <c r="KCA34" s="217"/>
      <c r="KCB34" s="217"/>
      <c r="KCC34" s="217"/>
      <c r="KCD34" s="217"/>
      <c r="KCE34" s="217"/>
      <c r="KCF34" s="217"/>
      <c r="KCG34" s="217"/>
      <c r="KCH34" s="217"/>
      <c r="KCI34" s="217"/>
      <c r="KCJ34" s="217"/>
      <c r="KCK34" s="217"/>
      <c r="KCL34" s="217"/>
      <c r="KCM34" s="217"/>
      <c r="KCN34" s="217"/>
      <c r="KCO34" s="217"/>
      <c r="KCP34" s="217"/>
      <c r="KCQ34" s="217"/>
      <c r="KCR34" s="217"/>
      <c r="KCS34" s="217"/>
      <c r="KCT34" s="217"/>
      <c r="KCU34" s="217"/>
      <c r="KCV34" s="217"/>
      <c r="KCW34" s="217"/>
      <c r="KCX34" s="217"/>
      <c r="KCY34" s="217"/>
      <c r="KCZ34" s="217"/>
      <c r="KDA34" s="217"/>
      <c r="KDB34" s="217"/>
      <c r="KDC34" s="217"/>
      <c r="KDD34" s="217"/>
      <c r="KDE34" s="217"/>
      <c r="KDF34" s="217"/>
      <c r="KDG34" s="217"/>
      <c r="KDH34" s="217"/>
      <c r="KDI34" s="217"/>
      <c r="KDJ34" s="217"/>
      <c r="KDK34" s="217"/>
      <c r="KDL34" s="217"/>
      <c r="KDM34" s="217"/>
      <c r="KDN34" s="217"/>
      <c r="KDO34" s="217"/>
      <c r="KDP34" s="217"/>
      <c r="KDQ34" s="217"/>
      <c r="KDR34" s="217"/>
      <c r="KDS34" s="217"/>
      <c r="KDT34" s="217"/>
      <c r="KDU34" s="217"/>
      <c r="KDV34" s="217"/>
      <c r="KDW34" s="217"/>
      <c r="KDX34" s="217"/>
      <c r="KDY34" s="217"/>
      <c r="KDZ34" s="217"/>
      <c r="KEA34" s="217"/>
      <c r="KEB34" s="217"/>
      <c r="KEC34" s="217"/>
      <c r="KED34" s="217"/>
      <c r="KEE34" s="217"/>
      <c r="KEF34" s="217"/>
      <c r="KEG34" s="217"/>
      <c r="KEH34" s="217"/>
      <c r="KEI34" s="217"/>
      <c r="KEJ34" s="217"/>
      <c r="KEK34" s="217"/>
      <c r="KEL34" s="217"/>
      <c r="KEM34" s="217"/>
      <c r="KEN34" s="217"/>
      <c r="KEO34" s="217"/>
      <c r="KEP34" s="217"/>
      <c r="KEQ34" s="217"/>
      <c r="KER34" s="217"/>
      <c r="KES34" s="217"/>
      <c r="KET34" s="217"/>
      <c r="KEU34" s="217"/>
      <c r="KEV34" s="217"/>
      <c r="KEW34" s="217"/>
      <c r="KEX34" s="217"/>
      <c r="KEY34" s="217"/>
      <c r="KEZ34" s="217"/>
      <c r="KFA34" s="217"/>
      <c r="KFB34" s="217"/>
      <c r="KFC34" s="217"/>
      <c r="KFD34" s="217"/>
      <c r="KFE34" s="217"/>
      <c r="KFF34" s="217"/>
      <c r="KFG34" s="217"/>
      <c r="KFH34" s="217"/>
      <c r="KFI34" s="217"/>
      <c r="KFJ34" s="217"/>
      <c r="KFK34" s="217"/>
      <c r="KFL34" s="217"/>
      <c r="KFM34" s="217"/>
      <c r="KFN34" s="217"/>
      <c r="KFO34" s="217"/>
      <c r="KFP34" s="217"/>
      <c r="KFQ34" s="217"/>
      <c r="KFR34" s="217"/>
      <c r="KFS34" s="217"/>
      <c r="KFT34" s="217"/>
      <c r="KFU34" s="217"/>
      <c r="KFV34" s="217"/>
      <c r="KFW34" s="217"/>
      <c r="KFX34" s="217"/>
      <c r="KFY34" s="217"/>
      <c r="KFZ34" s="217"/>
      <c r="KGA34" s="217"/>
      <c r="KGB34" s="217"/>
      <c r="KGC34" s="217"/>
      <c r="KGD34" s="217"/>
      <c r="KGE34" s="217"/>
      <c r="KGF34" s="217"/>
      <c r="KGG34" s="217"/>
      <c r="KGH34" s="217"/>
      <c r="KGI34" s="217"/>
      <c r="KGJ34" s="217"/>
      <c r="KGK34" s="217"/>
      <c r="KGL34" s="217"/>
      <c r="KGM34" s="217"/>
      <c r="KGN34" s="217"/>
      <c r="KGO34" s="217"/>
      <c r="KGP34" s="217"/>
      <c r="KGQ34" s="217"/>
      <c r="KGR34" s="217"/>
      <c r="KGS34" s="217"/>
      <c r="KGT34" s="217"/>
      <c r="KGU34" s="217"/>
      <c r="KGV34" s="217"/>
      <c r="KGW34" s="217"/>
      <c r="KGX34" s="217"/>
      <c r="KGY34" s="217"/>
      <c r="KGZ34" s="217"/>
      <c r="KHA34" s="217"/>
      <c r="KHB34" s="217"/>
      <c r="KHC34" s="217"/>
      <c r="KHD34" s="217"/>
      <c r="KHE34" s="217"/>
      <c r="KHF34" s="217"/>
      <c r="KHG34" s="217"/>
      <c r="KHH34" s="217"/>
      <c r="KHI34" s="217"/>
      <c r="KHJ34" s="217"/>
      <c r="KHK34" s="217"/>
      <c r="KHL34" s="217"/>
      <c r="KHM34" s="217"/>
      <c r="KHN34" s="217"/>
      <c r="KHO34" s="217"/>
      <c r="KHP34" s="217"/>
      <c r="KHQ34" s="217"/>
      <c r="KHR34" s="217"/>
      <c r="KHS34" s="217"/>
      <c r="KHT34" s="217"/>
      <c r="KHU34" s="217"/>
      <c r="KHV34" s="217"/>
      <c r="KHW34" s="217"/>
      <c r="KHX34" s="217"/>
      <c r="KHY34" s="217"/>
      <c r="KHZ34" s="217"/>
      <c r="KIA34" s="217"/>
      <c r="KIB34" s="217"/>
      <c r="KIC34" s="217"/>
      <c r="KID34" s="217"/>
      <c r="KIE34" s="217"/>
      <c r="KIF34" s="217"/>
      <c r="KIG34" s="217"/>
      <c r="KIH34" s="217"/>
      <c r="KII34" s="217"/>
      <c r="KIJ34" s="217"/>
      <c r="KIK34" s="217"/>
      <c r="KIL34" s="217"/>
      <c r="KIM34" s="217"/>
      <c r="KIN34" s="217"/>
      <c r="KIO34" s="217"/>
      <c r="KIP34" s="217"/>
      <c r="KIQ34" s="217"/>
      <c r="KIR34" s="217"/>
      <c r="KIS34" s="217"/>
      <c r="KIT34" s="217"/>
      <c r="KIU34" s="217"/>
      <c r="KIV34" s="217"/>
      <c r="KIW34" s="217"/>
      <c r="KIX34" s="217"/>
      <c r="KIY34" s="217"/>
      <c r="KIZ34" s="217"/>
      <c r="KJA34" s="217"/>
      <c r="KJB34" s="217"/>
      <c r="KJC34" s="217"/>
      <c r="KJD34" s="217"/>
      <c r="KJE34" s="217"/>
      <c r="KJF34" s="217"/>
      <c r="KJG34" s="217"/>
      <c r="KJH34" s="217"/>
      <c r="KJI34" s="217"/>
      <c r="KJJ34" s="217"/>
      <c r="KJK34" s="217"/>
      <c r="KJL34" s="217"/>
      <c r="KJM34" s="217"/>
      <c r="KJN34" s="217"/>
      <c r="KJO34" s="217"/>
      <c r="KJP34" s="217"/>
      <c r="KJQ34" s="217"/>
      <c r="KJR34" s="217"/>
      <c r="KJS34" s="217"/>
      <c r="KJT34" s="217"/>
      <c r="KJU34" s="217"/>
      <c r="KJV34" s="217"/>
      <c r="KJW34" s="217"/>
      <c r="KJX34" s="217"/>
      <c r="KJY34" s="217"/>
      <c r="KJZ34" s="217"/>
      <c r="KKA34" s="217"/>
      <c r="KKB34" s="217"/>
      <c r="KKC34" s="217"/>
      <c r="KKD34" s="217"/>
      <c r="KKE34" s="217"/>
      <c r="KKF34" s="217"/>
      <c r="KKG34" s="217"/>
      <c r="KKH34" s="217"/>
      <c r="KKI34" s="217"/>
      <c r="KKJ34" s="217"/>
      <c r="KKK34" s="217"/>
      <c r="KKL34" s="217"/>
      <c r="KKM34" s="217"/>
      <c r="KKN34" s="217"/>
      <c r="KKO34" s="217"/>
      <c r="KKP34" s="217"/>
      <c r="KKQ34" s="217"/>
      <c r="KKR34" s="217"/>
      <c r="KKS34" s="217"/>
      <c r="KKT34" s="217"/>
      <c r="KKU34" s="217"/>
      <c r="KKV34" s="217"/>
      <c r="KKW34" s="217"/>
      <c r="KKX34" s="217"/>
      <c r="KKY34" s="217"/>
      <c r="KKZ34" s="217"/>
      <c r="KLA34" s="217"/>
      <c r="KLB34" s="217"/>
      <c r="KLC34" s="217"/>
      <c r="KLD34" s="217"/>
      <c r="KLE34" s="217"/>
      <c r="KLF34" s="217"/>
      <c r="KLG34" s="217"/>
      <c r="KLH34" s="217"/>
      <c r="KLI34" s="217"/>
      <c r="KLJ34" s="217"/>
      <c r="KLK34" s="217"/>
      <c r="KLL34" s="217"/>
      <c r="KLM34" s="217"/>
      <c r="KLN34" s="217"/>
      <c r="KLO34" s="217"/>
      <c r="KLP34" s="217"/>
      <c r="KLQ34" s="217"/>
      <c r="KLR34" s="217"/>
      <c r="KLS34" s="217"/>
      <c r="KLT34" s="217"/>
      <c r="KLU34" s="217"/>
      <c r="KLV34" s="217"/>
      <c r="KLW34" s="217"/>
      <c r="KLX34" s="217"/>
      <c r="KLY34" s="217"/>
      <c r="KLZ34" s="217"/>
      <c r="KMA34" s="217"/>
      <c r="KMB34" s="217"/>
      <c r="KMC34" s="217"/>
      <c r="KMD34" s="217"/>
      <c r="KME34" s="217"/>
      <c r="KMF34" s="217"/>
      <c r="KMG34" s="217"/>
      <c r="KMH34" s="217"/>
      <c r="KMI34" s="217"/>
      <c r="KMJ34" s="217"/>
      <c r="KMK34" s="217"/>
      <c r="KML34" s="217"/>
      <c r="KMM34" s="217"/>
      <c r="KMN34" s="217"/>
      <c r="KMO34" s="217"/>
      <c r="KMP34" s="217"/>
      <c r="KMQ34" s="217"/>
      <c r="KMR34" s="217"/>
      <c r="KMS34" s="217"/>
      <c r="KMT34" s="217"/>
      <c r="KMU34" s="217"/>
      <c r="KMV34" s="217"/>
      <c r="KMW34" s="217"/>
      <c r="KMX34" s="217"/>
      <c r="KMY34" s="217"/>
      <c r="KMZ34" s="217"/>
      <c r="KNA34" s="217"/>
      <c r="KNB34" s="217"/>
      <c r="KNC34" s="217"/>
      <c r="KND34" s="217"/>
      <c r="KNE34" s="217"/>
      <c r="KNF34" s="217"/>
      <c r="KNG34" s="217"/>
      <c r="KNH34" s="217"/>
      <c r="KNI34" s="217"/>
      <c r="KNJ34" s="217"/>
      <c r="KNK34" s="217"/>
      <c r="KNL34" s="217"/>
      <c r="KNM34" s="217"/>
      <c r="KNN34" s="217"/>
      <c r="KNO34" s="217"/>
      <c r="KNP34" s="217"/>
      <c r="KNQ34" s="217"/>
      <c r="KNR34" s="217"/>
      <c r="KNS34" s="217"/>
      <c r="KNT34" s="217"/>
      <c r="KNU34" s="217"/>
      <c r="KNV34" s="217"/>
      <c r="KNW34" s="217"/>
      <c r="KNX34" s="217"/>
      <c r="KNY34" s="217"/>
      <c r="KNZ34" s="217"/>
      <c r="KOA34" s="217"/>
      <c r="KOB34" s="217"/>
      <c r="KOC34" s="217"/>
      <c r="KOD34" s="217"/>
      <c r="KOE34" s="217"/>
      <c r="KOF34" s="217"/>
      <c r="KOG34" s="217"/>
      <c r="KOH34" s="217"/>
      <c r="KOI34" s="217"/>
      <c r="KOJ34" s="217"/>
      <c r="KOK34" s="217"/>
      <c r="KOL34" s="217"/>
      <c r="KOM34" s="217"/>
      <c r="KON34" s="217"/>
      <c r="KOO34" s="217"/>
      <c r="KOP34" s="217"/>
      <c r="KOQ34" s="217"/>
      <c r="KOR34" s="217"/>
      <c r="KOS34" s="217"/>
      <c r="KOT34" s="217"/>
      <c r="KOU34" s="217"/>
      <c r="KOV34" s="217"/>
      <c r="KOW34" s="217"/>
      <c r="KOX34" s="217"/>
      <c r="KOY34" s="217"/>
      <c r="KOZ34" s="217"/>
      <c r="KPA34" s="217"/>
      <c r="KPB34" s="217"/>
      <c r="KPC34" s="217"/>
      <c r="KPD34" s="217"/>
      <c r="KPE34" s="217"/>
      <c r="KPF34" s="217"/>
      <c r="KPG34" s="217"/>
      <c r="KPH34" s="217"/>
      <c r="KPI34" s="217"/>
      <c r="KPJ34" s="217"/>
      <c r="KPK34" s="217"/>
      <c r="KPL34" s="217"/>
      <c r="KPM34" s="217"/>
      <c r="KPN34" s="217"/>
      <c r="KPO34" s="217"/>
      <c r="KPP34" s="217"/>
      <c r="KPQ34" s="217"/>
      <c r="KPR34" s="217"/>
      <c r="KPS34" s="217"/>
      <c r="KPT34" s="217"/>
      <c r="KPU34" s="217"/>
      <c r="KPV34" s="217"/>
      <c r="KPW34" s="217"/>
      <c r="KPX34" s="217"/>
      <c r="KPY34" s="217"/>
      <c r="KPZ34" s="217"/>
      <c r="KQA34" s="217"/>
      <c r="KQB34" s="217"/>
      <c r="KQC34" s="217"/>
      <c r="KQD34" s="217"/>
      <c r="KQE34" s="217"/>
      <c r="KQF34" s="217"/>
      <c r="KQG34" s="217"/>
      <c r="KQH34" s="217"/>
      <c r="KQI34" s="217"/>
      <c r="KQJ34" s="217"/>
      <c r="KQK34" s="217"/>
      <c r="KQL34" s="217"/>
      <c r="KQM34" s="217"/>
      <c r="KQN34" s="217"/>
      <c r="KQO34" s="217"/>
      <c r="KQP34" s="217"/>
      <c r="KQQ34" s="217"/>
      <c r="KQR34" s="217"/>
      <c r="KQS34" s="217"/>
      <c r="KQT34" s="217"/>
      <c r="KQU34" s="217"/>
      <c r="KQV34" s="217"/>
      <c r="KQW34" s="217"/>
      <c r="KQX34" s="217"/>
      <c r="KQY34" s="217"/>
      <c r="KQZ34" s="217"/>
      <c r="KRA34" s="217"/>
      <c r="KRB34" s="217"/>
      <c r="KRC34" s="217"/>
      <c r="KRD34" s="217"/>
      <c r="KRE34" s="217"/>
      <c r="KRF34" s="217"/>
      <c r="KRG34" s="217"/>
      <c r="KRH34" s="217"/>
      <c r="KRI34" s="217"/>
      <c r="KRJ34" s="217"/>
      <c r="KRK34" s="217"/>
      <c r="KRL34" s="217"/>
      <c r="KRM34" s="217"/>
      <c r="KRN34" s="217"/>
      <c r="KRO34" s="217"/>
      <c r="KRP34" s="217"/>
      <c r="KRQ34" s="217"/>
      <c r="KRR34" s="217"/>
      <c r="KRS34" s="217"/>
      <c r="KRT34" s="217"/>
      <c r="KRU34" s="217"/>
      <c r="KRV34" s="217"/>
      <c r="KRW34" s="217"/>
      <c r="KRX34" s="217"/>
      <c r="KRY34" s="217"/>
      <c r="KRZ34" s="217"/>
      <c r="KSA34" s="217"/>
      <c r="KSB34" s="217"/>
      <c r="KSC34" s="217"/>
      <c r="KSD34" s="217"/>
      <c r="KSE34" s="217"/>
      <c r="KSF34" s="217"/>
      <c r="KSG34" s="217"/>
      <c r="KSH34" s="217"/>
      <c r="KSI34" s="217"/>
      <c r="KSJ34" s="217"/>
      <c r="KSK34" s="217"/>
      <c r="KSL34" s="217"/>
      <c r="KSM34" s="217"/>
      <c r="KSN34" s="217"/>
      <c r="KSO34" s="217"/>
      <c r="KSP34" s="217"/>
      <c r="KSQ34" s="217"/>
      <c r="KSR34" s="217"/>
      <c r="KSS34" s="217"/>
      <c r="KST34" s="217"/>
      <c r="KSU34" s="217"/>
      <c r="KSV34" s="217"/>
      <c r="KSW34" s="217"/>
      <c r="KSX34" s="217"/>
      <c r="KSY34" s="217"/>
      <c r="KSZ34" s="217"/>
      <c r="KTA34" s="217"/>
      <c r="KTB34" s="217"/>
      <c r="KTC34" s="217"/>
      <c r="KTD34" s="217"/>
      <c r="KTE34" s="217"/>
      <c r="KTF34" s="217"/>
      <c r="KTG34" s="217"/>
      <c r="KTH34" s="217"/>
      <c r="KTI34" s="217"/>
      <c r="KTJ34" s="217"/>
      <c r="KTK34" s="217"/>
      <c r="KTL34" s="217"/>
      <c r="KTM34" s="217"/>
      <c r="KTN34" s="217"/>
      <c r="KTO34" s="217"/>
      <c r="KTP34" s="217"/>
      <c r="KTQ34" s="217"/>
      <c r="KTR34" s="217"/>
      <c r="KTS34" s="217"/>
      <c r="KTT34" s="217"/>
      <c r="KTU34" s="217"/>
      <c r="KTV34" s="217"/>
      <c r="KTW34" s="217"/>
      <c r="KTX34" s="217"/>
      <c r="KTY34" s="217"/>
      <c r="KTZ34" s="217"/>
      <c r="KUA34" s="217"/>
      <c r="KUB34" s="217"/>
      <c r="KUC34" s="217"/>
      <c r="KUD34" s="217"/>
      <c r="KUE34" s="217"/>
      <c r="KUF34" s="217"/>
      <c r="KUG34" s="217"/>
      <c r="KUH34" s="217"/>
      <c r="KUI34" s="217"/>
      <c r="KUJ34" s="217"/>
      <c r="KUK34" s="217"/>
      <c r="KUL34" s="217"/>
      <c r="KUM34" s="217"/>
      <c r="KUN34" s="217"/>
      <c r="KUO34" s="217"/>
      <c r="KUP34" s="217"/>
      <c r="KUQ34" s="217"/>
      <c r="KUR34" s="217"/>
      <c r="KUS34" s="217"/>
      <c r="KUT34" s="217"/>
      <c r="KUU34" s="217"/>
      <c r="KUV34" s="217"/>
      <c r="KUW34" s="217"/>
      <c r="KUX34" s="217"/>
      <c r="KUY34" s="217"/>
      <c r="KUZ34" s="217"/>
      <c r="KVA34" s="217"/>
      <c r="KVB34" s="217"/>
      <c r="KVC34" s="217"/>
      <c r="KVD34" s="217"/>
      <c r="KVE34" s="217"/>
      <c r="KVF34" s="217"/>
      <c r="KVG34" s="217"/>
      <c r="KVH34" s="217"/>
      <c r="KVI34" s="217"/>
      <c r="KVJ34" s="217"/>
      <c r="KVK34" s="217"/>
      <c r="KVL34" s="217"/>
      <c r="KVM34" s="217"/>
      <c r="KVN34" s="217"/>
      <c r="KVO34" s="217"/>
      <c r="KVP34" s="217"/>
      <c r="KVQ34" s="217"/>
      <c r="KVR34" s="217"/>
      <c r="KVS34" s="217"/>
      <c r="KVT34" s="217"/>
      <c r="KVU34" s="217"/>
      <c r="KVV34" s="217"/>
      <c r="KVW34" s="217"/>
      <c r="KVX34" s="217"/>
      <c r="KVY34" s="217"/>
      <c r="KVZ34" s="217"/>
      <c r="KWA34" s="217"/>
      <c r="KWB34" s="217"/>
      <c r="KWC34" s="217"/>
      <c r="KWD34" s="217"/>
      <c r="KWE34" s="217"/>
      <c r="KWF34" s="217"/>
      <c r="KWG34" s="217"/>
      <c r="KWH34" s="217"/>
      <c r="KWI34" s="217"/>
      <c r="KWJ34" s="217"/>
      <c r="KWK34" s="217"/>
      <c r="KWL34" s="217"/>
      <c r="KWM34" s="217"/>
      <c r="KWN34" s="217"/>
      <c r="KWO34" s="217"/>
      <c r="KWP34" s="217"/>
      <c r="KWQ34" s="217"/>
      <c r="KWR34" s="217"/>
      <c r="KWS34" s="217"/>
      <c r="KWT34" s="217"/>
      <c r="KWU34" s="217"/>
      <c r="KWV34" s="217"/>
      <c r="KWW34" s="217"/>
      <c r="KWX34" s="217"/>
      <c r="KWY34" s="217"/>
      <c r="KWZ34" s="217"/>
      <c r="KXA34" s="217"/>
      <c r="KXB34" s="217"/>
      <c r="KXC34" s="217"/>
      <c r="KXD34" s="217"/>
      <c r="KXE34" s="217"/>
      <c r="KXF34" s="217"/>
      <c r="KXG34" s="217"/>
      <c r="KXH34" s="217"/>
      <c r="KXI34" s="217"/>
      <c r="KXJ34" s="217"/>
      <c r="KXK34" s="217"/>
      <c r="KXL34" s="217"/>
      <c r="KXM34" s="217"/>
      <c r="KXN34" s="217"/>
      <c r="KXO34" s="217"/>
      <c r="KXP34" s="217"/>
      <c r="KXQ34" s="217"/>
      <c r="KXR34" s="217"/>
      <c r="KXS34" s="217"/>
      <c r="KXT34" s="217"/>
      <c r="KXU34" s="217"/>
      <c r="KXV34" s="217"/>
      <c r="KXW34" s="217"/>
      <c r="KXX34" s="217"/>
      <c r="KXY34" s="217"/>
      <c r="KXZ34" s="217"/>
      <c r="KYA34" s="217"/>
      <c r="KYB34" s="217"/>
      <c r="KYC34" s="217"/>
      <c r="KYD34" s="217"/>
      <c r="KYE34" s="217"/>
      <c r="KYF34" s="217"/>
      <c r="KYG34" s="217"/>
      <c r="KYH34" s="217"/>
      <c r="KYI34" s="217"/>
      <c r="KYJ34" s="217"/>
      <c r="KYK34" s="217"/>
      <c r="KYL34" s="217"/>
      <c r="KYM34" s="217"/>
      <c r="KYN34" s="217"/>
      <c r="KYO34" s="217"/>
      <c r="KYP34" s="217"/>
      <c r="KYQ34" s="217"/>
      <c r="KYR34" s="217"/>
      <c r="KYS34" s="217"/>
      <c r="KYT34" s="217"/>
      <c r="KYU34" s="217"/>
      <c r="KYV34" s="217"/>
      <c r="KYW34" s="217"/>
      <c r="KYX34" s="217"/>
      <c r="KYY34" s="217"/>
      <c r="KYZ34" s="217"/>
      <c r="KZA34" s="217"/>
      <c r="KZB34" s="217"/>
      <c r="KZC34" s="217"/>
      <c r="KZD34" s="217"/>
      <c r="KZE34" s="217"/>
      <c r="KZF34" s="217"/>
      <c r="KZG34" s="217"/>
      <c r="KZH34" s="217"/>
      <c r="KZI34" s="217"/>
      <c r="KZJ34" s="217"/>
      <c r="KZK34" s="217"/>
      <c r="KZL34" s="217"/>
      <c r="KZM34" s="217"/>
      <c r="KZN34" s="217"/>
      <c r="KZO34" s="217"/>
      <c r="KZP34" s="217"/>
      <c r="KZQ34" s="217"/>
      <c r="KZR34" s="217"/>
      <c r="KZS34" s="217"/>
      <c r="KZT34" s="217"/>
      <c r="KZU34" s="217"/>
      <c r="KZV34" s="217"/>
      <c r="KZW34" s="217"/>
      <c r="KZX34" s="217"/>
      <c r="KZY34" s="217"/>
      <c r="KZZ34" s="217"/>
      <c r="LAA34" s="217"/>
      <c r="LAB34" s="217"/>
      <c r="LAC34" s="217"/>
      <c r="LAD34" s="217"/>
      <c r="LAE34" s="217"/>
      <c r="LAF34" s="217"/>
      <c r="LAG34" s="217"/>
      <c r="LAH34" s="217"/>
      <c r="LAI34" s="217"/>
      <c r="LAJ34" s="217"/>
      <c r="LAK34" s="217"/>
      <c r="LAL34" s="217"/>
      <c r="LAM34" s="217"/>
      <c r="LAN34" s="217"/>
      <c r="LAO34" s="217"/>
      <c r="LAP34" s="217"/>
      <c r="LAQ34" s="217"/>
      <c r="LAR34" s="217"/>
      <c r="LAS34" s="217"/>
      <c r="LAT34" s="217"/>
      <c r="LAU34" s="217"/>
      <c r="LAV34" s="217"/>
      <c r="LAW34" s="217"/>
      <c r="LAX34" s="217"/>
      <c r="LAY34" s="217"/>
      <c r="LAZ34" s="217"/>
      <c r="LBA34" s="217"/>
      <c r="LBB34" s="217"/>
      <c r="LBC34" s="217"/>
      <c r="LBD34" s="217"/>
      <c r="LBE34" s="217"/>
      <c r="LBF34" s="217"/>
      <c r="LBG34" s="217"/>
      <c r="LBH34" s="217"/>
      <c r="LBI34" s="217"/>
      <c r="LBJ34" s="217"/>
      <c r="LBK34" s="217"/>
      <c r="LBL34" s="217"/>
      <c r="LBM34" s="217"/>
      <c r="LBN34" s="217"/>
      <c r="LBO34" s="217"/>
      <c r="LBP34" s="217"/>
      <c r="LBQ34" s="217"/>
      <c r="LBR34" s="217"/>
      <c r="LBS34" s="217"/>
      <c r="LBT34" s="217"/>
      <c r="LBU34" s="217"/>
      <c r="LBV34" s="217"/>
      <c r="LBW34" s="217"/>
      <c r="LBX34" s="217"/>
      <c r="LBY34" s="217"/>
      <c r="LBZ34" s="217"/>
      <c r="LCA34" s="217"/>
      <c r="LCB34" s="217"/>
      <c r="LCC34" s="217"/>
      <c r="LCD34" s="217"/>
      <c r="LCE34" s="217"/>
      <c r="LCF34" s="217"/>
      <c r="LCG34" s="217"/>
      <c r="LCH34" s="217"/>
      <c r="LCI34" s="217"/>
      <c r="LCJ34" s="217"/>
      <c r="LCK34" s="217"/>
      <c r="LCL34" s="217"/>
      <c r="LCM34" s="217"/>
      <c r="LCN34" s="217"/>
      <c r="LCO34" s="217"/>
      <c r="LCP34" s="217"/>
      <c r="LCQ34" s="217"/>
      <c r="LCR34" s="217"/>
      <c r="LCS34" s="217"/>
      <c r="LCT34" s="217"/>
      <c r="LCU34" s="217"/>
      <c r="LCV34" s="217"/>
      <c r="LCW34" s="217"/>
      <c r="LCX34" s="217"/>
      <c r="LCY34" s="217"/>
      <c r="LCZ34" s="217"/>
      <c r="LDA34" s="217"/>
      <c r="LDB34" s="217"/>
      <c r="LDC34" s="217"/>
      <c r="LDD34" s="217"/>
      <c r="LDE34" s="217"/>
      <c r="LDF34" s="217"/>
      <c r="LDG34" s="217"/>
      <c r="LDH34" s="217"/>
      <c r="LDI34" s="217"/>
      <c r="LDJ34" s="217"/>
      <c r="LDK34" s="217"/>
      <c r="LDL34" s="217"/>
      <c r="LDM34" s="217"/>
      <c r="LDN34" s="217"/>
      <c r="LDO34" s="217"/>
      <c r="LDP34" s="217"/>
      <c r="LDQ34" s="217"/>
      <c r="LDR34" s="217"/>
      <c r="LDS34" s="217"/>
      <c r="LDT34" s="217"/>
      <c r="LDU34" s="217"/>
      <c r="LDV34" s="217"/>
      <c r="LDW34" s="217"/>
      <c r="LDX34" s="217"/>
      <c r="LDY34" s="217"/>
      <c r="LDZ34" s="217"/>
      <c r="LEA34" s="217"/>
      <c r="LEB34" s="217"/>
      <c r="LEC34" s="217"/>
      <c r="LED34" s="217"/>
      <c r="LEE34" s="217"/>
      <c r="LEF34" s="217"/>
      <c r="LEG34" s="217"/>
      <c r="LEH34" s="217"/>
      <c r="LEI34" s="217"/>
      <c r="LEJ34" s="217"/>
      <c r="LEK34" s="217"/>
      <c r="LEL34" s="217"/>
      <c r="LEM34" s="217"/>
      <c r="LEN34" s="217"/>
      <c r="LEO34" s="217"/>
      <c r="LEP34" s="217"/>
      <c r="LEQ34" s="217"/>
      <c r="LER34" s="217"/>
      <c r="LES34" s="217"/>
      <c r="LET34" s="217"/>
      <c r="LEU34" s="217"/>
      <c r="LEV34" s="217"/>
      <c r="LEW34" s="217"/>
      <c r="LEX34" s="217"/>
      <c r="LEY34" s="217"/>
      <c r="LEZ34" s="217"/>
      <c r="LFA34" s="217"/>
      <c r="LFB34" s="217"/>
      <c r="LFC34" s="217"/>
      <c r="LFD34" s="217"/>
      <c r="LFE34" s="217"/>
      <c r="LFF34" s="217"/>
      <c r="LFG34" s="217"/>
      <c r="LFH34" s="217"/>
      <c r="LFI34" s="217"/>
      <c r="LFJ34" s="217"/>
      <c r="LFK34" s="217"/>
      <c r="LFL34" s="217"/>
      <c r="LFM34" s="217"/>
      <c r="LFN34" s="217"/>
      <c r="LFO34" s="217"/>
      <c r="LFP34" s="217"/>
      <c r="LFQ34" s="217"/>
      <c r="LFR34" s="217"/>
      <c r="LFS34" s="217"/>
      <c r="LFT34" s="217"/>
      <c r="LFU34" s="217"/>
      <c r="LFV34" s="217"/>
      <c r="LFW34" s="217"/>
      <c r="LFX34" s="217"/>
      <c r="LFY34" s="217"/>
      <c r="LFZ34" s="217"/>
      <c r="LGA34" s="217"/>
      <c r="LGB34" s="217"/>
      <c r="LGC34" s="217"/>
      <c r="LGD34" s="217"/>
      <c r="LGE34" s="217"/>
      <c r="LGF34" s="217"/>
      <c r="LGG34" s="217"/>
      <c r="LGH34" s="217"/>
      <c r="LGI34" s="217"/>
      <c r="LGJ34" s="217"/>
      <c r="LGK34" s="217"/>
      <c r="LGL34" s="217"/>
      <c r="LGM34" s="217"/>
      <c r="LGN34" s="217"/>
      <c r="LGO34" s="217"/>
      <c r="LGP34" s="217"/>
      <c r="LGQ34" s="217"/>
      <c r="LGR34" s="217"/>
      <c r="LGS34" s="217"/>
      <c r="LGT34" s="217"/>
      <c r="LGU34" s="217"/>
      <c r="LGV34" s="217"/>
      <c r="LGW34" s="217"/>
      <c r="LGX34" s="217"/>
      <c r="LGY34" s="217"/>
      <c r="LGZ34" s="217"/>
      <c r="LHA34" s="217"/>
      <c r="LHB34" s="217"/>
      <c r="LHC34" s="217"/>
      <c r="LHD34" s="217"/>
      <c r="LHE34" s="217"/>
      <c r="LHF34" s="217"/>
      <c r="LHG34" s="217"/>
      <c r="LHH34" s="217"/>
      <c r="LHI34" s="217"/>
      <c r="LHJ34" s="217"/>
      <c r="LHK34" s="217"/>
      <c r="LHL34" s="217"/>
      <c r="LHM34" s="217"/>
      <c r="LHN34" s="217"/>
      <c r="LHO34" s="217"/>
      <c r="LHP34" s="217"/>
      <c r="LHQ34" s="217"/>
      <c r="LHR34" s="217"/>
      <c r="LHS34" s="217"/>
      <c r="LHT34" s="217"/>
      <c r="LHU34" s="217"/>
      <c r="LHV34" s="217"/>
      <c r="LHW34" s="217"/>
      <c r="LHX34" s="217"/>
      <c r="LHY34" s="217"/>
      <c r="LHZ34" s="217"/>
      <c r="LIA34" s="217"/>
      <c r="LIB34" s="217"/>
      <c r="LIC34" s="217"/>
      <c r="LID34" s="217"/>
      <c r="LIE34" s="217"/>
      <c r="LIF34" s="217"/>
      <c r="LIG34" s="217"/>
      <c r="LIH34" s="217"/>
      <c r="LII34" s="217"/>
      <c r="LIJ34" s="217"/>
      <c r="LIK34" s="217"/>
      <c r="LIL34" s="217"/>
      <c r="LIM34" s="217"/>
      <c r="LIN34" s="217"/>
      <c r="LIO34" s="217"/>
      <c r="LIP34" s="217"/>
      <c r="LIQ34" s="217"/>
      <c r="LIR34" s="217"/>
      <c r="LIS34" s="217"/>
      <c r="LIT34" s="217"/>
      <c r="LIU34" s="217"/>
      <c r="LIV34" s="217"/>
      <c r="LIW34" s="217"/>
      <c r="LIX34" s="217"/>
      <c r="LIY34" s="217"/>
      <c r="LIZ34" s="217"/>
      <c r="LJA34" s="217"/>
      <c r="LJB34" s="217"/>
      <c r="LJC34" s="217"/>
      <c r="LJD34" s="217"/>
      <c r="LJE34" s="217"/>
      <c r="LJF34" s="217"/>
      <c r="LJG34" s="217"/>
      <c r="LJH34" s="217"/>
      <c r="LJI34" s="217"/>
      <c r="LJJ34" s="217"/>
      <c r="LJK34" s="217"/>
      <c r="LJL34" s="217"/>
      <c r="LJM34" s="217"/>
      <c r="LJN34" s="217"/>
      <c r="LJO34" s="217"/>
      <c r="LJP34" s="217"/>
      <c r="LJQ34" s="217"/>
      <c r="LJR34" s="217"/>
      <c r="LJS34" s="217"/>
      <c r="LJT34" s="217"/>
      <c r="LJU34" s="217"/>
      <c r="LJV34" s="217"/>
      <c r="LJW34" s="217"/>
      <c r="LJX34" s="217"/>
      <c r="LJY34" s="217"/>
      <c r="LJZ34" s="217"/>
      <c r="LKA34" s="217"/>
      <c r="LKB34" s="217"/>
      <c r="LKC34" s="217"/>
      <c r="LKD34" s="217"/>
      <c r="LKE34" s="217"/>
      <c r="LKF34" s="217"/>
      <c r="LKG34" s="217"/>
      <c r="LKH34" s="217"/>
      <c r="LKI34" s="217"/>
      <c r="LKJ34" s="217"/>
      <c r="LKK34" s="217"/>
      <c r="LKL34" s="217"/>
      <c r="LKM34" s="217"/>
      <c r="LKN34" s="217"/>
      <c r="LKO34" s="217"/>
      <c r="LKP34" s="217"/>
      <c r="LKQ34" s="217"/>
      <c r="LKR34" s="217"/>
      <c r="LKS34" s="217"/>
      <c r="LKT34" s="217"/>
      <c r="LKU34" s="217"/>
      <c r="LKV34" s="217"/>
      <c r="LKW34" s="217"/>
      <c r="LKX34" s="217"/>
      <c r="LKY34" s="217"/>
      <c r="LKZ34" s="217"/>
      <c r="LLA34" s="217"/>
      <c r="LLB34" s="217"/>
      <c r="LLC34" s="217"/>
      <c r="LLD34" s="217"/>
      <c r="LLE34" s="217"/>
      <c r="LLF34" s="217"/>
      <c r="LLG34" s="217"/>
      <c r="LLH34" s="217"/>
      <c r="LLI34" s="217"/>
      <c r="LLJ34" s="217"/>
      <c r="LLK34" s="217"/>
      <c r="LLL34" s="217"/>
      <c r="LLM34" s="217"/>
      <c r="LLN34" s="217"/>
      <c r="LLO34" s="217"/>
      <c r="LLP34" s="217"/>
      <c r="LLQ34" s="217"/>
      <c r="LLR34" s="217"/>
      <c r="LLS34" s="217"/>
      <c r="LLT34" s="217"/>
      <c r="LLU34" s="217"/>
      <c r="LLV34" s="217"/>
      <c r="LLW34" s="217"/>
      <c r="LLX34" s="217"/>
      <c r="LLY34" s="217"/>
      <c r="LLZ34" s="217"/>
      <c r="LMA34" s="217"/>
      <c r="LMB34" s="217"/>
      <c r="LMC34" s="217"/>
      <c r="LMD34" s="217"/>
      <c r="LME34" s="217"/>
      <c r="LMF34" s="217"/>
      <c r="LMG34" s="217"/>
      <c r="LMH34" s="217"/>
      <c r="LMI34" s="217"/>
      <c r="LMJ34" s="217"/>
      <c r="LMK34" s="217"/>
      <c r="LML34" s="217"/>
      <c r="LMM34" s="217"/>
      <c r="LMN34" s="217"/>
      <c r="LMO34" s="217"/>
      <c r="LMP34" s="217"/>
      <c r="LMQ34" s="217"/>
      <c r="LMR34" s="217"/>
      <c r="LMS34" s="217"/>
      <c r="LMT34" s="217"/>
      <c r="LMU34" s="217"/>
      <c r="LMV34" s="217"/>
      <c r="LMW34" s="217"/>
      <c r="LMX34" s="217"/>
      <c r="LMY34" s="217"/>
      <c r="LMZ34" s="217"/>
      <c r="LNA34" s="217"/>
      <c r="LNB34" s="217"/>
      <c r="LNC34" s="217"/>
      <c r="LND34" s="217"/>
      <c r="LNE34" s="217"/>
      <c r="LNF34" s="217"/>
      <c r="LNG34" s="217"/>
      <c r="LNH34" s="217"/>
      <c r="LNI34" s="217"/>
      <c r="LNJ34" s="217"/>
      <c r="LNK34" s="217"/>
      <c r="LNL34" s="217"/>
      <c r="LNM34" s="217"/>
      <c r="LNN34" s="217"/>
      <c r="LNO34" s="217"/>
      <c r="LNP34" s="217"/>
      <c r="LNQ34" s="217"/>
      <c r="LNR34" s="217"/>
      <c r="LNS34" s="217"/>
      <c r="LNT34" s="217"/>
      <c r="LNU34" s="217"/>
      <c r="LNV34" s="217"/>
      <c r="LNW34" s="217"/>
      <c r="LNX34" s="217"/>
      <c r="LNY34" s="217"/>
      <c r="LNZ34" s="217"/>
      <c r="LOA34" s="217"/>
      <c r="LOB34" s="217"/>
      <c r="LOC34" s="217"/>
      <c r="LOD34" s="217"/>
      <c r="LOE34" s="217"/>
      <c r="LOF34" s="217"/>
      <c r="LOG34" s="217"/>
      <c r="LOH34" s="217"/>
      <c r="LOI34" s="217"/>
      <c r="LOJ34" s="217"/>
      <c r="LOK34" s="217"/>
      <c r="LOL34" s="217"/>
      <c r="LOM34" s="217"/>
      <c r="LON34" s="217"/>
      <c r="LOO34" s="217"/>
      <c r="LOP34" s="217"/>
      <c r="LOQ34" s="217"/>
      <c r="LOR34" s="217"/>
      <c r="LOS34" s="217"/>
      <c r="LOT34" s="217"/>
      <c r="LOU34" s="217"/>
      <c r="LOV34" s="217"/>
      <c r="LOW34" s="217"/>
      <c r="LOX34" s="217"/>
      <c r="LOY34" s="217"/>
      <c r="LOZ34" s="217"/>
      <c r="LPA34" s="217"/>
      <c r="LPB34" s="217"/>
      <c r="LPC34" s="217"/>
      <c r="LPD34" s="217"/>
      <c r="LPE34" s="217"/>
      <c r="LPF34" s="217"/>
      <c r="LPG34" s="217"/>
      <c r="LPH34" s="217"/>
      <c r="LPI34" s="217"/>
      <c r="LPJ34" s="217"/>
      <c r="LPK34" s="217"/>
      <c r="LPL34" s="217"/>
      <c r="LPM34" s="217"/>
      <c r="LPN34" s="217"/>
      <c r="LPO34" s="217"/>
      <c r="LPP34" s="217"/>
      <c r="LPQ34" s="217"/>
      <c r="LPR34" s="217"/>
      <c r="LPS34" s="217"/>
      <c r="LPT34" s="217"/>
      <c r="LPU34" s="217"/>
      <c r="LPV34" s="217"/>
      <c r="LPW34" s="217"/>
      <c r="LPX34" s="217"/>
      <c r="LPY34" s="217"/>
      <c r="LPZ34" s="217"/>
      <c r="LQA34" s="217"/>
      <c r="LQB34" s="217"/>
      <c r="LQC34" s="217"/>
      <c r="LQD34" s="217"/>
      <c r="LQE34" s="217"/>
      <c r="LQF34" s="217"/>
      <c r="LQG34" s="217"/>
      <c r="LQH34" s="217"/>
      <c r="LQI34" s="217"/>
      <c r="LQJ34" s="217"/>
      <c r="LQK34" s="217"/>
      <c r="LQL34" s="217"/>
      <c r="LQM34" s="217"/>
      <c r="LQN34" s="217"/>
      <c r="LQO34" s="217"/>
      <c r="LQP34" s="217"/>
      <c r="LQQ34" s="217"/>
      <c r="LQR34" s="217"/>
      <c r="LQS34" s="217"/>
      <c r="LQT34" s="217"/>
      <c r="LQU34" s="217"/>
      <c r="LQV34" s="217"/>
      <c r="LQW34" s="217"/>
      <c r="LQX34" s="217"/>
      <c r="LQY34" s="217"/>
      <c r="LQZ34" s="217"/>
      <c r="LRA34" s="217"/>
      <c r="LRB34" s="217"/>
      <c r="LRC34" s="217"/>
      <c r="LRD34" s="217"/>
      <c r="LRE34" s="217"/>
      <c r="LRF34" s="217"/>
      <c r="LRG34" s="217"/>
      <c r="LRH34" s="217"/>
      <c r="LRI34" s="217"/>
      <c r="LRJ34" s="217"/>
      <c r="LRK34" s="217"/>
      <c r="LRL34" s="217"/>
      <c r="LRM34" s="217"/>
      <c r="LRN34" s="217"/>
      <c r="LRO34" s="217"/>
      <c r="LRP34" s="217"/>
      <c r="LRQ34" s="217"/>
      <c r="LRR34" s="217"/>
      <c r="LRS34" s="217"/>
      <c r="LRT34" s="217"/>
      <c r="LRU34" s="217"/>
      <c r="LRV34" s="217"/>
      <c r="LRW34" s="217"/>
      <c r="LRX34" s="217"/>
      <c r="LRY34" s="217"/>
      <c r="LRZ34" s="217"/>
      <c r="LSA34" s="217"/>
      <c r="LSB34" s="217"/>
      <c r="LSC34" s="217"/>
      <c r="LSD34" s="217"/>
      <c r="LSE34" s="217"/>
      <c r="LSF34" s="217"/>
      <c r="LSG34" s="217"/>
      <c r="LSH34" s="217"/>
      <c r="LSI34" s="217"/>
      <c r="LSJ34" s="217"/>
      <c r="LSK34" s="217"/>
      <c r="LSL34" s="217"/>
      <c r="LSM34" s="217"/>
      <c r="LSN34" s="217"/>
      <c r="LSO34" s="217"/>
      <c r="LSP34" s="217"/>
      <c r="LSQ34" s="217"/>
      <c r="LSR34" s="217"/>
      <c r="LSS34" s="217"/>
      <c r="LST34" s="217"/>
      <c r="LSU34" s="217"/>
      <c r="LSV34" s="217"/>
      <c r="LSW34" s="217"/>
      <c r="LSX34" s="217"/>
      <c r="LSY34" s="217"/>
      <c r="LSZ34" s="217"/>
      <c r="LTA34" s="217"/>
      <c r="LTB34" s="217"/>
      <c r="LTC34" s="217"/>
      <c r="LTD34" s="217"/>
      <c r="LTE34" s="217"/>
      <c r="LTF34" s="217"/>
      <c r="LTG34" s="217"/>
      <c r="LTH34" s="217"/>
      <c r="LTI34" s="217"/>
      <c r="LTJ34" s="217"/>
      <c r="LTK34" s="217"/>
      <c r="LTL34" s="217"/>
      <c r="LTM34" s="217"/>
      <c r="LTN34" s="217"/>
      <c r="LTO34" s="217"/>
      <c r="LTP34" s="217"/>
      <c r="LTQ34" s="217"/>
      <c r="LTR34" s="217"/>
      <c r="LTS34" s="217"/>
      <c r="LTT34" s="217"/>
      <c r="LTU34" s="217"/>
      <c r="LTV34" s="217"/>
      <c r="LTW34" s="217"/>
      <c r="LTX34" s="217"/>
      <c r="LTY34" s="217"/>
      <c r="LTZ34" s="217"/>
      <c r="LUA34" s="217"/>
      <c r="LUB34" s="217"/>
      <c r="LUC34" s="217"/>
      <c r="LUD34" s="217"/>
      <c r="LUE34" s="217"/>
      <c r="LUF34" s="217"/>
      <c r="LUG34" s="217"/>
      <c r="LUH34" s="217"/>
      <c r="LUI34" s="217"/>
      <c r="LUJ34" s="217"/>
      <c r="LUK34" s="217"/>
      <c r="LUL34" s="217"/>
      <c r="LUM34" s="217"/>
      <c r="LUN34" s="217"/>
      <c r="LUO34" s="217"/>
      <c r="LUP34" s="217"/>
      <c r="LUQ34" s="217"/>
      <c r="LUR34" s="217"/>
      <c r="LUS34" s="217"/>
      <c r="LUT34" s="217"/>
      <c r="LUU34" s="217"/>
      <c r="LUV34" s="217"/>
      <c r="LUW34" s="217"/>
      <c r="LUX34" s="217"/>
      <c r="LUY34" s="217"/>
      <c r="LUZ34" s="217"/>
      <c r="LVA34" s="217"/>
      <c r="LVB34" s="217"/>
      <c r="LVC34" s="217"/>
      <c r="LVD34" s="217"/>
      <c r="LVE34" s="217"/>
      <c r="LVF34" s="217"/>
      <c r="LVG34" s="217"/>
      <c r="LVH34" s="217"/>
      <c r="LVI34" s="217"/>
      <c r="LVJ34" s="217"/>
      <c r="LVK34" s="217"/>
      <c r="LVL34" s="217"/>
      <c r="LVM34" s="217"/>
      <c r="LVN34" s="217"/>
      <c r="LVO34" s="217"/>
      <c r="LVP34" s="217"/>
      <c r="LVQ34" s="217"/>
      <c r="LVR34" s="217"/>
      <c r="LVS34" s="217"/>
      <c r="LVT34" s="217"/>
      <c r="LVU34" s="217"/>
      <c r="LVV34" s="217"/>
      <c r="LVW34" s="217"/>
      <c r="LVX34" s="217"/>
      <c r="LVY34" s="217"/>
      <c r="LVZ34" s="217"/>
      <c r="LWA34" s="217"/>
      <c r="LWB34" s="217"/>
      <c r="LWC34" s="217"/>
      <c r="LWD34" s="217"/>
      <c r="LWE34" s="217"/>
      <c r="LWF34" s="217"/>
      <c r="LWG34" s="217"/>
      <c r="LWH34" s="217"/>
      <c r="LWI34" s="217"/>
      <c r="LWJ34" s="217"/>
      <c r="LWK34" s="217"/>
      <c r="LWL34" s="217"/>
      <c r="LWM34" s="217"/>
      <c r="LWN34" s="217"/>
      <c r="LWO34" s="217"/>
      <c r="LWP34" s="217"/>
      <c r="LWQ34" s="217"/>
      <c r="LWR34" s="217"/>
      <c r="LWS34" s="217"/>
      <c r="LWT34" s="217"/>
      <c r="LWU34" s="217"/>
      <c r="LWV34" s="217"/>
      <c r="LWW34" s="217"/>
      <c r="LWX34" s="217"/>
      <c r="LWY34" s="217"/>
      <c r="LWZ34" s="217"/>
      <c r="LXA34" s="217"/>
      <c r="LXB34" s="217"/>
      <c r="LXC34" s="217"/>
      <c r="LXD34" s="217"/>
      <c r="LXE34" s="217"/>
      <c r="LXF34" s="217"/>
      <c r="LXG34" s="217"/>
      <c r="LXH34" s="217"/>
      <c r="LXI34" s="217"/>
      <c r="LXJ34" s="217"/>
      <c r="LXK34" s="217"/>
      <c r="LXL34" s="217"/>
      <c r="LXM34" s="217"/>
      <c r="LXN34" s="217"/>
      <c r="LXO34" s="217"/>
      <c r="LXP34" s="217"/>
      <c r="LXQ34" s="217"/>
      <c r="LXR34" s="217"/>
      <c r="LXS34" s="217"/>
      <c r="LXT34" s="217"/>
      <c r="LXU34" s="217"/>
      <c r="LXV34" s="217"/>
      <c r="LXW34" s="217"/>
      <c r="LXX34" s="217"/>
      <c r="LXY34" s="217"/>
      <c r="LXZ34" s="217"/>
      <c r="LYA34" s="217"/>
      <c r="LYB34" s="217"/>
      <c r="LYC34" s="217"/>
      <c r="LYD34" s="217"/>
      <c r="LYE34" s="217"/>
      <c r="LYF34" s="217"/>
      <c r="LYG34" s="217"/>
      <c r="LYH34" s="217"/>
      <c r="LYI34" s="217"/>
      <c r="LYJ34" s="217"/>
      <c r="LYK34" s="217"/>
      <c r="LYL34" s="217"/>
      <c r="LYM34" s="217"/>
      <c r="LYN34" s="217"/>
      <c r="LYO34" s="217"/>
      <c r="LYP34" s="217"/>
      <c r="LYQ34" s="217"/>
      <c r="LYR34" s="217"/>
      <c r="LYS34" s="217"/>
      <c r="LYT34" s="217"/>
      <c r="LYU34" s="217"/>
      <c r="LYV34" s="217"/>
      <c r="LYW34" s="217"/>
      <c r="LYX34" s="217"/>
      <c r="LYY34" s="217"/>
      <c r="LYZ34" s="217"/>
      <c r="LZA34" s="217"/>
      <c r="LZB34" s="217"/>
      <c r="LZC34" s="217"/>
      <c r="LZD34" s="217"/>
      <c r="LZE34" s="217"/>
      <c r="LZF34" s="217"/>
      <c r="LZG34" s="217"/>
      <c r="LZH34" s="217"/>
      <c r="LZI34" s="217"/>
      <c r="LZJ34" s="217"/>
      <c r="LZK34" s="217"/>
      <c r="LZL34" s="217"/>
      <c r="LZM34" s="217"/>
      <c r="LZN34" s="217"/>
      <c r="LZO34" s="217"/>
      <c r="LZP34" s="217"/>
      <c r="LZQ34" s="217"/>
      <c r="LZR34" s="217"/>
      <c r="LZS34" s="217"/>
      <c r="LZT34" s="217"/>
      <c r="LZU34" s="217"/>
      <c r="LZV34" s="217"/>
      <c r="LZW34" s="217"/>
      <c r="LZX34" s="217"/>
      <c r="LZY34" s="217"/>
      <c r="LZZ34" s="217"/>
      <c r="MAA34" s="217"/>
      <c r="MAB34" s="217"/>
      <c r="MAC34" s="217"/>
      <c r="MAD34" s="217"/>
      <c r="MAE34" s="217"/>
      <c r="MAF34" s="217"/>
      <c r="MAG34" s="217"/>
      <c r="MAH34" s="217"/>
      <c r="MAI34" s="217"/>
      <c r="MAJ34" s="217"/>
      <c r="MAK34" s="217"/>
      <c r="MAL34" s="217"/>
      <c r="MAM34" s="217"/>
      <c r="MAN34" s="217"/>
      <c r="MAO34" s="217"/>
      <c r="MAP34" s="217"/>
      <c r="MAQ34" s="217"/>
      <c r="MAR34" s="217"/>
      <c r="MAS34" s="217"/>
      <c r="MAT34" s="217"/>
      <c r="MAU34" s="217"/>
      <c r="MAV34" s="217"/>
      <c r="MAW34" s="217"/>
      <c r="MAX34" s="217"/>
      <c r="MAY34" s="217"/>
      <c r="MAZ34" s="217"/>
      <c r="MBA34" s="217"/>
      <c r="MBB34" s="217"/>
      <c r="MBC34" s="217"/>
      <c r="MBD34" s="217"/>
      <c r="MBE34" s="217"/>
      <c r="MBF34" s="217"/>
      <c r="MBG34" s="217"/>
      <c r="MBH34" s="217"/>
      <c r="MBI34" s="217"/>
      <c r="MBJ34" s="217"/>
      <c r="MBK34" s="217"/>
      <c r="MBL34" s="217"/>
      <c r="MBM34" s="217"/>
      <c r="MBN34" s="217"/>
      <c r="MBO34" s="217"/>
      <c r="MBP34" s="217"/>
      <c r="MBQ34" s="217"/>
      <c r="MBR34" s="217"/>
      <c r="MBS34" s="217"/>
      <c r="MBT34" s="217"/>
      <c r="MBU34" s="217"/>
      <c r="MBV34" s="217"/>
      <c r="MBW34" s="217"/>
      <c r="MBX34" s="217"/>
      <c r="MBY34" s="217"/>
      <c r="MBZ34" s="217"/>
      <c r="MCA34" s="217"/>
      <c r="MCB34" s="217"/>
      <c r="MCC34" s="217"/>
      <c r="MCD34" s="217"/>
      <c r="MCE34" s="217"/>
      <c r="MCF34" s="217"/>
      <c r="MCG34" s="217"/>
      <c r="MCH34" s="217"/>
      <c r="MCI34" s="217"/>
      <c r="MCJ34" s="217"/>
      <c r="MCK34" s="217"/>
      <c r="MCL34" s="217"/>
      <c r="MCM34" s="217"/>
      <c r="MCN34" s="217"/>
      <c r="MCO34" s="217"/>
      <c r="MCP34" s="217"/>
      <c r="MCQ34" s="217"/>
      <c r="MCR34" s="217"/>
      <c r="MCS34" s="217"/>
      <c r="MCT34" s="217"/>
      <c r="MCU34" s="217"/>
      <c r="MCV34" s="217"/>
      <c r="MCW34" s="217"/>
      <c r="MCX34" s="217"/>
      <c r="MCY34" s="217"/>
      <c r="MCZ34" s="217"/>
      <c r="MDA34" s="217"/>
      <c r="MDB34" s="217"/>
      <c r="MDC34" s="217"/>
      <c r="MDD34" s="217"/>
      <c r="MDE34" s="217"/>
      <c r="MDF34" s="217"/>
      <c r="MDG34" s="217"/>
      <c r="MDH34" s="217"/>
      <c r="MDI34" s="217"/>
      <c r="MDJ34" s="217"/>
      <c r="MDK34" s="217"/>
      <c r="MDL34" s="217"/>
      <c r="MDM34" s="217"/>
      <c r="MDN34" s="217"/>
      <c r="MDO34" s="217"/>
      <c r="MDP34" s="217"/>
      <c r="MDQ34" s="217"/>
      <c r="MDR34" s="217"/>
      <c r="MDS34" s="217"/>
      <c r="MDT34" s="217"/>
      <c r="MDU34" s="217"/>
      <c r="MDV34" s="217"/>
      <c r="MDW34" s="217"/>
      <c r="MDX34" s="217"/>
      <c r="MDY34" s="217"/>
      <c r="MDZ34" s="217"/>
      <c r="MEA34" s="217"/>
      <c r="MEB34" s="217"/>
      <c r="MEC34" s="217"/>
      <c r="MED34" s="217"/>
      <c r="MEE34" s="217"/>
      <c r="MEF34" s="217"/>
      <c r="MEG34" s="217"/>
      <c r="MEH34" s="217"/>
      <c r="MEI34" s="217"/>
      <c r="MEJ34" s="217"/>
      <c r="MEK34" s="217"/>
      <c r="MEL34" s="217"/>
      <c r="MEM34" s="217"/>
      <c r="MEN34" s="217"/>
      <c r="MEO34" s="217"/>
      <c r="MEP34" s="217"/>
      <c r="MEQ34" s="217"/>
      <c r="MER34" s="217"/>
      <c r="MES34" s="217"/>
      <c r="MET34" s="217"/>
      <c r="MEU34" s="217"/>
      <c r="MEV34" s="217"/>
      <c r="MEW34" s="217"/>
      <c r="MEX34" s="217"/>
      <c r="MEY34" s="217"/>
      <c r="MEZ34" s="217"/>
      <c r="MFA34" s="217"/>
      <c r="MFB34" s="217"/>
      <c r="MFC34" s="217"/>
      <c r="MFD34" s="217"/>
      <c r="MFE34" s="217"/>
      <c r="MFF34" s="217"/>
      <c r="MFG34" s="217"/>
      <c r="MFH34" s="217"/>
      <c r="MFI34" s="217"/>
      <c r="MFJ34" s="217"/>
      <c r="MFK34" s="217"/>
      <c r="MFL34" s="217"/>
      <c r="MFM34" s="217"/>
      <c r="MFN34" s="217"/>
      <c r="MFO34" s="217"/>
      <c r="MFP34" s="217"/>
      <c r="MFQ34" s="217"/>
      <c r="MFR34" s="217"/>
      <c r="MFS34" s="217"/>
      <c r="MFT34" s="217"/>
      <c r="MFU34" s="217"/>
      <c r="MFV34" s="217"/>
      <c r="MFW34" s="217"/>
      <c r="MFX34" s="217"/>
      <c r="MFY34" s="217"/>
      <c r="MFZ34" s="217"/>
      <c r="MGA34" s="217"/>
      <c r="MGB34" s="217"/>
      <c r="MGC34" s="217"/>
      <c r="MGD34" s="217"/>
      <c r="MGE34" s="217"/>
      <c r="MGF34" s="217"/>
      <c r="MGG34" s="217"/>
      <c r="MGH34" s="217"/>
      <c r="MGI34" s="217"/>
      <c r="MGJ34" s="217"/>
      <c r="MGK34" s="217"/>
      <c r="MGL34" s="217"/>
      <c r="MGM34" s="217"/>
      <c r="MGN34" s="217"/>
      <c r="MGO34" s="217"/>
      <c r="MGP34" s="217"/>
      <c r="MGQ34" s="217"/>
      <c r="MGR34" s="217"/>
      <c r="MGS34" s="217"/>
      <c r="MGT34" s="217"/>
      <c r="MGU34" s="217"/>
      <c r="MGV34" s="217"/>
      <c r="MGW34" s="217"/>
      <c r="MGX34" s="217"/>
      <c r="MGY34" s="217"/>
      <c r="MGZ34" s="217"/>
      <c r="MHA34" s="217"/>
      <c r="MHB34" s="217"/>
      <c r="MHC34" s="217"/>
      <c r="MHD34" s="217"/>
      <c r="MHE34" s="217"/>
      <c r="MHF34" s="217"/>
      <c r="MHG34" s="217"/>
      <c r="MHH34" s="217"/>
      <c r="MHI34" s="217"/>
      <c r="MHJ34" s="217"/>
      <c r="MHK34" s="217"/>
      <c r="MHL34" s="217"/>
      <c r="MHM34" s="217"/>
      <c r="MHN34" s="217"/>
      <c r="MHO34" s="217"/>
      <c r="MHP34" s="217"/>
      <c r="MHQ34" s="217"/>
      <c r="MHR34" s="217"/>
      <c r="MHS34" s="217"/>
      <c r="MHT34" s="217"/>
      <c r="MHU34" s="217"/>
      <c r="MHV34" s="217"/>
      <c r="MHW34" s="217"/>
      <c r="MHX34" s="217"/>
      <c r="MHY34" s="217"/>
      <c r="MHZ34" s="217"/>
      <c r="MIA34" s="217"/>
      <c r="MIB34" s="217"/>
      <c r="MIC34" s="217"/>
      <c r="MID34" s="217"/>
      <c r="MIE34" s="217"/>
      <c r="MIF34" s="217"/>
      <c r="MIG34" s="217"/>
      <c r="MIH34" s="217"/>
      <c r="MII34" s="217"/>
      <c r="MIJ34" s="217"/>
      <c r="MIK34" s="217"/>
      <c r="MIL34" s="217"/>
      <c r="MIM34" s="217"/>
      <c r="MIN34" s="217"/>
      <c r="MIO34" s="217"/>
      <c r="MIP34" s="217"/>
      <c r="MIQ34" s="217"/>
      <c r="MIR34" s="217"/>
      <c r="MIS34" s="217"/>
      <c r="MIT34" s="217"/>
      <c r="MIU34" s="217"/>
      <c r="MIV34" s="217"/>
      <c r="MIW34" s="217"/>
      <c r="MIX34" s="217"/>
      <c r="MIY34" s="217"/>
      <c r="MIZ34" s="217"/>
      <c r="MJA34" s="217"/>
      <c r="MJB34" s="217"/>
      <c r="MJC34" s="217"/>
      <c r="MJD34" s="217"/>
      <c r="MJE34" s="217"/>
      <c r="MJF34" s="217"/>
      <c r="MJG34" s="217"/>
      <c r="MJH34" s="217"/>
      <c r="MJI34" s="217"/>
      <c r="MJJ34" s="217"/>
      <c r="MJK34" s="217"/>
      <c r="MJL34" s="217"/>
      <c r="MJM34" s="217"/>
      <c r="MJN34" s="217"/>
      <c r="MJO34" s="217"/>
      <c r="MJP34" s="217"/>
      <c r="MJQ34" s="217"/>
      <c r="MJR34" s="217"/>
      <c r="MJS34" s="217"/>
      <c r="MJT34" s="217"/>
      <c r="MJU34" s="217"/>
      <c r="MJV34" s="217"/>
      <c r="MJW34" s="217"/>
      <c r="MJX34" s="217"/>
      <c r="MJY34" s="217"/>
      <c r="MJZ34" s="217"/>
      <c r="MKA34" s="217"/>
      <c r="MKB34" s="217"/>
      <c r="MKC34" s="217"/>
      <c r="MKD34" s="217"/>
      <c r="MKE34" s="217"/>
      <c r="MKF34" s="217"/>
      <c r="MKG34" s="217"/>
      <c r="MKH34" s="217"/>
      <c r="MKI34" s="217"/>
      <c r="MKJ34" s="217"/>
      <c r="MKK34" s="217"/>
      <c r="MKL34" s="217"/>
      <c r="MKM34" s="217"/>
      <c r="MKN34" s="217"/>
      <c r="MKO34" s="217"/>
      <c r="MKP34" s="217"/>
      <c r="MKQ34" s="217"/>
      <c r="MKR34" s="217"/>
      <c r="MKS34" s="217"/>
      <c r="MKT34" s="217"/>
      <c r="MKU34" s="217"/>
      <c r="MKV34" s="217"/>
      <c r="MKW34" s="217"/>
      <c r="MKX34" s="217"/>
      <c r="MKY34" s="217"/>
      <c r="MKZ34" s="217"/>
      <c r="MLA34" s="217"/>
      <c r="MLB34" s="217"/>
      <c r="MLC34" s="217"/>
      <c r="MLD34" s="217"/>
      <c r="MLE34" s="217"/>
      <c r="MLF34" s="217"/>
      <c r="MLG34" s="217"/>
      <c r="MLH34" s="217"/>
      <c r="MLI34" s="217"/>
      <c r="MLJ34" s="217"/>
      <c r="MLK34" s="217"/>
      <c r="MLL34" s="217"/>
      <c r="MLM34" s="217"/>
      <c r="MLN34" s="217"/>
      <c r="MLO34" s="217"/>
      <c r="MLP34" s="217"/>
      <c r="MLQ34" s="217"/>
      <c r="MLR34" s="217"/>
      <c r="MLS34" s="217"/>
      <c r="MLT34" s="217"/>
      <c r="MLU34" s="217"/>
      <c r="MLV34" s="217"/>
      <c r="MLW34" s="217"/>
      <c r="MLX34" s="217"/>
      <c r="MLY34" s="217"/>
      <c r="MLZ34" s="217"/>
      <c r="MMA34" s="217"/>
      <c r="MMB34" s="217"/>
      <c r="MMC34" s="217"/>
      <c r="MMD34" s="217"/>
      <c r="MME34" s="217"/>
      <c r="MMF34" s="217"/>
      <c r="MMG34" s="217"/>
      <c r="MMH34" s="217"/>
      <c r="MMI34" s="217"/>
      <c r="MMJ34" s="217"/>
      <c r="MMK34" s="217"/>
      <c r="MML34" s="217"/>
      <c r="MMM34" s="217"/>
      <c r="MMN34" s="217"/>
      <c r="MMO34" s="217"/>
      <c r="MMP34" s="217"/>
      <c r="MMQ34" s="217"/>
      <c r="MMR34" s="217"/>
      <c r="MMS34" s="217"/>
      <c r="MMT34" s="217"/>
      <c r="MMU34" s="217"/>
      <c r="MMV34" s="217"/>
      <c r="MMW34" s="217"/>
      <c r="MMX34" s="217"/>
      <c r="MMY34" s="217"/>
      <c r="MMZ34" s="217"/>
      <c r="MNA34" s="217"/>
      <c r="MNB34" s="217"/>
      <c r="MNC34" s="217"/>
      <c r="MND34" s="217"/>
      <c r="MNE34" s="217"/>
      <c r="MNF34" s="217"/>
      <c r="MNG34" s="217"/>
      <c r="MNH34" s="217"/>
      <c r="MNI34" s="217"/>
      <c r="MNJ34" s="217"/>
      <c r="MNK34" s="217"/>
      <c r="MNL34" s="217"/>
      <c r="MNM34" s="217"/>
      <c r="MNN34" s="217"/>
      <c r="MNO34" s="217"/>
      <c r="MNP34" s="217"/>
      <c r="MNQ34" s="217"/>
      <c r="MNR34" s="217"/>
      <c r="MNS34" s="217"/>
      <c r="MNT34" s="217"/>
      <c r="MNU34" s="217"/>
      <c r="MNV34" s="217"/>
      <c r="MNW34" s="217"/>
      <c r="MNX34" s="217"/>
      <c r="MNY34" s="217"/>
      <c r="MNZ34" s="217"/>
      <c r="MOA34" s="217"/>
      <c r="MOB34" s="217"/>
      <c r="MOC34" s="217"/>
      <c r="MOD34" s="217"/>
      <c r="MOE34" s="217"/>
      <c r="MOF34" s="217"/>
      <c r="MOG34" s="217"/>
      <c r="MOH34" s="217"/>
      <c r="MOI34" s="217"/>
      <c r="MOJ34" s="217"/>
      <c r="MOK34" s="217"/>
      <c r="MOL34" s="217"/>
      <c r="MOM34" s="217"/>
      <c r="MON34" s="217"/>
      <c r="MOO34" s="217"/>
      <c r="MOP34" s="217"/>
      <c r="MOQ34" s="217"/>
      <c r="MOR34" s="217"/>
      <c r="MOS34" s="217"/>
      <c r="MOT34" s="217"/>
      <c r="MOU34" s="217"/>
      <c r="MOV34" s="217"/>
      <c r="MOW34" s="217"/>
      <c r="MOX34" s="217"/>
      <c r="MOY34" s="217"/>
      <c r="MOZ34" s="217"/>
      <c r="MPA34" s="217"/>
      <c r="MPB34" s="217"/>
      <c r="MPC34" s="217"/>
      <c r="MPD34" s="217"/>
      <c r="MPE34" s="217"/>
      <c r="MPF34" s="217"/>
      <c r="MPG34" s="217"/>
      <c r="MPH34" s="217"/>
      <c r="MPI34" s="217"/>
      <c r="MPJ34" s="217"/>
      <c r="MPK34" s="217"/>
      <c r="MPL34" s="217"/>
      <c r="MPM34" s="217"/>
      <c r="MPN34" s="217"/>
      <c r="MPO34" s="217"/>
      <c r="MPP34" s="217"/>
      <c r="MPQ34" s="217"/>
      <c r="MPR34" s="217"/>
      <c r="MPS34" s="217"/>
      <c r="MPT34" s="217"/>
      <c r="MPU34" s="217"/>
      <c r="MPV34" s="217"/>
      <c r="MPW34" s="217"/>
      <c r="MPX34" s="217"/>
      <c r="MPY34" s="217"/>
      <c r="MPZ34" s="217"/>
      <c r="MQA34" s="217"/>
      <c r="MQB34" s="217"/>
      <c r="MQC34" s="217"/>
      <c r="MQD34" s="217"/>
      <c r="MQE34" s="217"/>
      <c r="MQF34" s="217"/>
      <c r="MQG34" s="217"/>
      <c r="MQH34" s="217"/>
      <c r="MQI34" s="217"/>
      <c r="MQJ34" s="217"/>
      <c r="MQK34" s="217"/>
      <c r="MQL34" s="217"/>
      <c r="MQM34" s="217"/>
      <c r="MQN34" s="217"/>
      <c r="MQO34" s="217"/>
      <c r="MQP34" s="217"/>
      <c r="MQQ34" s="217"/>
      <c r="MQR34" s="217"/>
      <c r="MQS34" s="217"/>
      <c r="MQT34" s="217"/>
      <c r="MQU34" s="217"/>
      <c r="MQV34" s="217"/>
      <c r="MQW34" s="217"/>
      <c r="MQX34" s="217"/>
      <c r="MQY34" s="217"/>
      <c r="MQZ34" s="217"/>
      <c r="MRA34" s="217"/>
      <c r="MRB34" s="217"/>
      <c r="MRC34" s="217"/>
      <c r="MRD34" s="217"/>
      <c r="MRE34" s="217"/>
      <c r="MRF34" s="217"/>
      <c r="MRG34" s="217"/>
      <c r="MRH34" s="217"/>
      <c r="MRI34" s="217"/>
      <c r="MRJ34" s="217"/>
      <c r="MRK34" s="217"/>
      <c r="MRL34" s="217"/>
      <c r="MRM34" s="217"/>
      <c r="MRN34" s="217"/>
      <c r="MRO34" s="217"/>
      <c r="MRP34" s="217"/>
      <c r="MRQ34" s="217"/>
      <c r="MRR34" s="217"/>
      <c r="MRS34" s="217"/>
      <c r="MRT34" s="217"/>
      <c r="MRU34" s="217"/>
      <c r="MRV34" s="217"/>
      <c r="MRW34" s="217"/>
      <c r="MRX34" s="217"/>
      <c r="MRY34" s="217"/>
      <c r="MRZ34" s="217"/>
      <c r="MSA34" s="217"/>
      <c r="MSB34" s="217"/>
      <c r="MSC34" s="217"/>
      <c r="MSD34" s="217"/>
      <c r="MSE34" s="217"/>
      <c r="MSF34" s="217"/>
      <c r="MSG34" s="217"/>
      <c r="MSH34" s="217"/>
      <c r="MSI34" s="217"/>
      <c r="MSJ34" s="217"/>
      <c r="MSK34" s="217"/>
      <c r="MSL34" s="217"/>
      <c r="MSM34" s="217"/>
      <c r="MSN34" s="217"/>
      <c r="MSO34" s="217"/>
      <c r="MSP34" s="217"/>
      <c r="MSQ34" s="217"/>
      <c r="MSR34" s="217"/>
      <c r="MSS34" s="217"/>
      <c r="MST34" s="217"/>
      <c r="MSU34" s="217"/>
      <c r="MSV34" s="217"/>
      <c r="MSW34" s="217"/>
      <c r="MSX34" s="217"/>
      <c r="MSY34" s="217"/>
      <c r="MSZ34" s="217"/>
      <c r="MTA34" s="217"/>
      <c r="MTB34" s="217"/>
      <c r="MTC34" s="217"/>
      <c r="MTD34" s="217"/>
      <c r="MTE34" s="217"/>
      <c r="MTF34" s="217"/>
      <c r="MTG34" s="217"/>
      <c r="MTH34" s="217"/>
      <c r="MTI34" s="217"/>
      <c r="MTJ34" s="217"/>
      <c r="MTK34" s="217"/>
      <c r="MTL34" s="217"/>
      <c r="MTM34" s="217"/>
      <c r="MTN34" s="217"/>
      <c r="MTO34" s="217"/>
      <c r="MTP34" s="217"/>
      <c r="MTQ34" s="217"/>
      <c r="MTR34" s="217"/>
      <c r="MTS34" s="217"/>
      <c r="MTT34" s="217"/>
      <c r="MTU34" s="217"/>
      <c r="MTV34" s="217"/>
      <c r="MTW34" s="217"/>
      <c r="MTX34" s="217"/>
      <c r="MTY34" s="217"/>
      <c r="MTZ34" s="217"/>
      <c r="MUA34" s="217"/>
      <c r="MUB34" s="217"/>
      <c r="MUC34" s="217"/>
      <c r="MUD34" s="217"/>
      <c r="MUE34" s="217"/>
      <c r="MUF34" s="217"/>
      <c r="MUG34" s="217"/>
      <c r="MUH34" s="217"/>
      <c r="MUI34" s="217"/>
      <c r="MUJ34" s="217"/>
      <c r="MUK34" s="217"/>
      <c r="MUL34" s="217"/>
      <c r="MUM34" s="217"/>
      <c r="MUN34" s="217"/>
      <c r="MUO34" s="217"/>
      <c r="MUP34" s="217"/>
      <c r="MUQ34" s="217"/>
      <c r="MUR34" s="217"/>
      <c r="MUS34" s="217"/>
      <c r="MUT34" s="217"/>
      <c r="MUU34" s="217"/>
      <c r="MUV34" s="217"/>
      <c r="MUW34" s="217"/>
      <c r="MUX34" s="217"/>
      <c r="MUY34" s="217"/>
      <c r="MUZ34" s="217"/>
      <c r="MVA34" s="217"/>
      <c r="MVB34" s="217"/>
      <c r="MVC34" s="217"/>
      <c r="MVD34" s="217"/>
      <c r="MVE34" s="217"/>
      <c r="MVF34" s="217"/>
      <c r="MVG34" s="217"/>
      <c r="MVH34" s="217"/>
      <c r="MVI34" s="217"/>
      <c r="MVJ34" s="217"/>
      <c r="MVK34" s="217"/>
      <c r="MVL34" s="217"/>
      <c r="MVM34" s="217"/>
      <c r="MVN34" s="217"/>
      <c r="MVO34" s="217"/>
      <c r="MVP34" s="217"/>
      <c r="MVQ34" s="217"/>
      <c r="MVR34" s="217"/>
      <c r="MVS34" s="217"/>
      <c r="MVT34" s="217"/>
      <c r="MVU34" s="217"/>
      <c r="MVV34" s="217"/>
      <c r="MVW34" s="217"/>
      <c r="MVX34" s="217"/>
      <c r="MVY34" s="217"/>
      <c r="MVZ34" s="217"/>
      <c r="MWA34" s="217"/>
      <c r="MWB34" s="217"/>
      <c r="MWC34" s="217"/>
      <c r="MWD34" s="217"/>
      <c r="MWE34" s="217"/>
      <c r="MWF34" s="217"/>
      <c r="MWG34" s="217"/>
      <c r="MWH34" s="217"/>
      <c r="MWI34" s="217"/>
      <c r="MWJ34" s="217"/>
      <c r="MWK34" s="217"/>
      <c r="MWL34" s="217"/>
      <c r="MWM34" s="217"/>
      <c r="MWN34" s="217"/>
      <c r="MWO34" s="217"/>
      <c r="MWP34" s="217"/>
      <c r="MWQ34" s="217"/>
      <c r="MWR34" s="217"/>
      <c r="MWS34" s="217"/>
      <c r="MWT34" s="217"/>
      <c r="MWU34" s="217"/>
      <c r="MWV34" s="217"/>
      <c r="MWW34" s="217"/>
      <c r="MWX34" s="217"/>
      <c r="MWY34" s="217"/>
      <c r="MWZ34" s="217"/>
      <c r="MXA34" s="217"/>
      <c r="MXB34" s="217"/>
      <c r="MXC34" s="217"/>
      <c r="MXD34" s="217"/>
      <c r="MXE34" s="217"/>
      <c r="MXF34" s="217"/>
      <c r="MXG34" s="217"/>
      <c r="MXH34" s="217"/>
      <c r="MXI34" s="217"/>
      <c r="MXJ34" s="217"/>
      <c r="MXK34" s="217"/>
      <c r="MXL34" s="217"/>
      <c r="MXM34" s="217"/>
      <c r="MXN34" s="217"/>
      <c r="MXO34" s="217"/>
      <c r="MXP34" s="217"/>
      <c r="MXQ34" s="217"/>
      <c r="MXR34" s="217"/>
      <c r="MXS34" s="217"/>
      <c r="MXT34" s="217"/>
      <c r="MXU34" s="217"/>
      <c r="MXV34" s="217"/>
      <c r="MXW34" s="217"/>
      <c r="MXX34" s="217"/>
      <c r="MXY34" s="217"/>
      <c r="MXZ34" s="217"/>
      <c r="MYA34" s="217"/>
      <c r="MYB34" s="217"/>
      <c r="MYC34" s="217"/>
      <c r="MYD34" s="217"/>
      <c r="MYE34" s="217"/>
      <c r="MYF34" s="217"/>
      <c r="MYG34" s="217"/>
      <c r="MYH34" s="217"/>
      <c r="MYI34" s="217"/>
      <c r="MYJ34" s="217"/>
      <c r="MYK34" s="217"/>
      <c r="MYL34" s="217"/>
      <c r="MYM34" s="217"/>
      <c r="MYN34" s="217"/>
      <c r="MYO34" s="217"/>
      <c r="MYP34" s="217"/>
      <c r="MYQ34" s="217"/>
      <c r="MYR34" s="217"/>
      <c r="MYS34" s="217"/>
      <c r="MYT34" s="217"/>
      <c r="MYU34" s="217"/>
      <c r="MYV34" s="217"/>
      <c r="MYW34" s="217"/>
      <c r="MYX34" s="217"/>
      <c r="MYY34" s="217"/>
      <c r="MYZ34" s="217"/>
      <c r="MZA34" s="217"/>
      <c r="MZB34" s="217"/>
      <c r="MZC34" s="217"/>
      <c r="MZD34" s="217"/>
      <c r="MZE34" s="217"/>
      <c r="MZF34" s="217"/>
      <c r="MZG34" s="217"/>
      <c r="MZH34" s="217"/>
      <c r="MZI34" s="217"/>
      <c r="MZJ34" s="217"/>
      <c r="MZK34" s="217"/>
      <c r="MZL34" s="217"/>
      <c r="MZM34" s="217"/>
      <c r="MZN34" s="217"/>
      <c r="MZO34" s="217"/>
      <c r="MZP34" s="217"/>
      <c r="MZQ34" s="217"/>
      <c r="MZR34" s="217"/>
      <c r="MZS34" s="217"/>
      <c r="MZT34" s="217"/>
      <c r="MZU34" s="217"/>
      <c r="MZV34" s="217"/>
      <c r="MZW34" s="217"/>
      <c r="MZX34" s="217"/>
      <c r="MZY34" s="217"/>
      <c r="MZZ34" s="217"/>
      <c r="NAA34" s="217"/>
      <c r="NAB34" s="217"/>
      <c r="NAC34" s="217"/>
      <c r="NAD34" s="217"/>
      <c r="NAE34" s="217"/>
      <c r="NAF34" s="217"/>
      <c r="NAG34" s="217"/>
      <c r="NAH34" s="217"/>
      <c r="NAI34" s="217"/>
      <c r="NAJ34" s="217"/>
      <c r="NAK34" s="217"/>
      <c r="NAL34" s="217"/>
      <c r="NAM34" s="217"/>
      <c r="NAN34" s="217"/>
      <c r="NAO34" s="217"/>
      <c r="NAP34" s="217"/>
      <c r="NAQ34" s="217"/>
      <c r="NAR34" s="217"/>
      <c r="NAS34" s="217"/>
      <c r="NAT34" s="217"/>
      <c r="NAU34" s="217"/>
      <c r="NAV34" s="217"/>
      <c r="NAW34" s="217"/>
      <c r="NAX34" s="217"/>
      <c r="NAY34" s="217"/>
      <c r="NAZ34" s="217"/>
      <c r="NBA34" s="217"/>
      <c r="NBB34" s="217"/>
      <c r="NBC34" s="217"/>
      <c r="NBD34" s="217"/>
      <c r="NBE34" s="217"/>
      <c r="NBF34" s="217"/>
      <c r="NBG34" s="217"/>
      <c r="NBH34" s="217"/>
      <c r="NBI34" s="217"/>
      <c r="NBJ34" s="217"/>
      <c r="NBK34" s="217"/>
      <c r="NBL34" s="217"/>
      <c r="NBM34" s="217"/>
      <c r="NBN34" s="217"/>
      <c r="NBO34" s="217"/>
      <c r="NBP34" s="217"/>
      <c r="NBQ34" s="217"/>
      <c r="NBR34" s="217"/>
      <c r="NBS34" s="217"/>
      <c r="NBT34" s="217"/>
      <c r="NBU34" s="217"/>
      <c r="NBV34" s="217"/>
      <c r="NBW34" s="217"/>
      <c r="NBX34" s="217"/>
      <c r="NBY34" s="217"/>
      <c r="NBZ34" s="217"/>
      <c r="NCA34" s="217"/>
      <c r="NCB34" s="217"/>
      <c r="NCC34" s="217"/>
      <c r="NCD34" s="217"/>
      <c r="NCE34" s="217"/>
      <c r="NCF34" s="217"/>
      <c r="NCG34" s="217"/>
      <c r="NCH34" s="217"/>
      <c r="NCI34" s="217"/>
      <c r="NCJ34" s="217"/>
      <c r="NCK34" s="217"/>
      <c r="NCL34" s="217"/>
      <c r="NCM34" s="217"/>
      <c r="NCN34" s="217"/>
      <c r="NCO34" s="217"/>
      <c r="NCP34" s="217"/>
      <c r="NCQ34" s="217"/>
      <c r="NCR34" s="217"/>
      <c r="NCS34" s="217"/>
      <c r="NCT34" s="217"/>
      <c r="NCU34" s="217"/>
      <c r="NCV34" s="217"/>
      <c r="NCW34" s="217"/>
      <c r="NCX34" s="217"/>
      <c r="NCY34" s="217"/>
      <c r="NCZ34" s="217"/>
      <c r="NDA34" s="217"/>
      <c r="NDB34" s="217"/>
      <c r="NDC34" s="217"/>
      <c r="NDD34" s="217"/>
      <c r="NDE34" s="217"/>
      <c r="NDF34" s="217"/>
      <c r="NDG34" s="217"/>
      <c r="NDH34" s="217"/>
      <c r="NDI34" s="217"/>
      <c r="NDJ34" s="217"/>
      <c r="NDK34" s="217"/>
      <c r="NDL34" s="217"/>
      <c r="NDM34" s="217"/>
      <c r="NDN34" s="217"/>
      <c r="NDO34" s="217"/>
      <c r="NDP34" s="217"/>
      <c r="NDQ34" s="217"/>
      <c r="NDR34" s="217"/>
      <c r="NDS34" s="217"/>
      <c r="NDT34" s="217"/>
      <c r="NDU34" s="217"/>
      <c r="NDV34" s="217"/>
      <c r="NDW34" s="217"/>
      <c r="NDX34" s="217"/>
      <c r="NDY34" s="217"/>
      <c r="NDZ34" s="217"/>
      <c r="NEA34" s="217"/>
      <c r="NEB34" s="217"/>
      <c r="NEC34" s="217"/>
      <c r="NED34" s="217"/>
      <c r="NEE34" s="217"/>
      <c r="NEF34" s="217"/>
      <c r="NEG34" s="217"/>
      <c r="NEH34" s="217"/>
      <c r="NEI34" s="217"/>
      <c r="NEJ34" s="217"/>
      <c r="NEK34" s="217"/>
      <c r="NEL34" s="217"/>
      <c r="NEM34" s="217"/>
      <c r="NEN34" s="217"/>
      <c r="NEO34" s="217"/>
      <c r="NEP34" s="217"/>
      <c r="NEQ34" s="217"/>
      <c r="NER34" s="217"/>
      <c r="NES34" s="217"/>
      <c r="NET34" s="217"/>
      <c r="NEU34" s="217"/>
      <c r="NEV34" s="217"/>
      <c r="NEW34" s="217"/>
      <c r="NEX34" s="217"/>
      <c r="NEY34" s="217"/>
      <c r="NEZ34" s="217"/>
      <c r="NFA34" s="217"/>
      <c r="NFB34" s="217"/>
      <c r="NFC34" s="217"/>
      <c r="NFD34" s="217"/>
      <c r="NFE34" s="217"/>
      <c r="NFF34" s="217"/>
      <c r="NFG34" s="217"/>
      <c r="NFH34" s="217"/>
      <c r="NFI34" s="217"/>
      <c r="NFJ34" s="217"/>
      <c r="NFK34" s="217"/>
      <c r="NFL34" s="217"/>
      <c r="NFM34" s="217"/>
      <c r="NFN34" s="217"/>
      <c r="NFO34" s="217"/>
      <c r="NFP34" s="217"/>
      <c r="NFQ34" s="217"/>
      <c r="NFR34" s="217"/>
      <c r="NFS34" s="217"/>
      <c r="NFT34" s="217"/>
      <c r="NFU34" s="217"/>
      <c r="NFV34" s="217"/>
      <c r="NFW34" s="217"/>
      <c r="NFX34" s="217"/>
      <c r="NFY34" s="217"/>
      <c r="NFZ34" s="217"/>
      <c r="NGA34" s="217"/>
      <c r="NGB34" s="217"/>
      <c r="NGC34" s="217"/>
      <c r="NGD34" s="217"/>
      <c r="NGE34" s="217"/>
      <c r="NGF34" s="217"/>
      <c r="NGG34" s="217"/>
      <c r="NGH34" s="217"/>
      <c r="NGI34" s="217"/>
      <c r="NGJ34" s="217"/>
      <c r="NGK34" s="217"/>
      <c r="NGL34" s="217"/>
      <c r="NGM34" s="217"/>
      <c r="NGN34" s="217"/>
      <c r="NGO34" s="217"/>
      <c r="NGP34" s="217"/>
      <c r="NGQ34" s="217"/>
      <c r="NGR34" s="217"/>
      <c r="NGS34" s="217"/>
      <c r="NGT34" s="217"/>
      <c r="NGU34" s="217"/>
      <c r="NGV34" s="217"/>
      <c r="NGW34" s="217"/>
      <c r="NGX34" s="217"/>
      <c r="NGY34" s="217"/>
      <c r="NGZ34" s="217"/>
      <c r="NHA34" s="217"/>
      <c r="NHB34" s="217"/>
      <c r="NHC34" s="217"/>
      <c r="NHD34" s="217"/>
      <c r="NHE34" s="217"/>
      <c r="NHF34" s="217"/>
      <c r="NHG34" s="217"/>
      <c r="NHH34" s="217"/>
      <c r="NHI34" s="217"/>
      <c r="NHJ34" s="217"/>
      <c r="NHK34" s="217"/>
      <c r="NHL34" s="217"/>
      <c r="NHM34" s="217"/>
      <c r="NHN34" s="217"/>
      <c r="NHO34" s="217"/>
      <c r="NHP34" s="217"/>
      <c r="NHQ34" s="217"/>
      <c r="NHR34" s="217"/>
      <c r="NHS34" s="217"/>
      <c r="NHT34" s="217"/>
      <c r="NHU34" s="217"/>
      <c r="NHV34" s="217"/>
      <c r="NHW34" s="217"/>
      <c r="NHX34" s="217"/>
      <c r="NHY34" s="217"/>
      <c r="NHZ34" s="217"/>
      <c r="NIA34" s="217"/>
      <c r="NIB34" s="217"/>
      <c r="NIC34" s="217"/>
      <c r="NID34" s="217"/>
      <c r="NIE34" s="217"/>
      <c r="NIF34" s="217"/>
      <c r="NIG34" s="217"/>
      <c r="NIH34" s="217"/>
      <c r="NII34" s="217"/>
      <c r="NIJ34" s="217"/>
      <c r="NIK34" s="217"/>
      <c r="NIL34" s="217"/>
      <c r="NIM34" s="217"/>
      <c r="NIN34" s="217"/>
      <c r="NIO34" s="217"/>
      <c r="NIP34" s="217"/>
      <c r="NIQ34" s="217"/>
      <c r="NIR34" s="217"/>
      <c r="NIS34" s="217"/>
      <c r="NIT34" s="217"/>
      <c r="NIU34" s="217"/>
      <c r="NIV34" s="217"/>
      <c r="NIW34" s="217"/>
      <c r="NIX34" s="217"/>
      <c r="NIY34" s="217"/>
      <c r="NIZ34" s="217"/>
      <c r="NJA34" s="217"/>
      <c r="NJB34" s="217"/>
      <c r="NJC34" s="217"/>
      <c r="NJD34" s="217"/>
      <c r="NJE34" s="217"/>
      <c r="NJF34" s="217"/>
      <c r="NJG34" s="217"/>
      <c r="NJH34" s="217"/>
      <c r="NJI34" s="217"/>
      <c r="NJJ34" s="217"/>
      <c r="NJK34" s="217"/>
      <c r="NJL34" s="217"/>
      <c r="NJM34" s="217"/>
      <c r="NJN34" s="217"/>
      <c r="NJO34" s="217"/>
      <c r="NJP34" s="217"/>
      <c r="NJQ34" s="217"/>
      <c r="NJR34" s="217"/>
      <c r="NJS34" s="217"/>
      <c r="NJT34" s="217"/>
      <c r="NJU34" s="217"/>
      <c r="NJV34" s="217"/>
      <c r="NJW34" s="217"/>
      <c r="NJX34" s="217"/>
      <c r="NJY34" s="217"/>
      <c r="NJZ34" s="217"/>
      <c r="NKA34" s="217"/>
      <c r="NKB34" s="217"/>
      <c r="NKC34" s="217"/>
      <c r="NKD34" s="217"/>
      <c r="NKE34" s="217"/>
      <c r="NKF34" s="217"/>
      <c r="NKG34" s="217"/>
      <c r="NKH34" s="217"/>
      <c r="NKI34" s="217"/>
      <c r="NKJ34" s="217"/>
      <c r="NKK34" s="217"/>
      <c r="NKL34" s="217"/>
      <c r="NKM34" s="217"/>
      <c r="NKN34" s="217"/>
      <c r="NKO34" s="217"/>
      <c r="NKP34" s="217"/>
      <c r="NKQ34" s="217"/>
      <c r="NKR34" s="217"/>
      <c r="NKS34" s="217"/>
      <c r="NKT34" s="217"/>
      <c r="NKU34" s="217"/>
      <c r="NKV34" s="217"/>
      <c r="NKW34" s="217"/>
      <c r="NKX34" s="217"/>
      <c r="NKY34" s="217"/>
      <c r="NKZ34" s="217"/>
      <c r="NLA34" s="217"/>
      <c r="NLB34" s="217"/>
      <c r="NLC34" s="217"/>
      <c r="NLD34" s="217"/>
      <c r="NLE34" s="217"/>
      <c r="NLF34" s="217"/>
      <c r="NLG34" s="217"/>
      <c r="NLH34" s="217"/>
      <c r="NLI34" s="217"/>
      <c r="NLJ34" s="217"/>
      <c r="NLK34" s="217"/>
      <c r="NLL34" s="217"/>
      <c r="NLM34" s="217"/>
      <c r="NLN34" s="217"/>
      <c r="NLO34" s="217"/>
      <c r="NLP34" s="217"/>
      <c r="NLQ34" s="217"/>
      <c r="NLR34" s="217"/>
      <c r="NLS34" s="217"/>
      <c r="NLT34" s="217"/>
      <c r="NLU34" s="217"/>
      <c r="NLV34" s="217"/>
      <c r="NLW34" s="217"/>
      <c r="NLX34" s="217"/>
      <c r="NLY34" s="217"/>
      <c r="NLZ34" s="217"/>
      <c r="NMA34" s="217"/>
      <c r="NMB34" s="217"/>
      <c r="NMC34" s="217"/>
      <c r="NMD34" s="217"/>
      <c r="NME34" s="217"/>
      <c r="NMF34" s="217"/>
      <c r="NMG34" s="217"/>
      <c r="NMH34" s="217"/>
      <c r="NMI34" s="217"/>
      <c r="NMJ34" s="217"/>
      <c r="NMK34" s="217"/>
      <c r="NML34" s="217"/>
      <c r="NMM34" s="217"/>
      <c r="NMN34" s="217"/>
      <c r="NMO34" s="217"/>
      <c r="NMP34" s="217"/>
      <c r="NMQ34" s="217"/>
      <c r="NMR34" s="217"/>
      <c r="NMS34" s="217"/>
      <c r="NMT34" s="217"/>
      <c r="NMU34" s="217"/>
      <c r="NMV34" s="217"/>
      <c r="NMW34" s="217"/>
      <c r="NMX34" s="217"/>
      <c r="NMY34" s="217"/>
      <c r="NMZ34" s="217"/>
      <c r="NNA34" s="217"/>
      <c r="NNB34" s="217"/>
      <c r="NNC34" s="217"/>
      <c r="NND34" s="217"/>
      <c r="NNE34" s="217"/>
      <c r="NNF34" s="217"/>
      <c r="NNG34" s="217"/>
      <c r="NNH34" s="217"/>
      <c r="NNI34" s="217"/>
      <c r="NNJ34" s="217"/>
      <c r="NNK34" s="217"/>
      <c r="NNL34" s="217"/>
      <c r="NNM34" s="217"/>
      <c r="NNN34" s="217"/>
      <c r="NNO34" s="217"/>
      <c r="NNP34" s="217"/>
      <c r="NNQ34" s="217"/>
      <c r="NNR34" s="217"/>
      <c r="NNS34" s="217"/>
      <c r="NNT34" s="217"/>
      <c r="NNU34" s="217"/>
      <c r="NNV34" s="217"/>
      <c r="NNW34" s="217"/>
      <c r="NNX34" s="217"/>
      <c r="NNY34" s="217"/>
      <c r="NNZ34" s="217"/>
      <c r="NOA34" s="217"/>
      <c r="NOB34" s="217"/>
      <c r="NOC34" s="217"/>
      <c r="NOD34" s="217"/>
      <c r="NOE34" s="217"/>
      <c r="NOF34" s="217"/>
      <c r="NOG34" s="217"/>
      <c r="NOH34" s="217"/>
      <c r="NOI34" s="217"/>
      <c r="NOJ34" s="217"/>
      <c r="NOK34" s="217"/>
      <c r="NOL34" s="217"/>
      <c r="NOM34" s="217"/>
      <c r="NON34" s="217"/>
      <c r="NOO34" s="217"/>
      <c r="NOP34" s="217"/>
      <c r="NOQ34" s="217"/>
      <c r="NOR34" s="217"/>
      <c r="NOS34" s="217"/>
      <c r="NOT34" s="217"/>
      <c r="NOU34" s="217"/>
      <c r="NOV34" s="217"/>
      <c r="NOW34" s="217"/>
      <c r="NOX34" s="217"/>
      <c r="NOY34" s="217"/>
      <c r="NOZ34" s="217"/>
      <c r="NPA34" s="217"/>
      <c r="NPB34" s="217"/>
      <c r="NPC34" s="217"/>
      <c r="NPD34" s="217"/>
      <c r="NPE34" s="217"/>
      <c r="NPF34" s="217"/>
      <c r="NPG34" s="217"/>
      <c r="NPH34" s="217"/>
      <c r="NPI34" s="217"/>
      <c r="NPJ34" s="217"/>
      <c r="NPK34" s="217"/>
      <c r="NPL34" s="217"/>
      <c r="NPM34" s="217"/>
      <c r="NPN34" s="217"/>
      <c r="NPO34" s="217"/>
      <c r="NPP34" s="217"/>
      <c r="NPQ34" s="217"/>
      <c r="NPR34" s="217"/>
      <c r="NPS34" s="217"/>
      <c r="NPT34" s="217"/>
      <c r="NPU34" s="217"/>
      <c r="NPV34" s="217"/>
      <c r="NPW34" s="217"/>
      <c r="NPX34" s="217"/>
      <c r="NPY34" s="217"/>
      <c r="NPZ34" s="217"/>
      <c r="NQA34" s="217"/>
      <c r="NQB34" s="217"/>
      <c r="NQC34" s="217"/>
      <c r="NQD34" s="217"/>
      <c r="NQE34" s="217"/>
      <c r="NQF34" s="217"/>
      <c r="NQG34" s="217"/>
      <c r="NQH34" s="217"/>
      <c r="NQI34" s="217"/>
      <c r="NQJ34" s="217"/>
      <c r="NQK34" s="217"/>
      <c r="NQL34" s="217"/>
      <c r="NQM34" s="217"/>
      <c r="NQN34" s="217"/>
      <c r="NQO34" s="217"/>
      <c r="NQP34" s="217"/>
      <c r="NQQ34" s="217"/>
      <c r="NQR34" s="217"/>
      <c r="NQS34" s="217"/>
      <c r="NQT34" s="217"/>
      <c r="NQU34" s="217"/>
      <c r="NQV34" s="217"/>
      <c r="NQW34" s="217"/>
      <c r="NQX34" s="217"/>
      <c r="NQY34" s="217"/>
      <c r="NQZ34" s="217"/>
      <c r="NRA34" s="217"/>
      <c r="NRB34" s="217"/>
      <c r="NRC34" s="217"/>
      <c r="NRD34" s="217"/>
      <c r="NRE34" s="217"/>
      <c r="NRF34" s="217"/>
      <c r="NRG34" s="217"/>
      <c r="NRH34" s="217"/>
      <c r="NRI34" s="217"/>
      <c r="NRJ34" s="217"/>
      <c r="NRK34" s="217"/>
      <c r="NRL34" s="217"/>
      <c r="NRM34" s="217"/>
      <c r="NRN34" s="217"/>
      <c r="NRO34" s="217"/>
      <c r="NRP34" s="217"/>
      <c r="NRQ34" s="217"/>
      <c r="NRR34" s="217"/>
      <c r="NRS34" s="217"/>
      <c r="NRT34" s="217"/>
      <c r="NRU34" s="217"/>
      <c r="NRV34" s="217"/>
      <c r="NRW34" s="217"/>
      <c r="NRX34" s="217"/>
      <c r="NRY34" s="217"/>
      <c r="NRZ34" s="217"/>
      <c r="NSA34" s="217"/>
      <c r="NSB34" s="217"/>
      <c r="NSC34" s="217"/>
      <c r="NSD34" s="217"/>
      <c r="NSE34" s="217"/>
      <c r="NSF34" s="217"/>
      <c r="NSG34" s="217"/>
      <c r="NSH34" s="217"/>
      <c r="NSI34" s="217"/>
      <c r="NSJ34" s="217"/>
      <c r="NSK34" s="217"/>
      <c r="NSL34" s="217"/>
      <c r="NSM34" s="217"/>
      <c r="NSN34" s="217"/>
      <c r="NSO34" s="217"/>
      <c r="NSP34" s="217"/>
      <c r="NSQ34" s="217"/>
      <c r="NSR34" s="217"/>
      <c r="NSS34" s="217"/>
      <c r="NST34" s="217"/>
      <c r="NSU34" s="217"/>
      <c r="NSV34" s="217"/>
      <c r="NSW34" s="217"/>
      <c r="NSX34" s="217"/>
      <c r="NSY34" s="217"/>
      <c r="NSZ34" s="217"/>
      <c r="NTA34" s="217"/>
      <c r="NTB34" s="217"/>
      <c r="NTC34" s="217"/>
      <c r="NTD34" s="217"/>
      <c r="NTE34" s="217"/>
      <c r="NTF34" s="217"/>
      <c r="NTG34" s="217"/>
      <c r="NTH34" s="217"/>
      <c r="NTI34" s="217"/>
      <c r="NTJ34" s="217"/>
      <c r="NTK34" s="217"/>
      <c r="NTL34" s="217"/>
      <c r="NTM34" s="217"/>
      <c r="NTN34" s="217"/>
      <c r="NTO34" s="217"/>
      <c r="NTP34" s="217"/>
      <c r="NTQ34" s="217"/>
      <c r="NTR34" s="217"/>
      <c r="NTS34" s="217"/>
      <c r="NTT34" s="217"/>
      <c r="NTU34" s="217"/>
      <c r="NTV34" s="217"/>
      <c r="NTW34" s="217"/>
      <c r="NTX34" s="217"/>
      <c r="NTY34" s="217"/>
      <c r="NTZ34" s="217"/>
      <c r="NUA34" s="217"/>
      <c r="NUB34" s="217"/>
      <c r="NUC34" s="217"/>
      <c r="NUD34" s="217"/>
      <c r="NUE34" s="217"/>
      <c r="NUF34" s="217"/>
      <c r="NUG34" s="217"/>
      <c r="NUH34" s="217"/>
      <c r="NUI34" s="217"/>
      <c r="NUJ34" s="217"/>
      <c r="NUK34" s="217"/>
      <c r="NUL34" s="217"/>
      <c r="NUM34" s="217"/>
      <c r="NUN34" s="217"/>
      <c r="NUO34" s="217"/>
      <c r="NUP34" s="217"/>
      <c r="NUQ34" s="217"/>
      <c r="NUR34" s="217"/>
      <c r="NUS34" s="217"/>
      <c r="NUT34" s="217"/>
      <c r="NUU34" s="217"/>
      <c r="NUV34" s="217"/>
      <c r="NUW34" s="217"/>
      <c r="NUX34" s="217"/>
      <c r="NUY34" s="217"/>
      <c r="NUZ34" s="217"/>
      <c r="NVA34" s="217"/>
      <c r="NVB34" s="217"/>
      <c r="NVC34" s="217"/>
      <c r="NVD34" s="217"/>
      <c r="NVE34" s="217"/>
      <c r="NVF34" s="217"/>
      <c r="NVG34" s="217"/>
      <c r="NVH34" s="217"/>
      <c r="NVI34" s="217"/>
      <c r="NVJ34" s="217"/>
      <c r="NVK34" s="217"/>
      <c r="NVL34" s="217"/>
      <c r="NVM34" s="217"/>
      <c r="NVN34" s="217"/>
      <c r="NVO34" s="217"/>
      <c r="NVP34" s="217"/>
      <c r="NVQ34" s="217"/>
      <c r="NVR34" s="217"/>
      <c r="NVS34" s="217"/>
      <c r="NVT34" s="217"/>
      <c r="NVU34" s="217"/>
      <c r="NVV34" s="217"/>
      <c r="NVW34" s="217"/>
      <c r="NVX34" s="217"/>
      <c r="NVY34" s="217"/>
      <c r="NVZ34" s="217"/>
      <c r="NWA34" s="217"/>
      <c r="NWB34" s="217"/>
      <c r="NWC34" s="217"/>
      <c r="NWD34" s="217"/>
      <c r="NWE34" s="217"/>
      <c r="NWF34" s="217"/>
      <c r="NWG34" s="217"/>
      <c r="NWH34" s="217"/>
      <c r="NWI34" s="217"/>
      <c r="NWJ34" s="217"/>
      <c r="NWK34" s="217"/>
      <c r="NWL34" s="217"/>
      <c r="NWM34" s="217"/>
      <c r="NWN34" s="217"/>
      <c r="NWO34" s="217"/>
      <c r="NWP34" s="217"/>
      <c r="NWQ34" s="217"/>
      <c r="NWR34" s="217"/>
      <c r="NWS34" s="217"/>
      <c r="NWT34" s="217"/>
      <c r="NWU34" s="217"/>
      <c r="NWV34" s="217"/>
      <c r="NWW34" s="217"/>
      <c r="NWX34" s="217"/>
      <c r="NWY34" s="217"/>
      <c r="NWZ34" s="217"/>
      <c r="NXA34" s="217"/>
      <c r="NXB34" s="217"/>
      <c r="NXC34" s="217"/>
      <c r="NXD34" s="217"/>
      <c r="NXE34" s="217"/>
      <c r="NXF34" s="217"/>
      <c r="NXG34" s="217"/>
      <c r="NXH34" s="217"/>
      <c r="NXI34" s="217"/>
      <c r="NXJ34" s="217"/>
      <c r="NXK34" s="217"/>
      <c r="NXL34" s="217"/>
      <c r="NXM34" s="217"/>
      <c r="NXN34" s="217"/>
      <c r="NXO34" s="217"/>
      <c r="NXP34" s="217"/>
      <c r="NXQ34" s="217"/>
      <c r="NXR34" s="217"/>
      <c r="NXS34" s="217"/>
      <c r="NXT34" s="217"/>
      <c r="NXU34" s="217"/>
      <c r="NXV34" s="217"/>
      <c r="NXW34" s="217"/>
      <c r="NXX34" s="217"/>
      <c r="NXY34" s="217"/>
      <c r="NXZ34" s="217"/>
      <c r="NYA34" s="217"/>
      <c r="NYB34" s="217"/>
      <c r="NYC34" s="217"/>
      <c r="NYD34" s="217"/>
      <c r="NYE34" s="217"/>
      <c r="NYF34" s="217"/>
      <c r="NYG34" s="217"/>
      <c r="NYH34" s="217"/>
      <c r="NYI34" s="217"/>
      <c r="NYJ34" s="217"/>
      <c r="NYK34" s="217"/>
      <c r="NYL34" s="217"/>
      <c r="NYM34" s="217"/>
      <c r="NYN34" s="217"/>
      <c r="NYO34" s="217"/>
      <c r="NYP34" s="217"/>
      <c r="NYQ34" s="217"/>
      <c r="NYR34" s="217"/>
      <c r="NYS34" s="217"/>
      <c r="NYT34" s="217"/>
      <c r="NYU34" s="217"/>
      <c r="NYV34" s="217"/>
      <c r="NYW34" s="217"/>
      <c r="NYX34" s="217"/>
      <c r="NYY34" s="217"/>
      <c r="NYZ34" s="217"/>
      <c r="NZA34" s="217"/>
      <c r="NZB34" s="217"/>
      <c r="NZC34" s="217"/>
      <c r="NZD34" s="217"/>
      <c r="NZE34" s="217"/>
      <c r="NZF34" s="217"/>
      <c r="NZG34" s="217"/>
      <c r="NZH34" s="217"/>
      <c r="NZI34" s="217"/>
      <c r="NZJ34" s="217"/>
      <c r="NZK34" s="217"/>
      <c r="NZL34" s="217"/>
      <c r="NZM34" s="217"/>
      <c r="NZN34" s="217"/>
      <c r="NZO34" s="217"/>
      <c r="NZP34" s="217"/>
      <c r="NZQ34" s="217"/>
      <c r="NZR34" s="217"/>
      <c r="NZS34" s="217"/>
      <c r="NZT34" s="217"/>
      <c r="NZU34" s="217"/>
      <c r="NZV34" s="217"/>
      <c r="NZW34" s="217"/>
      <c r="NZX34" s="217"/>
      <c r="NZY34" s="217"/>
      <c r="NZZ34" s="217"/>
      <c r="OAA34" s="217"/>
      <c r="OAB34" s="217"/>
      <c r="OAC34" s="217"/>
      <c r="OAD34" s="217"/>
      <c r="OAE34" s="217"/>
      <c r="OAF34" s="217"/>
      <c r="OAG34" s="217"/>
      <c r="OAH34" s="217"/>
      <c r="OAI34" s="217"/>
      <c r="OAJ34" s="217"/>
      <c r="OAK34" s="217"/>
      <c r="OAL34" s="217"/>
      <c r="OAM34" s="217"/>
      <c r="OAN34" s="217"/>
      <c r="OAO34" s="217"/>
      <c r="OAP34" s="217"/>
      <c r="OAQ34" s="217"/>
      <c r="OAR34" s="217"/>
      <c r="OAS34" s="217"/>
      <c r="OAT34" s="217"/>
      <c r="OAU34" s="217"/>
      <c r="OAV34" s="217"/>
      <c r="OAW34" s="217"/>
      <c r="OAX34" s="217"/>
      <c r="OAY34" s="217"/>
      <c r="OAZ34" s="217"/>
      <c r="OBA34" s="217"/>
      <c r="OBB34" s="217"/>
      <c r="OBC34" s="217"/>
      <c r="OBD34" s="217"/>
      <c r="OBE34" s="217"/>
      <c r="OBF34" s="217"/>
      <c r="OBG34" s="217"/>
      <c r="OBH34" s="217"/>
      <c r="OBI34" s="217"/>
      <c r="OBJ34" s="217"/>
      <c r="OBK34" s="217"/>
      <c r="OBL34" s="217"/>
      <c r="OBM34" s="217"/>
      <c r="OBN34" s="217"/>
      <c r="OBO34" s="217"/>
      <c r="OBP34" s="217"/>
      <c r="OBQ34" s="217"/>
      <c r="OBR34" s="217"/>
      <c r="OBS34" s="217"/>
      <c r="OBT34" s="217"/>
      <c r="OBU34" s="217"/>
      <c r="OBV34" s="217"/>
      <c r="OBW34" s="217"/>
      <c r="OBX34" s="217"/>
      <c r="OBY34" s="217"/>
      <c r="OBZ34" s="217"/>
      <c r="OCA34" s="217"/>
      <c r="OCB34" s="217"/>
      <c r="OCC34" s="217"/>
      <c r="OCD34" s="217"/>
      <c r="OCE34" s="217"/>
      <c r="OCF34" s="217"/>
      <c r="OCG34" s="217"/>
      <c r="OCH34" s="217"/>
      <c r="OCI34" s="217"/>
      <c r="OCJ34" s="217"/>
      <c r="OCK34" s="217"/>
      <c r="OCL34" s="217"/>
      <c r="OCM34" s="217"/>
      <c r="OCN34" s="217"/>
      <c r="OCO34" s="217"/>
      <c r="OCP34" s="217"/>
      <c r="OCQ34" s="217"/>
      <c r="OCR34" s="217"/>
      <c r="OCS34" s="217"/>
      <c r="OCT34" s="217"/>
      <c r="OCU34" s="217"/>
      <c r="OCV34" s="217"/>
      <c r="OCW34" s="217"/>
      <c r="OCX34" s="217"/>
      <c r="OCY34" s="217"/>
      <c r="OCZ34" s="217"/>
      <c r="ODA34" s="217"/>
      <c r="ODB34" s="217"/>
      <c r="ODC34" s="217"/>
      <c r="ODD34" s="217"/>
      <c r="ODE34" s="217"/>
      <c r="ODF34" s="217"/>
      <c r="ODG34" s="217"/>
      <c r="ODH34" s="217"/>
      <c r="ODI34" s="217"/>
      <c r="ODJ34" s="217"/>
      <c r="ODK34" s="217"/>
      <c r="ODL34" s="217"/>
      <c r="ODM34" s="217"/>
      <c r="ODN34" s="217"/>
      <c r="ODO34" s="217"/>
      <c r="ODP34" s="217"/>
      <c r="ODQ34" s="217"/>
      <c r="ODR34" s="217"/>
      <c r="ODS34" s="217"/>
      <c r="ODT34" s="217"/>
      <c r="ODU34" s="217"/>
      <c r="ODV34" s="217"/>
      <c r="ODW34" s="217"/>
      <c r="ODX34" s="217"/>
      <c r="ODY34" s="217"/>
      <c r="ODZ34" s="217"/>
      <c r="OEA34" s="217"/>
      <c r="OEB34" s="217"/>
      <c r="OEC34" s="217"/>
      <c r="OED34" s="217"/>
      <c r="OEE34" s="217"/>
      <c r="OEF34" s="217"/>
      <c r="OEG34" s="217"/>
      <c r="OEH34" s="217"/>
      <c r="OEI34" s="217"/>
      <c r="OEJ34" s="217"/>
      <c r="OEK34" s="217"/>
      <c r="OEL34" s="217"/>
      <c r="OEM34" s="217"/>
      <c r="OEN34" s="217"/>
      <c r="OEO34" s="217"/>
      <c r="OEP34" s="217"/>
      <c r="OEQ34" s="217"/>
      <c r="OER34" s="217"/>
      <c r="OES34" s="217"/>
      <c r="OET34" s="217"/>
      <c r="OEU34" s="217"/>
      <c r="OEV34" s="217"/>
      <c r="OEW34" s="217"/>
      <c r="OEX34" s="217"/>
      <c r="OEY34" s="217"/>
      <c r="OEZ34" s="217"/>
      <c r="OFA34" s="217"/>
      <c r="OFB34" s="217"/>
      <c r="OFC34" s="217"/>
      <c r="OFD34" s="217"/>
      <c r="OFE34" s="217"/>
      <c r="OFF34" s="217"/>
      <c r="OFG34" s="217"/>
      <c r="OFH34" s="217"/>
      <c r="OFI34" s="217"/>
      <c r="OFJ34" s="217"/>
      <c r="OFK34" s="217"/>
      <c r="OFL34" s="217"/>
      <c r="OFM34" s="217"/>
      <c r="OFN34" s="217"/>
      <c r="OFO34" s="217"/>
      <c r="OFP34" s="217"/>
      <c r="OFQ34" s="217"/>
      <c r="OFR34" s="217"/>
      <c r="OFS34" s="217"/>
      <c r="OFT34" s="217"/>
      <c r="OFU34" s="217"/>
      <c r="OFV34" s="217"/>
      <c r="OFW34" s="217"/>
      <c r="OFX34" s="217"/>
      <c r="OFY34" s="217"/>
      <c r="OFZ34" s="217"/>
      <c r="OGA34" s="217"/>
      <c r="OGB34" s="217"/>
      <c r="OGC34" s="217"/>
      <c r="OGD34" s="217"/>
      <c r="OGE34" s="217"/>
      <c r="OGF34" s="217"/>
      <c r="OGG34" s="217"/>
      <c r="OGH34" s="217"/>
      <c r="OGI34" s="217"/>
      <c r="OGJ34" s="217"/>
      <c r="OGK34" s="217"/>
      <c r="OGL34" s="217"/>
      <c r="OGM34" s="217"/>
      <c r="OGN34" s="217"/>
      <c r="OGO34" s="217"/>
      <c r="OGP34" s="217"/>
      <c r="OGQ34" s="217"/>
      <c r="OGR34" s="217"/>
      <c r="OGS34" s="217"/>
      <c r="OGT34" s="217"/>
      <c r="OGU34" s="217"/>
      <c r="OGV34" s="217"/>
      <c r="OGW34" s="217"/>
      <c r="OGX34" s="217"/>
      <c r="OGY34" s="217"/>
      <c r="OGZ34" s="217"/>
      <c r="OHA34" s="217"/>
      <c r="OHB34" s="217"/>
      <c r="OHC34" s="217"/>
      <c r="OHD34" s="217"/>
      <c r="OHE34" s="217"/>
      <c r="OHF34" s="217"/>
      <c r="OHG34" s="217"/>
      <c r="OHH34" s="217"/>
      <c r="OHI34" s="217"/>
      <c r="OHJ34" s="217"/>
      <c r="OHK34" s="217"/>
      <c r="OHL34" s="217"/>
      <c r="OHM34" s="217"/>
      <c r="OHN34" s="217"/>
      <c r="OHO34" s="217"/>
      <c r="OHP34" s="217"/>
      <c r="OHQ34" s="217"/>
      <c r="OHR34" s="217"/>
      <c r="OHS34" s="217"/>
      <c r="OHT34" s="217"/>
      <c r="OHU34" s="217"/>
      <c r="OHV34" s="217"/>
      <c r="OHW34" s="217"/>
      <c r="OHX34" s="217"/>
      <c r="OHY34" s="217"/>
      <c r="OHZ34" s="217"/>
      <c r="OIA34" s="217"/>
      <c r="OIB34" s="217"/>
      <c r="OIC34" s="217"/>
      <c r="OID34" s="217"/>
      <c r="OIE34" s="217"/>
      <c r="OIF34" s="217"/>
      <c r="OIG34" s="217"/>
      <c r="OIH34" s="217"/>
      <c r="OII34" s="217"/>
      <c r="OIJ34" s="217"/>
      <c r="OIK34" s="217"/>
      <c r="OIL34" s="217"/>
      <c r="OIM34" s="217"/>
      <c r="OIN34" s="217"/>
      <c r="OIO34" s="217"/>
      <c r="OIP34" s="217"/>
      <c r="OIQ34" s="217"/>
      <c r="OIR34" s="217"/>
      <c r="OIS34" s="217"/>
      <c r="OIT34" s="217"/>
      <c r="OIU34" s="217"/>
      <c r="OIV34" s="217"/>
      <c r="OIW34" s="217"/>
      <c r="OIX34" s="217"/>
      <c r="OIY34" s="217"/>
      <c r="OIZ34" s="217"/>
      <c r="OJA34" s="217"/>
      <c r="OJB34" s="217"/>
      <c r="OJC34" s="217"/>
      <c r="OJD34" s="217"/>
      <c r="OJE34" s="217"/>
      <c r="OJF34" s="217"/>
      <c r="OJG34" s="217"/>
      <c r="OJH34" s="217"/>
      <c r="OJI34" s="217"/>
      <c r="OJJ34" s="217"/>
      <c r="OJK34" s="217"/>
      <c r="OJL34" s="217"/>
      <c r="OJM34" s="217"/>
      <c r="OJN34" s="217"/>
      <c r="OJO34" s="217"/>
      <c r="OJP34" s="217"/>
      <c r="OJQ34" s="217"/>
      <c r="OJR34" s="217"/>
      <c r="OJS34" s="217"/>
      <c r="OJT34" s="217"/>
      <c r="OJU34" s="217"/>
      <c r="OJV34" s="217"/>
      <c r="OJW34" s="217"/>
      <c r="OJX34" s="217"/>
      <c r="OJY34" s="217"/>
      <c r="OJZ34" s="217"/>
      <c r="OKA34" s="217"/>
      <c r="OKB34" s="217"/>
      <c r="OKC34" s="217"/>
      <c r="OKD34" s="217"/>
      <c r="OKE34" s="217"/>
      <c r="OKF34" s="217"/>
      <c r="OKG34" s="217"/>
      <c r="OKH34" s="217"/>
      <c r="OKI34" s="217"/>
      <c r="OKJ34" s="217"/>
      <c r="OKK34" s="217"/>
      <c r="OKL34" s="217"/>
      <c r="OKM34" s="217"/>
      <c r="OKN34" s="217"/>
      <c r="OKO34" s="217"/>
      <c r="OKP34" s="217"/>
      <c r="OKQ34" s="217"/>
      <c r="OKR34" s="217"/>
      <c r="OKS34" s="217"/>
      <c r="OKT34" s="217"/>
      <c r="OKU34" s="217"/>
      <c r="OKV34" s="217"/>
      <c r="OKW34" s="217"/>
      <c r="OKX34" s="217"/>
      <c r="OKY34" s="217"/>
      <c r="OKZ34" s="217"/>
      <c r="OLA34" s="217"/>
      <c r="OLB34" s="217"/>
      <c r="OLC34" s="217"/>
      <c r="OLD34" s="217"/>
      <c r="OLE34" s="217"/>
      <c r="OLF34" s="217"/>
      <c r="OLG34" s="217"/>
      <c r="OLH34" s="217"/>
      <c r="OLI34" s="217"/>
      <c r="OLJ34" s="217"/>
      <c r="OLK34" s="217"/>
      <c r="OLL34" s="217"/>
      <c r="OLM34" s="217"/>
      <c r="OLN34" s="217"/>
      <c r="OLO34" s="217"/>
      <c r="OLP34" s="217"/>
      <c r="OLQ34" s="217"/>
      <c r="OLR34" s="217"/>
      <c r="OLS34" s="217"/>
      <c r="OLT34" s="217"/>
      <c r="OLU34" s="217"/>
      <c r="OLV34" s="217"/>
      <c r="OLW34" s="217"/>
      <c r="OLX34" s="217"/>
      <c r="OLY34" s="217"/>
      <c r="OLZ34" s="217"/>
      <c r="OMA34" s="217"/>
      <c r="OMB34" s="217"/>
      <c r="OMC34" s="217"/>
      <c r="OMD34" s="217"/>
      <c r="OME34" s="217"/>
      <c r="OMF34" s="217"/>
      <c r="OMG34" s="217"/>
      <c r="OMH34" s="217"/>
      <c r="OMI34" s="217"/>
      <c r="OMJ34" s="217"/>
      <c r="OMK34" s="217"/>
      <c r="OML34" s="217"/>
      <c r="OMM34" s="217"/>
      <c r="OMN34" s="217"/>
      <c r="OMO34" s="217"/>
      <c r="OMP34" s="217"/>
      <c r="OMQ34" s="217"/>
      <c r="OMR34" s="217"/>
      <c r="OMS34" s="217"/>
      <c r="OMT34" s="217"/>
      <c r="OMU34" s="217"/>
      <c r="OMV34" s="217"/>
      <c r="OMW34" s="217"/>
      <c r="OMX34" s="217"/>
      <c r="OMY34" s="217"/>
      <c r="OMZ34" s="217"/>
      <c r="ONA34" s="217"/>
      <c r="ONB34" s="217"/>
      <c r="ONC34" s="217"/>
      <c r="OND34" s="217"/>
      <c r="ONE34" s="217"/>
      <c r="ONF34" s="217"/>
      <c r="ONG34" s="217"/>
      <c r="ONH34" s="217"/>
      <c r="ONI34" s="217"/>
      <c r="ONJ34" s="217"/>
      <c r="ONK34" s="217"/>
      <c r="ONL34" s="217"/>
      <c r="ONM34" s="217"/>
      <c r="ONN34" s="217"/>
      <c r="ONO34" s="217"/>
      <c r="ONP34" s="217"/>
      <c r="ONQ34" s="217"/>
      <c r="ONR34" s="217"/>
      <c r="ONS34" s="217"/>
      <c r="ONT34" s="217"/>
      <c r="ONU34" s="217"/>
      <c r="ONV34" s="217"/>
      <c r="ONW34" s="217"/>
      <c r="ONX34" s="217"/>
      <c r="ONY34" s="217"/>
      <c r="ONZ34" s="217"/>
      <c r="OOA34" s="217"/>
      <c r="OOB34" s="217"/>
      <c r="OOC34" s="217"/>
      <c r="OOD34" s="217"/>
      <c r="OOE34" s="217"/>
      <c r="OOF34" s="217"/>
      <c r="OOG34" s="217"/>
      <c r="OOH34" s="217"/>
      <c r="OOI34" s="217"/>
      <c r="OOJ34" s="217"/>
      <c r="OOK34" s="217"/>
      <c r="OOL34" s="217"/>
      <c r="OOM34" s="217"/>
      <c r="OON34" s="217"/>
      <c r="OOO34" s="217"/>
      <c r="OOP34" s="217"/>
      <c r="OOQ34" s="217"/>
      <c r="OOR34" s="217"/>
      <c r="OOS34" s="217"/>
      <c r="OOT34" s="217"/>
      <c r="OOU34" s="217"/>
      <c r="OOV34" s="217"/>
      <c r="OOW34" s="217"/>
      <c r="OOX34" s="217"/>
      <c r="OOY34" s="217"/>
      <c r="OOZ34" s="217"/>
      <c r="OPA34" s="217"/>
      <c r="OPB34" s="217"/>
      <c r="OPC34" s="217"/>
      <c r="OPD34" s="217"/>
      <c r="OPE34" s="217"/>
      <c r="OPF34" s="217"/>
      <c r="OPG34" s="217"/>
      <c r="OPH34" s="217"/>
      <c r="OPI34" s="217"/>
      <c r="OPJ34" s="217"/>
      <c r="OPK34" s="217"/>
      <c r="OPL34" s="217"/>
      <c r="OPM34" s="217"/>
      <c r="OPN34" s="217"/>
      <c r="OPO34" s="217"/>
      <c r="OPP34" s="217"/>
      <c r="OPQ34" s="217"/>
      <c r="OPR34" s="217"/>
      <c r="OPS34" s="217"/>
      <c r="OPT34" s="217"/>
      <c r="OPU34" s="217"/>
      <c r="OPV34" s="217"/>
      <c r="OPW34" s="217"/>
      <c r="OPX34" s="217"/>
      <c r="OPY34" s="217"/>
      <c r="OPZ34" s="217"/>
      <c r="OQA34" s="217"/>
      <c r="OQB34" s="217"/>
      <c r="OQC34" s="217"/>
      <c r="OQD34" s="217"/>
      <c r="OQE34" s="217"/>
      <c r="OQF34" s="217"/>
      <c r="OQG34" s="217"/>
      <c r="OQH34" s="217"/>
      <c r="OQI34" s="217"/>
      <c r="OQJ34" s="217"/>
      <c r="OQK34" s="217"/>
      <c r="OQL34" s="217"/>
      <c r="OQM34" s="217"/>
      <c r="OQN34" s="217"/>
      <c r="OQO34" s="217"/>
      <c r="OQP34" s="217"/>
      <c r="OQQ34" s="217"/>
      <c r="OQR34" s="217"/>
      <c r="OQS34" s="217"/>
      <c r="OQT34" s="217"/>
      <c r="OQU34" s="217"/>
      <c r="OQV34" s="217"/>
      <c r="OQW34" s="217"/>
      <c r="OQX34" s="217"/>
      <c r="OQY34" s="217"/>
      <c r="OQZ34" s="217"/>
      <c r="ORA34" s="217"/>
      <c r="ORB34" s="217"/>
      <c r="ORC34" s="217"/>
      <c r="ORD34" s="217"/>
      <c r="ORE34" s="217"/>
      <c r="ORF34" s="217"/>
      <c r="ORG34" s="217"/>
      <c r="ORH34" s="217"/>
      <c r="ORI34" s="217"/>
      <c r="ORJ34" s="217"/>
      <c r="ORK34" s="217"/>
      <c r="ORL34" s="217"/>
      <c r="ORM34" s="217"/>
      <c r="ORN34" s="217"/>
      <c r="ORO34" s="217"/>
      <c r="ORP34" s="217"/>
      <c r="ORQ34" s="217"/>
      <c r="ORR34" s="217"/>
      <c r="ORS34" s="217"/>
      <c r="ORT34" s="217"/>
      <c r="ORU34" s="217"/>
      <c r="ORV34" s="217"/>
      <c r="ORW34" s="217"/>
      <c r="ORX34" s="217"/>
      <c r="ORY34" s="217"/>
      <c r="ORZ34" s="217"/>
      <c r="OSA34" s="217"/>
      <c r="OSB34" s="217"/>
      <c r="OSC34" s="217"/>
      <c r="OSD34" s="217"/>
      <c r="OSE34" s="217"/>
      <c r="OSF34" s="217"/>
      <c r="OSG34" s="217"/>
      <c r="OSH34" s="217"/>
      <c r="OSI34" s="217"/>
      <c r="OSJ34" s="217"/>
      <c r="OSK34" s="217"/>
      <c r="OSL34" s="217"/>
      <c r="OSM34" s="217"/>
      <c r="OSN34" s="217"/>
      <c r="OSO34" s="217"/>
      <c r="OSP34" s="217"/>
      <c r="OSQ34" s="217"/>
      <c r="OSR34" s="217"/>
      <c r="OSS34" s="217"/>
      <c r="OST34" s="217"/>
      <c r="OSU34" s="217"/>
      <c r="OSV34" s="217"/>
      <c r="OSW34" s="217"/>
      <c r="OSX34" s="217"/>
      <c r="OSY34" s="217"/>
      <c r="OSZ34" s="217"/>
      <c r="OTA34" s="217"/>
      <c r="OTB34" s="217"/>
      <c r="OTC34" s="217"/>
      <c r="OTD34" s="217"/>
      <c r="OTE34" s="217"/>
      <c r="OTF34" s="217"/>
      <c r="OTG34" s="217"/>
      <c r="OTH34" s="217"/>
      <c r="OTI34" s="217"/>
      <c r="OTJ34" s="217"/>
      <c r="OTK34" s="217"/>
      <c r="OTL34" s="217"/>
      <c r="OTM34" s="217"/>
      <c r="OTN34" s="217"/>
      <c r="OTO34" s="217"/>
      <c r="OTP34" s="217"/>
      <c r="OTQ34" s="217"/>
      <c r="OTR34" s="217"/>
      <c r="OTS34" s="217"/>
      <c r="OTT34" s="217"/>
      <c r="OTU34" s="217"/>
      <c r="OTV34" s="217"/>
      <c r="OTW34" s="217"/>
      <c r="OTX34" s="217"/>
      <c r="OTY34" s="217"/>
      <c r="OTZ34" s="217"/>
      <c r="OUA34" s="217"/>
      <c r="OUB34" s="217"/>
      <c r="OUC34" s="217"/>
      <c r="OUD34" s="217"/>
      <c r="OUE34" s="217"/>
      <c r="OUF34" s="217"/>
      <c r="OUG34" s="217"/>
      <c r="OUH34" s="217"/>
      <c r="OUI34" s="217"/>
      <c r="OUJ34" s="217"/>
      <c r="OUK34" s="217"/>
      <c r="OUL34" s="217"/>
      <c r="OUM34" s="217"/>
      <c r="OUN34" s="217"/>
      <c r="OUO34" s="217"/>
      <c r="OUP34" s="217"/>
      <c r="OUQ34" s="217"/>
      <c r="OUR34" s="217"/>
      <c r="OUS34" s="217"/>
      <c r="OUT34" s="217"/>
      <c r="OUU34" s="217"/>
      <c r="OUV34" s="217"/>
      <c r="OUW34" s="217"/>
      <c r="OUX34" s="217"/>
      <c r="OUY34" s="217"/>
      <c r="OUZ34" s="217"/>
      <c r="OVA34" s="217"/>
      <c r="OVB34" s="217"/>
      <c r="OVC34" s="217"/>
      <c r="OVD34" s="217"/>
      <c r="OVE34" s="217"/>
      <c r="OVF34" s="217"/>
      <c r="OVG34" s="217"/>
      <c r="OVH34" s="217"/>
      <c r="OVI34" s="217"/>
      <c r="OVJ34" s="217"/>
      <c r="OVK34" s="217"/>
      <c r="OVL34" s="217"/>
      <c r="OVM34" s="217"/>
      <c r="OVN34" s="217"/>
      <c r="OVO34" s="217"/>
      <c r="OVP34" s="217"/>
      <c r="OVQ34" s="217"/>
      <c r="OVR34" s="217"/>
      <c r="OVS34" s="217"/>
      <c r="OVT34" s="217"/>
      <c r="OVU34" s="217"/>
      <c r="OVV34" s="217"/>
      <c r="OVW34" s="217"/>
      <c r="OVX34" s="217"/>
      <c r="OVY34" s="217"/>
      <c r="OVZ34" s="217"/>
      <c r="OWA34" s="217"/>
      <c r="OWB34" s="217"/>
      <c r="OWC34" s="217"/>
      <c r="OWD34" s="217"/>
      <c r="OWE34" s="217"/>
      <c r="OWF34" s="217"/>
      <c r="OWG34" s="217"/>
      <c r="OWH34" s="217"/>
      <c r="OWI34" s="217"/>
      <c r="OWJ34" s="217"/>
      <c r="OWK34" s="217"/>
      <c r="OWL34" s="217"/>
      <c r="OWM34" s="217"/>
      <c r="OWN34" s="217"/>
      <c r="OWO34" s="217"/>
      <c r="OWP34" s="217"/>
      <c r="OWQ34" s="217"/>
      <c r="OWR34" s="217"/>
      <c r="OWS34" s="217"/>
      <c r="OWT34" s="217"/>
      <c r="OWU34" s="217"/>
      <c r="OWV34" s="217"/>
      <c r="OWW34" s="217"/>
      <c r="OWX34" s="217"/>
      <c r="OWY34" s="217"/>
      <c r="OWZ34" s="217"/>
      <c r="OXA34" s="217"/>
      <c r="OXB34" s="217"/>
      <c r="OXC34" s="217"/>
      <c r="OXD34" s="217"/>
      <c r="OXE34" s="217"/>
      <c r="OXF34" s="217"/>
      <c r="OXG34" s="217"/>
      <c r="OXH34" s="217"/>
      <c r="OXI34" s="217"/>
      <c r="OXJ34" s="217"/>
      <c r="OXK34" s="217"/>
      <c r="OXL34" s="217"/>
      <c r="OXM34" s="217"/>
      <c r="OXN34" s="217"/>
      <c r="OXO34" s="217"/>
      <c r="OXP34" s="217"/>
      <c r="OXQ34" s="217"/>
      <c r="OXR34" s="217"/>
      <c r="OXS34" s="217"/>
      <c r="OXT34" s="217"/>
      <c r="OXU34" s="217"/>
      <c r="OXV34" s="217"/>
      <c r="OXW34" s="217"/>
      <c r="OXX34" s="217"/>
      <c r="OXY34" s="217"/>
      <c r="OXZ34" s="217"/>
      <c r="OYA34" s="217"/>
      <c r="OYB34" s="217"/>
      <c r="OYC34" s="217"/>
      <c r="OYD34" s="217"/>
      <c r="OYE34" s="217"/>
      <c r="OYF34" s="217"/>
      <c r="OYG34" s="217"/>
      <c r="OYH34" s="217"/>
      <c r="OYI34" s="217"/>
      <c r="OYJ34" s="217"/>
      <c r="OYK34" s="217"/>
      <c r="OYL34" s="217"/>
      <c r="OYM34" s="217"/>
      <c r="OYN34" s="217"/>
      <c r="OYO34" s="217"/>
      <c r="OYP34" s="217"/>
      <c r="OYQ34" s="217"/>
      <c r="OYR34" s="217"/>
      <c r="OYS34" s="217"/>
      <c r="OYT34" s="217"/>
      <c r="OYU34" s="217"/>
      <c r="OYV34" s="217"/>
      <c r="OYW34" s="217"/>
      <c r="OYX34" s="217"/>
      <c r="OYY34" s="217"/>
      <c r="OYZ34" s="217"/>
      <c r="OZA34" s="217"/>
      <c r="OZB34" s="217"/>
      <c r="OZC34" s="217"/>
      <c r="OZD34" s="217"/>
      <c r="OZE34" s="217"/>
      <c r="OZF34" s="217"/>
      <c r="OZG34" s="217"/>
      <c r="OZH34" s="217"/>
      <c r="OZI34" s="217"/>
      <c r="OZJ34" s="217"/>
      <c r="OZK34" s="217"/>
      <c r="OZL34" s="217"/>
      <c r="OZM34" s="217"/>
      <c r="OZN34" s="217"/>
      <c r="OZO34" s="217"/>
      <c r="OZP34" s="217"/>
      <c r="OZQ34" s="217"/>
      <c r="OZR34" s="217"/>
      <c r="OZS34" s="217"/>
      <c r="OZT34" s="217"/>
      <c r="OZU34" s="217"/>
      <c r="OZV34" s="217"/>
      <c r="OZW34" s="217"/>
      <c r="OZX34" s="217"/>
      <c r="OZY34" s="217"/>
      <c r="OZZ34" s="217"/>
      <c r="PAA34" s="217"/>
      <c r="PAB34" s="217"/>
      <c r="PAC34" s="217"/>
      <c r="PAD34" s="217"/>
      <c r="PAE34" s="217"/>
      <c r="PAF34" s="217"/>
      <c r="PAG34" s="217"/>
      <c r="PAH34" s="217"/>
      <c r="PAI34" s="217"/>
      <c r="PAJ34" s="217"/>
      <c r="PAK34" s="217"/>
      <c r="PAL34" s="217"/>
      <c r="PAM34" s="217"/>
      <c r="PAN34" s="217"/>
      <c r="PAO34" s="217"/>
      <c r="PAP34" s="217"/>
      <c r="PAQ34" s="217"/>
      <c r="PAR34" s="217"/>
      <c r="PAS34" s="217"/>
      <c r="PAT34" s="217"/>
      <c r="PAU34" s="217"/>
      <c r="PAV34" s="217"/>
      <c r="PAW34" s="217"/>
      <c r="PAX34" s="217"/>
      <c r="PAY34" s="217"/>
      <c r="PAZ34" s="217"/>
      <c r="PBA34" s="217"/>
      <c r="PBB34" s="217"/>
      <c r="PBC34" s="217"/>
      <c r="PBD34" s="217"/>
      <c r="PBE34" s="217"/>
      <c r="PBF34" s="217"/>
      <c r="PBG34" s="217"/>
      <c r="PBH34" s="217"/>
      <c r="PBI34" s="217"/>
      <c r="PBJ34" s="217"/>
      <c r="PBK34" s="217"/>
      <c r="PBL34" s="217"/>
      <c r="PBM34" s="217"/>
      <c r="PBN34" s="217"/>
      <c r="PBO34" s="217"/>
      <c r="PBP34" s="217"/>
      <c r="PBQ34" s="217"/>
      <c r="PBR34" s="217"/>
      <c r="PBS34" s="217"/>
      <c r="PBT34" s="217"/>
      <c r="PBU34" s="217"/>
      <c r="PBV34" s="217"/>
      <c r="PBW34" s="217"/>
      <c r="PBX34" s="217"/>
      <c r="PBY34" s="217"/>
      <c r="PBZ34" s="217"/>
      <c r="PCA34" s="217"/>
      <c r="PCB34" s="217"/>
      <c r="PCC34" s="217"/>
      <c r="PCD34" s="217"/>
      <c r="PCE34" s="217"/>
      <c r="PCF34" s="217"/>
      <c r="PCG34" s="217"/>
      <c r="PCH34" s="217"/>
      <c r="PCI34" s="217"/>
      <c r="PCJ34" s="217"/>
      <c r="PCK34" s="217"/>
      <c r="PCL34" s="217"/>
      <c r="PCM34" s="217"/>
      <c r="PCN34" s="217"/>
      <c r="PCO34" s="217"/>
      <c r="PCP34" s="217"/>
      <c r="PCQ34" s="217"/>
      <c r="PCR34" s="217"/>
      <c r="PCS34" s="217"/>
      <c r="PCT34" s="217"/>
      <c r="PCU34" s="217"/>
      <c r="PCV34" s="217"/>
      <c r="PCW34" s="217"/>
      <c r="PCX34" s="217"/>
      <c r="PCY34" s="217"/>
      <c r="PCZ34" s="217"/>
      <c r="PDA34" s="217"/>
      <c r="PDB34" s="217"/>
      <c r="PDC34" s="217"/>
      <c r="PDD34" s="217"/>
      <c r="PDE34" s="217"/>
      <c r="PDF34" s="217"/>
      <c r="PDG34" s="217"/>
      <c r="PDH34" s="217"/>
      <c r="PDI34" s="217"/>
      <c r="PDJ34" s="217"/>
      <c r="PDK34" s="217"/>
      <c r="PDL34" s="217"/>
      <c r="PDM34" s="217"/>
      <c r="PDN34" s="217"/>
      <c r="PDO34" s="217"/>
      <c r="PDP34" s="217"/>
      <c r="PDQ34" s="217"/>
      <c r="PDR34" s="217"/>
      <c r="PDS34" s="217"/>
      <c r="PDT34" s="217"/>
      <c r="PDU34" s="217"/>
      <c r="PDV34" s="217"/>
      <c r="PDW34" s="217"/>
      <c r="PDX34" s="217"/>
      <c r="PDY34" s="217"/>
      <c r="PDZ34" s="217"/>
      <c r="PEA34" s="217"/>
      <c r="PEB34" s="217"/>
      <c r="PEC34" s="217"/>
      <c r="PED34" s="217"/>
      <c r="PEE34" s="217"/>
      <c r="PEF34" s="217"/>
      <c r="PEG34" s="217"/>
      <c r="PEH34" s="217"/>
      <c r="PEI34" s="217"/>
      <c r="PEJ34" s="217"/>
      <c r="PEK34" s="217"/>
      <c r="PEL34" s="217"/>
      <c r="PEM34" s="217"/>
      <c r="PEN34" s="217"/>
      <c r="PEO34" s="217"/>
      <c r="PEP34" s="217"/>
      <c r="PEQ34" s="217"/>
      <c r="PER34" s="217"/>
      <c r="PES34" s="217"/>
      <c r="PET34" s="217"/>
      <c r="PEU34" s="217"/>
      <c r="PEV34" s="217"/>
      <c r="PEW34" s="217"/>
      <c r="PEX34" s="217"/>
      <c r="PEY34" s="217"/>
      <c r="PEZ34" s="217"/>
      <c r="PFA34" s="217"/>
      <c r="PFB34" s="217"/>
      <c r="PFC34" s="217"/>
      <c r="PFD34" s="217"/>
      <c r="PFE34" s="217"/>
      <c r="PFF34" s="217"/>
      <c r="PFG34" s="217"/>
      <c r="PFH34" s="217"/>
      <c r="PFI34" s="217"/>
      <c r="PFJ34" s="217"/>
      <c r="PFK34" s="217"/>
      <c r="PFL34" s="217"/>
      <c r="PFM34" s="217"/>
      <c r="PFN34" s="217"/>
      <c r="PFO34" s="217"/>
      <c r="PFP34" s="217"/>
      <c r="PFQ34" s="217"/>
      <c r="PFR34" s="217"/>
      <c r="PFS34" s="217"/>
      <c r="PFT34" s="217"/>
      <c r="PFU34" s="217"/>
      <c r="PFV34" s="217"/>
      <c r="PFW34" s="217"/>
      <c r="PFX34" s="217"/>
      <c r="PFY34" s="217"/>
      <c r="PFZ34" s="217"/>
      <c r="PGA34" s="217"/>
      <c r="PGB34" s="217"/>
      <c r="PGC34" s="217"/>
      <c r="PGD34" s="217"/>
      <c r="PGE34" s="217"/>
      <c r="PGF34" s="217"/>
      <c r="PGG34" s="217"/>
      <c r="PGH34" s="217"/>
      <c r="PGI34" s="217"/>
      <c r="PGJ34" s="217"/>
      <c r="PGK34" s="217"/>
      <c r="PGL34" s="217"/>
      <c r="PGM34" s="217"/>
      <c r="PGN34" s="217"/>
      <c r="PGO34" s="217"/>
      <c r="PGP34" s="217"/>
      <c r="PGQ34" s="217"/>
      <c r="PGR34" s="217"/>
      <c r="PGS34" s="217"/>
      <c r="PGT34" s="217"/>
      <c r="PGU34" s="217"/>
      <c r="PGV34" s="217"/>
      <c r="PGW34" s="217"/>
      <c r="PGX34" s="217"/>
      <c r="PGY34" s="217"/>
      <c r="PGZ34" s="217"/>
      <c r="PHA34" s="217"/>
      <c r="PHB34" s="217"/>
      <c r="PHC34" s="217"/>
      <c r="PHD34" s="217"/>
      <c r="PHE34" s="217"/>
      <c r="PHF34" s="217"/>
      <c r="PHG34" s="217"/>
      <c r="PHH34" s="217"/>
      <c r="PHI34" s="217"/>
      <c r="PHJ34" s="217"/>
      <c r="PHK34" s="217"/>
      <c r="PHL34" s="217"/>
      <c r="PHM34" s="217"/>
      <c r="PHN34" s="217"/>
      <c r="PHO34" s="217"/>
      <c r="PHP34" s="217"/>
      <c r="PHQ34" s="217"/>
      <c r="PHR34" s="217"/>
      <c r="PHS34" s="217"/>
      <c r="PHT34" s="217"/>
      <c r="PHU34" s="217"/>
      <c r="PHV34" s="217"/>
      <c r="PHW34" s="217"/>
      <c r="PHX34" s="217"/>
      <c r="PHY34" s="217"/>
      <c r="PHZ34" s="217"/>
      <c r="PIA34" s="217"/>
      <c r="PIB34" s="217"/>
      <c r="PIC34" s="217"/>
      <c r="PID34" s="217"/>
      <c r="PIE34" s="217"/>
      <c r="PIF34" s="217"/>
      <c r="PIG34" s="217"/>
      <c r="PIH34" s="217"/>
      <c r="PII34" s="217"/>
      <c r="PIJ34" s="217"/>
      <c r="PIK34" s="217"/>
      <c r="PIL34" s="217"/>
      <c r="PIM34" s="217"/>
      <c r="PIN34" s="217"/>
      <c r="PIO34" s="217"/>
      <c r="PIP34" s="217"/>
      <c r="PIQ34" s="217"/>
      <c r="PIR34" s="217"/>
      <c r="PIS34" s="217"/>
      <c r="PIT34" s="217"/>
      <c r="PIU34" s="217"/>
      <c r="PIV34" s="217"/>
      <c r="PIW34" s="217"/>
      <c r="PIX34" s="217"/>
      <c r="PIY34" s="217"/>
      <c r="PIZ34" s="217"/>
      <c r="PJA34" s="217"/>
      <c r="PJB34" s="217"/>
      <c r="PJC34" s="217"/>
      <c r="PJD34" s="217"/>
      <c r="PJE34" s="217"/>
      <c r="PJF34" s="217"/>
      <c r="PJG34" s="217"/>
      <c r="PJH34" s="217"/>
      <c r="PJI34" s="217"/>
      <c r="PJJ34" s="217"/>
      <c r="PJK34" s="217"/>
      <c r="PJL34" s="217"/>
      <c r="PJM34" s="217"/>
      <c r="PJN34" s="217"/>
      <c r="PJO34" s="217"/>
      <c r="PJP34" s="217"/>
      <c r="PJQ34" s="217"/>
      <c r="PJR34" s="217"/>
      <c r="PJS34" s="217"/>
      <c r="PJT34" s="217"/>
      <c r="PJU34" s="217"/>
      <c r="PJV34" s="217"/>
      <c r="PJW34" s="217"/>
      <c r="PJX34" s="217"/>
      <c r="PJY34" s="217"/>
      <c r="PJZ34" s="217"/>
      <c r="PKA34" s="217"/>
      <c r="PKB34" s="217"/>
      <c r="PKC34" s="217"/>
      <c r="PKD34" s="217"/>
      <c r="PKE34" s="217"/>
      <c r="PKF34" s="217"/>
      <c r="PKG34" s="217"/>
      <c r="PKH34" s="217"/>
      <c r="PKI34" s="217"/>
      <c r="PKJ34" s="217"/>
      <c r="PKK34" s="217"/>
      <c r="PKL34" s="217"/>
      <c r="PKM34" s="217"/>
      <c r="PKN34" s="217"/>
      <c r="PKO34" s="217"/>
      <c r="PKP34" s="217"/>
      <c r="PKQ34" s="217"/>
      <c r="PKR34" s="217"/>
      <c r="PKS34" s="217"/>
      <c r="PKT34" s="217"/>
      <c r="PKU34" s="217"/>
      <c r="PKV34" s="217"/>
      <c r="PKW34" s="217"/>
      <c r="PKX34" s="217"/>
      <c r="PKY34" s="217"/>
      <c r="PKZ34" s="217"/>
      <c r="PLA34" s="217"/>
      <c r="PLB34" s="217"/>
      <c r="PLC34" s="217"/>
      <c r="PLD34" s="217"/>
      <c r="PLE34" s="217"/>
      <c r="PLF34" s="217"/>
      <c r="PLG34" s="217"/>
      <c r="PLH34" s="217"/>
      <c r="PLI34" s="217"/>
      <c r="PLJ34" s="217"/>
      <c r="PLK34" s="217"/>
      <c r="PLL34" s="217"/>
      <c r="PLM34" s="217"/>
      <c r="PLN34" s="217"/>
      <c r="PLO34" s="217"/>
      <c r="PLP34" s="217"/>
      <c r="PLQ34" s="217"/>
      <c r="PLR34" s="217"/>
      <c r="PLS34" s="217"/>
      <c r="PLT34" s="217"/>
      <c r="PLU34" s="217"/>
      <c r="PLV34" s="217"/>
      <c r="PLW34" s="217"/>
      <c r="PLX34" s="217"/>
      <c r="PLY34" s="217"/>
      <c r="PLZ34" s="217"/>
      <c r="PMA34" s="217"/>
      <c r="PMB34" s="217"/>
      <c r="PMC34" s="217"/>
      <c r="PMD34" s="217"/>
      <c r="PME34" s="217"/>
      <c r="PMF34" s="217"/>
      <c r="PMG34" s="217"/>
      <c r="PMH34" s="217"/>
      <c r="PMI34" s="217"/>
      <c r="PMJ34" s="217"/>
      <c r="PMK34" s="217"/>
      <c r="PML34" s="217"/>
      <c r="PMM34" s="217"/>
      <c r="PMN34" s="217"/>
      <c r="PMO34" s="217"/>
      <c r="PMP34" s="217"/>
      <c r="PMQ34" s="217"/>
      <c r="PMR34" s="217"/>
      <c r="PMS34" s="217"/>
      <c r="PMT34" s="217"/>
      <c r="PMU34" s="217"/>
      <c r="PMV34" s="217"/>
      <c r="PMW34" s="217"/>
      <c r="PMX34" s="217"/>
      <c r="PMY34" s="217"/>
      <c r="PMZ34" s="217"/>
      <c r="PNA34" s="217"/>
      <c r="PNB34" s="217"/>
      <c r="PNC34" s="217"/>
      <c r="PND34" s="217"/>
      <c r="PNE34" s="217"/>
      <c r="PNF34" s="217"/>
      <c r="PNG34" s="217"/>
      <c r="PNH34" s="217"/>
      <c r="PNI34" s="217"/>
      <c r="PNJ34" s="217"/>
      <c r="PNK34" s="217"/>
      <c r="PNL34" s="217"/>
      <c r="PNM34" s="217"/>
      <c r="PNN34" s="217"/>
      <c r="PNO34" s="217"/>
      <c r="PNP34" s="217"/>
      <c r="PNQ34" s="217"/>
      <c r="PNR34" s="217"/>
      <c r="PNS34" s="217"/>
      <c r="PNT34" s="217"/>
      <c r="PNU34" s="217"/>
      <c r="PNV34" s="217"/>
      <c r="PNW34" s="217"/>
      <c r="PNX34" s="217"/>
      <c r="PNY34" s="217"/>
      <c r="PNZ34" s="217"/>
      <c r="POA34" s="217"/>
      <c r="POB34" s="217"/>
      <c r="POC34" s="217"/>
      <c r="POD34" s="217"/>
      <c r="POE34" s="217"/>
      <c r="POF34" s="217"/>
      <c r="POG34" s="217"/>
      <c r="POH34" s="217"/>
      <c r="POI34" s="217"/>
      <c r="POJ34" s="217"/>
      <c r="POK34" s="217"/>
      <c r="POL34" s="217"/>
      <c r="POM34" s="217"/>
      <c r="PON34" s="217"/>
      <c r="POO34" s="217"/>
      <c r="POP34" s="217"/>
      <c r="POQ34" s="217"/>
      <c r="POR34" s="217"/>
      <c r="POS34" s="217"/>
      <c r="POT34" s="217"/>
      <c r="POU34" s="217"/>
      <c r="POV34" s="217"/>
      <c r="POW34" s="217"/>
      <c r="POX34" s="217"/>
      <c r="POY34" s="217"/>
      <c r="POZ34" s="217"/>
      <c r="PPA34" s="217"/>
      <c r="PPB34" s="217"/>
      <c r="PPC34" s="217"/>
      <c r="PPD34" s="217"/>
      <c r="PPE34" s="217"/>
      <c r="PPF34" s="217"/>
      <c r="PPG34" s="217"/>
      <c r="PPH34" s="217"/>
      <c r="PPI34" s="217"/>
      <c r="PPJ34" s="217"/>
      <c r="PPK34" s="217"/>
      <c r="PPL34" s="217"/>
      <c r="PPM34" s="217"/>
      <c r="PPN34" s="217"/>
      <c r="PPO34" s="217"/>
      <c r="PPP34" s="217"/>
      <c r="PPQ34" s="217"/>
      <c r="PPR34" s="217"/>
      <c r="PPS34" s="217"/>
      <c r="PPT34" s="217"/>
      <c r="PPU34" s="217"/>
      <c r="PPV34" s="217"/>
      <c r="PPW34" s="217"/>
      <c r="PPX34" s="217"/>
      <c r="PPY34" s="217"/>
      <c r="PPZ34" s="217"/>
      <c r="PQA34" s="217"/>
      <c r="PQB34" s="217"/>
      <c r="PQC34" s="217"/>
      <c r="PQD34" s="217"/>
      <c r="PQE34" s="217"/>
      <c r="PQF34" s="217"/>
      <c r="PQG34" s="217"/>
      <c r="PQH34" s="217"/>
      <c r="PQI34" s="217"/>
      <c r="PQJ34" s="217"/>
      <c r="PQK34" s="217"/>
      <c r="PQL34" s="217"/>
      <c r="PQM34" s="217"/>
      <c r="PQN34" s="217"/>
      <c r="PQO34" s="217"/>
      <c r="PQP34" s="217"/>
      <c r="PQQ34" s="217"/>
      <c r="PQR34" s="217"/>
      <c r="PQS34" s="217"/>
      <c r="PQT34" s="217"/>
      <c r="PQU34" s="217"/>
      <c r="PQV34" s="217"/>
      <c r="PQW34" s="217"/>
      <c r="PQX34" s="217"/>
      <c r="PQY34" s="217"/>
      <c r="PQZ34" s="217"/>
      <c r="PRA34" s="217"/>
      <c r="PRB34" s="217"/>
      <c r="PRC34" s="217"/>
      <c r="PRD34" s="217"/>
      <c r="PRE34" s="217"/>
      <c r="PRF34" s="217"/>
      <c r="PRG34" s="217"/>
      <c r="PRH34" s="217"/>
      <c r="PRI34" s="217"/>
      <c r="PRJ34" s="217"/>
      <c r="PRK34" s="217"/>
      <c r="PRL34" s="217"/>
      <c r="PRM34" s="217"/>
      <c r="PRN34" s="217"/>
      <c r="PRO34" s="217"/>
      <c r="PRP34" s="217"/>
      <c r="PRQ34" s="217"/>
      <c r="PRR34" s="217"/>
      <c r="PRS34" s="217"/>
      <c r="PRT34" s="217"/>
      <c r="PRU34" s="217"/>
      <c r="PRV34" s="217"/>
      <c r="PRW34" s="217"/>
      <c r="PRX34" s="217"/>
      <c r="PRY34" s="217"/>
      <c r="PRZ34" s="217"/>
      <c r="PSA34" s="217"/>
      <c r="PSB34" s="217"/>
      <c r="PSC34" s="217"/>
      <c r="PSD34" s="217"/>
      <c r="PSE34" s="217"/>
      <c r="PSF34" s="217"/>
      <c r="PSG34" s="217"/>
      <c r="PSH34" s="217"/>
      <c r="PSI34" s="217"/>
      <c r="PSJ34" s="217"/>
      <c r="PSK34" s="217"/>
      <c r="PSL34" s="217"/>
      <c r="PSM34" s="217"/>
      <c r="PSN34" s="217"/>
      <c r="PSO34" s="217"/>
      <c r="PSP34" s="217"/>
      <c r="PSQ34" s="217"/>
      <c r="PSR34" s="217"/>
      <c r="PSS34" s="217"/>
      <c r="PST34" s="217"/>
      <c r="PSU34" s="217"/>
      <c r="PSV34" s="217"/>
      <c r="PSW34" s="217"/>
      <c r="PSX34" s="217"/>
      <c r="PSY34" s="217"/>
      <c r="PSZ34" s="217"/>
      <c r="PTA34" s="217"/>
      <c r="PTB34" s="217"/>
      <c r="PTC34" s="217"/>
      <c r="PTD34" s="217"/>
      <c r="PTE34" s="217"/>
      <c r="PTF34" s="217"/>
      <c r="PTG34" s="217"/>
      <c r="PTH34" s="217"/>
      <c r="PTI34" s="217"/>
      <c r="PTJ34" s="217"/>
      <c r="PTK34" s="217"/>
      <c r="PTL34" s="217"/>
      <c r="PTM34" s="217"/>
      <c r="PTN34" s="217"/>
      <c r="PTO34" s="217"/>
      <c r="PTP34" s="217"/>
      <c r="PTQ34" s="217"/>
      <c r="PTR34" s="217"/>
      <c r="PTS34" s="217"/>
      <c r="PTT34" s="217"/>
      <c r="PTU34" s="217"/>
      <c r="PTV34" s="217"/>
      <c r="PTW34" s="217"/>
      <c r="PTX34" s="217"/>
      <c r="PTY34" s="217"/>
      <c r="PTZ34" s="217"/>
      <c r="PUA34" s="217"/>
      <c r="PUB34" s="217"/>
      <c r="PUC34" s="217"/>
      <c r="PUD34" s="217"/>
      <c r="PUE34" s="217"/>
      <c r="PUF34" s="217"/>
      <c r="PUG34" s="217"/>
      <c r="PUH34" s="217"/>
      <c r="PUI34" s="217"/>
      <c r="PUJ34" s="217"/>
      <c r="PUK34" s="217"/>
      <c r="PUL34" s="217"/>
      <c r="PUM34" s="217"/>
      <c r="PUN34" s="217"/>
      <c r="PUO34" s="217"/>
      <c r="PUP34" s="217"/>
      <c r="PUQ34" s="217"/>
      <c r="PUR34" s="217"/>
      <c r="PUS34" s="217"/>
      <c r="PUT34" s="217"/>
      <c r="PUU34" s="217"/>
      <c r="PUV34" s="217"/>
      <c r="PUW34" s="217"/>
      <c r="PUX34" s="217"/>
      <c r="PUY34" s="217"/>
      <c r="PUZ34" s="217"/>
      <c r="PVA34" s="217"/>
      <c r="PVB34" s="217"/>
      <c r="PVC34" s="217"/>
      <c r="PVD34" s="217"/>
      <c r="PVE34" s="217"/>
      <c r="PVF34" s="217"/>
      <c r="PVG34" s="217"/>
      <c r="PVH34" s="217"/>
      <c r="PVI34" s="217"/>
      <c r="PVJ34" s="217"/>
      <c r="PVK34" s="217"/>
      <c r="PVL34" s="217"/>
      <c r="PVM34" s="217"/>
      <c r="PVN34" s="217"/>
      <c r="PVO34" s="217"/>
      <c r="PVP34" s="217"/>
      <c r="PVQ34" s="217"/>
      <c r="PVR34" s="217"/>
      <c r="PVS34" s="217"/>
      <c r="PVT34" s="217"/>
      <c r="PVU34" s="217"/>
      <c r="PVV34" s="217"/>
      <c r="PVW34" s="217"/>
      <c r="PVX34" s="217"/>
      <c r="PVY34" s="217"/>
      <c r="PVZ34" s="217"/>
      <c r="PWA34" s="217"/>
      <c r="PWB34" s="217"/>
      <c r="PWC34" s="217"/>
      <c r="PWD34" s="217"/>
      <c r="PWE34" s="217"/>
      <c r="PWF34" s="217"/>
      <c r="PWG34" s="217"/>
      <c r="PWH34" s="217"/>
      <c r="PWI34" s="217"/>
      <c r="PWJ34" s="217"/>
      <c r="PWK34" s="217"/>
      <c r="PWL34" s="217"/>
      <c r="PWM34" s="217"/>
      <c r="PWN34" s="217"/>
      <c r="PWO34" s="217"/>
      <c r="PWP34" s="217"/>
      <c r="PWQ34" s="217"/>
      <c r="PWR34" s="217"/>
      <c r="PWS34" s="217"/>
      <c r="PWT34" s="217"/>
      <c r="PWU34" s="217"/>
      <c r="PWV34" s="217"/>
      <c r="PWW34" s="217"/>
      <c r="PWX34" s="217"/>
      <c r="PWY34" s="217"/>
      <c r="PWZ34" s="217"/>
      <c r="PXA34" s="217"/>
      <c r="PXB34" s="217"/>
      <c r="PXC34" s="217"/>
      <c r="PXD34" s="217"/>
      <c r="PXE34" s="217"/>
      <c r="PXF34" s="217"/>
      <c r="PXG34" s="217"/>
      <c r="PXH34" s="217"/>
      <c r="PXI34" s="217"/>
      <c r="PXJ34" s="217"/>
      <c r="PXK34" s="217"/>
      <c r="PXL34" s="217"/>
      <c r="PXM34" s="217"/>
      <c r="PXN34" s="217"/>
      <c r="PXO34" s="217"/>
      <c r="PXP34" s="217"/>
      <c r="PXQ34" s="217"/>
      <c r="PXR34" s="217"/>
      <c r="PXS34" s="217"/>
      <c r="PXT34" s="217"/>
      <c r="PXU34" s="217"/>
      <c r="PXV34" s="217"/>
      <c r="PXW34" s="217"/>
      <c r="PXX34" s="217"/>
      <c r="PXY34" s="217"/>
      <c r="PXZ34" s="217"/>
      <c r="PYA34" s="217"/>
      <c r="PYB34" s="217"/>
      <c r="PYC34" s="217"/>
      <c r="PYD34" s="217"/>
      <c r="PYE34" s="217"/>
      <c r="PYF34" s="217"/>
      <c r="PYG34" s="217"/>
      <c r="PYH34" s="217"/>
      <c r="PYI34" s="217"/>
      <c r="PYJ34" s="217"/>
      <c r="PYK34" s="217"/>
      <c r="PYL34" s="217"/>
      <c r="PYM34" s="217"/>
      <c r="PYN34" s="217"/>
      <c r="PYO34" s="217"/>
      <c r="PYP34" s="217"/>
      <c r="PYQ34" s="217"/>
      <c r="PYR34" s="217"/>
      <c r="PYS34" s="217"/>
      <c r="PYT34" s="217"/>
      <c r="PYU34" s="217"/>
      <c r="PYV34" s="217"/>
      <c r="PYW34" s="217"/>
      <c r="PYX34" s="217"/>
      <c r="PYY34" s="217"/>
      <c r="PYZ34" s="217"/>
      <c r="PZA34" s="217"/>
      <c r="PZB34" s="217"/>
      <c r="PZC34" s="217"/>
      <c r="PZD34" s="217"/>
      <c r="PZE34" s="217"/>
      <c r="PZF34" s="217"/>
      <c r="PZG34" s="217"/>
      <c r="PZH34" s="217"/>
      <c r="PZI34" s="217"/>
      <c r="PZJ34" s="217"/>
      <c r="PZK34" s="217"/>
      <c r="PZL34" s="217"/>
      <c r="PZM34" s="217"/>
      <c r="PZN34" s="217"/>
      <c r="PZO34" s="217"/>
      <c r="PZP34" s="217"/>
      <c r="PZQ34" s="217"/>
      <c r="PZR34" s="217"/>
      <c r="PZS34" s="217"/>
      <c r="PZT34" s="217"/>
      <c r="PZU34" s="217"/>
      <c r="PZV34" s="217"/>
      <c r="PZW34" s="217"/>
      <c r="PZX34" s="217"/>
      <c r="PZY34" s="217"/>
      <c r="PZZ34" s="217"/>
      <c r="QAA34" s="217"/>
      <c r="QAB34" s="217"/>
      <c r="QAC34" s="217"/>
      <c r="QAD34" s="217"/>
      <c r="QAE34" s="217"/>
      <c r="QAF34" s="217"/>
      <c r="QAG34" s="217"/>
      <c r="QAH34" s="217"/>
      <c r="QAI34" s="217"/>
      <c r="QAJ34" s="217"/>
      <c r="QAK34" s="217"/>
      <c r="QAL34" s="217"/>
      <c r="QAM34" s="217"/>
      <c r="QAN34" s="217"/>
      <c r="QAO34" s="217"/>
      <c r="QAP34" s="217"/>
      <c r="QAQ34" s="217"/>
      <c r="QAR34" s="217"/>
      <c r="QAS34" s="217"/>
      <c r="QAT34" s="217"/>
      <c r="QAU34" s="217"/>
      <c r="QAV34" s="217"/>
      <c r="QAW34" s="217"/>
      <c r="QAX34" s="217"/>
      <c r="QAY34" s="217"/>
      <c r="QAZ34" s="217"/>
      <c r="QBA34" s="217"/>
      <c r="QBB34" s="217"/>
      <c r="QBC34" s="217"/>
      <c r="QBD34" s="217"/>
      <c r="QBE34" s="217"/>
      <c r="QBF34" s="217"/>
      <c r="QBG34" s="217"/>
      <c r="QBH34" s="217"/>
      <c r="QBI34" s="217"/>
      <c r="QBJ34" s="217"/>
      <c r="QBK34" s="217"/>
      <c r="QBL34" s="217"/>
      <c r="QBM34" s="217"/>
      <c r="QBN34" s="217"/>
      <c r="QBO34" s="217"/>
      <c r="QBP34" s="217"/>
      <c r="QBQ34" s="217"/>
      <c r="QBR34" s="217"/>
      <c r="QBS34" s="217"/>
      <c r="QBT34" s="217"/>
      <c r="QBU34" s="217"/>
      <c r="QBV34" s="217"/>
      <c r="QBW34" s="217"/>
      <c r="QBX34" s="217"/>
      <c r="QBY34" s="217"/>
      <c r="QBZ34" s="217"/>
      <c r="QCA34" s="217"/>
      <c r="QCB34" s="217"/>
      <c r="QCC34" s="217"/>
      <c r="QCD34" s="217"/>
      <c r="QCE34" s="217"/>
      <c r="QCF34" s="217"/>
      <c r="QCG34" s="217"/>
      <c r="QCH34" s="217"/>
      <c r="QCI34" s="217"/>
      <c r="QCJ34" s="217"/>
      <c r="QCK34" s="217"/>
      <c r="QCL34" s="217"/>
      <c r="QCM34" s="217"/>
      <c r="QCN34" s="217"/>
      <c r="QCO34" s="217"/>
      <c r="QCP34" s="217"/>
      <c r="QCQ34" s="217"/>
      <c r="QCR34" s="217"/>
      <c r="QCS34" s="217"/>
      <c r="QCT34" s="217"/>
      <c r="QCU34" s="217"/>
      <c r="QCV34" s="217"/>
      <c r="QCW34" s="217"/>
      <c r="QCX34" s="217"/>
      <c r="QCY34" s="217"/>
      <c r="QCZ34" s="217"/>
      <c r="QDA34" s="217"/>
      <c r="QDB34" s="217"/>
      <c r="QDC34" s="217"/>
      <c r="QDD34" s="217"/>
      <c r="QDE34" s="217"/>
      <c r="QDF34" s="217"/>
      <c r="QDG34" s="217"/>
      <c r="QDH34" s="217"/>
      <c r="QDI34" s="217"/>
      <c r="QDJ34" s="217"/>
      <c r="QDK34" s="217"/>
      <c r="QDL34" s="217"/>
      <c r="QDM34" s="217"/>
      <c r="QDN34" s="217"/>
      <c r="QDO34" s="217"/>
      <c r="QDP34" s="217"/>
      <c r="QDQ34" s="217"/>
      <c r="QDR34" s="217"/>
      <c r="QDS34" s="217"/>
      <c r="QDT34" s="217"/>
      <c r="QDU34" s="217"/>
      <c r="QDV34" s="217"/>
      <c r="QDW34" s="217"/>
      <c r="QDX34" s="217"/>
      <c r="QDY34" s="217"/>
      <c r="QDZ34" s="217"/>
      <c r="QEA34" s="217"/>
      <c r="QEB34" s="217"/>
      <c r="QEC34" s="217"/>
      <c r="QED34" s="217"/>
      <c r="QEE34" s="217"/>
      <c r="QEF34" s="217"/>
      <c r="QEG34" s="217"/>
      <c r="QEH34" s="217"/>
      <c r="QEI34" s="217"/>
      <c r="QEJ34" s="217"/>
      <c r="QEK34" s="217"/>
      <c r="QEL34" s="217"/>
      <c r="QEM34" s="217"/>
      <c r="QEN34" s="217"/>
      <c r="QEO34" s="217"/>
      <c r="QEP34" s="217"/>
      <c r="QEQ34" s="217"/>
      <c r="QER34" s="217"/>
      <c r="QES34" s="217"/>
      <c r="QET34" s="217"/>
      <c r="QEU34" s="217"/>
      <c r="QEV34" s="217"/>
      <c r="QEW34" s="217"/>
      <c r="QEX34" s="217"/>
      <c r="QEY34" s="217"/>
      <c r="QEZ34" s="217"/>
      <c r="QFA34" s="217"/>
      <c r="QFB34" s="217"/>
      <c r="QFC34" s="217"/>
      <c r="QFD34" s="217"/>
      <c r="QFE34" s="217"/>
      <c r="QFF34" s="217"/>
      <c r="QFG34" s="217"/>
      <c r="QFH34" s="217"/>
      <c r="QFI34" s="217"/>
      <c r="QFJ34" s="217"/>
      <c r="QFK34" s="217"/>
      <c r="QFL34" s="217"/>
      <c r="QFM34" s="217"/>
      <c r="QFN34" s="217"/>
      <c r="QFO34" s="217"/>
      <c r="QFP34" s="217"/>
      <c r="QFQ34" s="217"/>
      <c r="QFR34" s="217"/>
      <c r="QFS34" s="217"/>
      <c r="QFT34" s="217"/>
      <c r="QFU34" s="217"/>
      <c r="QFV34" s="217"/>
      <c r="QFW34" s="217"/>
      <c r="QFX34" s="217"/>
      <c r="QFY34" s="217"/>
      <c r="QFZ34" s="217"/>
      <c r="QGA34" s="217"/>
      <c r="QGB34" s="217"/>
      <c r="QGC34" s="217"/>
      <c r="QGD34" s="217"/>
      <c r="QGE34" s="217"/>
      <c r="QGF34" s="217"/>
      <c r="QGG34" s="217"/>
      <c r="QGH34" s="217"/>
      <c r="QGI34" s="217"/>
      <c r="QGJ34" s="217"/>
      <c r="QGK34" s="217"/>
      <c r="QGL34" s="217"/>
      <c r="QGM34" s="217"/>
      <c r="QGN34" s="217"/>
      <c r="QGO34" s="217"/>
      <c r="QGP34" s="217"/>
      <c r="QGQ34" s="217"/>
      <c r="QGR34" s="217"/>
      <c r="QGS34" s="217"/>
      <c r="QGT34" s="217"/>
      <c r="QGU34" s="217"/>
      <c r="QGV34" s="217"/>
      <c r="QGW34" s="217"/>
      <c r="QGX34" s="217"/>
      <c r="QGY34" s="217"/>
      <c r="QGZ34" s="217"/>
      <c r="QHA34" s="217"/>
      <c r="QHB34" s="217"/>
      <c r="QHC34" s="217"/>
      <c r="QHD34" s="217"/>
      <c r="QHE34" s="217"/>
      <c r="QHF34" s="217"/>
      <c r="QHG34" s="217"/>
      <c r="QHH34" s="217"/>
      <c r="QHI34" s="217"/>
      <c r="QHJ34" s="217"/>
      <c r="QHK34" s="217"/>
      <c r="QHL34" s="217"/>
      <c r="QHM34" s="217"/>
      <c r="QHN34" s="217"/>
      <c r="QHO34" s="217"/>
      <c r="QHP34" s="217"/>
      <c r="QHQ34" s="217"/>
      <c r="QHR34" s="217"/>
      <c r="QHS34" s="217"/>
      <c r="QHT34" s="217"/>
      <c r="QHU34" s="217"/>
      <c r="QHV34" s="217"/>
      <c r="QHW34" s="217"/>
      <c r="QHX34" s="217"/>
      <c r="QHY34" s="217"/>
      <c r="QHZ34" s="217"/>
      <c r="QIA34" s="217"/>
      <c r="QIB34" s="217"/>
      <c r="QIC34" s="217"/>
      <c r="QID34" s="217"/>
      <c r="QIE34" s="217"/>
      <c r="QIF34" s="217"/>
      <c r="QIG34" s="217"/>
      <c r="QIH34" s="217"/>
      <c r="QII34" s="217"/>
      <c r="QIJ34" s="217"/>
      <c r="QIK34" s="217"/>
      <c r="QIL34" s="217"/>
      <c r="QIM34" s="217"/>
      <c r="QIN34" s="217"/>
      <c r="QIO34" s="217"/>
      <c r="QIP34" s="217"/>
      <c r="QIQ34" s="217"/>
      <c r="QIR34" s="217"/>
      <c r="QIS34" s="217"/>
      <c r="QIT34" s="217"/>
      <c r="QIU34" s="217"/>
      <c r="QIV34" s="217"/>
      <c r="QIW34" s="217"/>
      <c r="QIX34" s="217"/>
      <c r="QIY34" s="217"/>
      <c r="QIZ34" s="217"/>
      <c r="QJA34" s="217"/>
      <c r="QJB34" s="217"/>
      <c r="QJC34" s="217"/>
      <c r="QJD34" s="217"/>
      <c r="QJE34" s="217"/>
      <c r="QJF34" s="217"/>
      <c r="QJG34" s="217"/>
      <c r="QJH34" s="217"/>
      <c r="QJI34" s="217"/>
      <c r="QJJ34" s="217"/>
      <c r="QJK34" s="217"/>
      <c r="QJL34" s="217"/>
      <c r="QJM34" s="217"/>
      <c r="QJN34" s="217"/>
      <c r="QJO34" s="217"/>
      <c r="QJP34" s="217"/>
      <c r="QJQ34" s="217"/>
      <c r="QJR34" s="217"/>
      <c r="QJS34" s="217"/>
      <c r="QJT34" s="217"/>
      <c r="QJU34" s="217"/>
      <c r="QJV34" s="217"/>
      <c r="QJW34" s="217"/>
      <c r="QJX34" s="217"/>
      <c r="QJY34" s="217"/>
      <c r="QJZ34" s="217"/>
      <c r="QKA34" s="217"/>
      <c r="QKB34" s="217"/>
      <c r="QKC34" s="217"/>
      <c r="QKD34" s="217"/>
      <c r="QKE34" s="217"/>
      <c r="QKF34" s="217"/>
      <c r="QKG34" s="217"/>
      <c r="QKH34" s="217"/>
      <c r="QKI34" s="217"/>
      <c r="QKJ34" s="217"/>
      <c r="QKK34" s="217"/>
      <c r="QKL34" s="217"/>
      <c r="QKM34" s="217"/>
      <c r="QKN34" s="217"/>
      <c r="QKO34" s="217"/>
      <c r="QKP34" s="217"/>
      <c r="QKQ34" s="217"/>
      <c r="QKR34" s="217"/>
      <c r="QKS34" s="217"/>
      <c r="QKT34" s="217"/>
      <c r="QKU34" s="217"/>
      <c r="QKV34" s="217"/>
      <c r="QKW34" s="217"/>
      <c r="QKX34" s="217"/>
      <c r="QKY34" s="217"/>
      <c r="QKZ34" s="217"/>
      <c r="QLA34" s="217"/>
      <c r="QLB34" s="217"/>
      <c r="QLC34" s="217"/>
      <c r="QLD34" s="217"/>
      <c r="QLE34" s="217"/>
      <c r="QLF34" s="217"/>
      <c r="QLG34" s="217"/>
      <c r="QLH34" s="217"/>
      <c r="QLI34" s="217"/>
      <c r="QLJ34" s="217"/>
      <c r="QLK34" s="217"/>
      <c r="QLL34" s="217"/>
      <c r="QLM34" s="217"/>
      <c r="QLN34" s="217"/>
      <c r="QLO34" s="217"/>
      <c r="QLP34" s="217"/>
      <c r="QLQ34" s="217"/>
      <c r="QLR34" s="217"/>
      <c r="QLS34" s="217"/>
      <c r="QLT34" s="217"/>
      <c r="QLU34" s="217"/>
      <c r="QLV34" s="217"/>
      <c r="QLW34" s="217"/>
      <c r="QLX34" s="217"/>
      <c r="QLY34" s="217"/>
      <c r="QLZ34" s="217"/>
      <c r="QMA34" s="217"/>
      <c r="QMB34" s="217"/>
      <c r="QMC34" s="217"/>
      <c r="QMD34" s="217"/>
      <c r="QME34" s="217"/>
      <c r="QMF34" s="217"/>
      <c r="QMG34" s="217"/>
      <c r="QMH34" s="217"/>
      <c r="QMI34" s="217"/>
      <c r="QMJ34" s="217"/>
      <c r="QMK34" s="217"/>
      <c r="QML34" s="217"/>
      <c r="QMM34" s="217"/>
      <c r="QMN34" s="217"/>
      <c r="QMO34" s="217"/>
      <c r="QMP34" s="217"/>
      <c r="QMQ34" s="217"/>
      <c r="QMR34" s="217"/>
      <c r="QMS34" s="217"/>
      <c r="QMT34" s="217"/>
      <c r="QMU34" s="217"/>
      <c r="QMV34" s="217"/>
      <c r="QMW34" s="217"/>
      <c r="QMX34" s="217"/>
      <c r="QMY34" s="217"/>
      <c r="QMZ34" s="217"/>
      <c r="QNA34" s="217"/>
      <c r="QNB34" s="217"/>
      <c r="QNC34" s="217"/>
      <c r="QND34" s="217"/>
      <c r="QNE34" s="217"/>
      <c r="QNF34" s="217"/>
      <c r="QNG34" s="217"/>
      <c r="QNH34" s="217"/>
      <c r="QNI34" s="217"/>
      <c r="QNJ34" s="217"/>
      <c r="QNK34" s="217"/>
      <c r="QNL34" s="217"/>
      <c r="QNM34" s="217"/>
      <c r="QNN34" s="217"/>
      <c r="QNO34" s="217"/>
      <c r="QNP34" s="217"/>
      <c r="QNQ34" s="217"/>
      <c r="QNR34" s="217"/>
      <c r="QNS34" s="217"/>
      <c r="QNT34" s="217"/>
      <c r="QNU34" s="217"/>
      <c r="QNV34" s="217"/>
      <c r="QNW34" s="217"/>
      <c r="QNX34" s="217"/>
      <c r="QNY34" s="217"/>
      <c r="QNZ34" s="217"/>
      <c r="QOA34" s="217"/>
      <c r="QOB34" s="217"/>
      <c r="QOC34" s="217"/>
      <c r="QOD34" s="217"/>
      <c r="QOE34" s="217"/>
      <c r="QOF34" s="217"/>
      <c r="QOG34" s="217"/>
      <c r="QOH34" s="217"/>
      <c r="QOI34" s="217"/>
      <c r="QOJ34" s="217"/>
      <c r="QOK34" s="217"/>
      <c r="QOL34" s="217"/>
      <c r="QOM34" s="217"/>
      <c r="QON34" s="217"/>
      <c r="QOO34" s="217"/>
      <c r="QOP34" s="217"/>
      <c r="QOQ34" s="217"/>
      <c r="QOR34" s="217"/>
      <c r="QOS34" s="217"/>
      <c r="QOT34" s="217"/>
      <c r="QOU34" s="217"/>
      <c r="QOV34" s="217"/>
      <c r="QOW34" s="217"/>
      <c r="QOX34" s="217"/>
      <c r="QOY34" s="217"/>
      <c r="QOZ34" s="217"/>
      <c r="QPA34" s="217"/>
      <c r="QPB34" s="217"/>
      <c r="QPC34" s="217"/>
      <c r="QPD34" s="217"/>
      <c r="QPE34" s="217"/>
      <c r="QPF34" s="217"/>
      <c r="QPG34" s="217"/>
      <c r="QPH34" s="217"/>
      <c r="QPI34" s="217"/>
      <c r="QPJ34" s="217"/>
      <c r="QPK34" s="217"/>
      <c r="QPL34" s="217"/>
      <c r="QPM34" s="217"/>
      <c r="QPN34" s="217"/>
      <c r="QPO34" s="217"/>
      <c r="QPP34" s="217"/>
      <c r="QPQ34" s="217"/>
      <c r="QPR34" s="217"/>
      <c r="QPS34" s="217"/>
      <c r="QPT34" s="217"/>
      <c r="QPU34" s="217"/>
      <c r="QPV34" s="217"/>
      <c r="QPW34" s="217"/>
      <c r="QPX34" s="217"/>
      <c r="QPY34" s="217"/>
      <c r="QPZ34" s="217"/>
      <c r="QQA34" s="217"/>
      <c r="QQB34" s="217"/>
      <c r="QQC34" s="217"/>
      <c r="QQD34" s="217"/>
      <c r="QQE34" s="217"/>
      <c r="QQF34" s="217"/>
      <c r="QQG34" s="217"/>
      <c r="QQH34" s="217"/>
      <c r="QQI34" s="217"/>
      <c r="QQJ34" s="217"/>
      <c r="QQK34" s="217"/>
      <c r="QQL34" s="217"/>
      <c r="QQM34" s="217"/>
      <c r="QQN34" s="217"/>
      <c r="QQO34" s="217"/>
      <c r="QQP34" s="217"/>
      <c r="QQQ34" s="217"/>
      <c r="QQR34" s="217"/>
      <c r="QQS34" s="217"/>
      <c r="QQT34" s="217"/>
      <c r="QQU34" s="217"/>
      <c r="QQV34" s="217"/>
      <c r="QQW34" s="217"/>
      <c r="QQX34" s="217"/>
      <c r="QQY34" s="217"/>
      <c r="QQZ34" s="217"/>
      <c r="QRA34" s="217"/>
      <c r="QRB34" s="217"/>
      <c r="QRC34" s="217"/>
      <c r="QRD34" s="217"/>
      <c r="QRE34" s="217"/>
      <c r="QRF34" s="217"/>
      <c r="QRG34" s="217"/>
      <c r="QRH34" s="217"/>
      <c r="QRI34" s="217"/>
      <c r="QRJ34" s="217"/>
      <c r="QRK34" s="217"/>
      <c r="QRL34" s="217"/>
      <c r="QRM34" s="217"/>
      <c r="QRN34" s="217"/>
      <c r="QRO34" s="217"/>
      <c r="QRP34" s="217"/>
      <c r="QRQ34" s="217"/>
      <c r="QRR34" s="217"/>
      <c r="QRS34" s="217"/>
      <c r="QRT34" s="217"/>
      <c r="QRU34" s="217"/>
      <c r="QRV34" s="217"/>
      <c r="QRW34" s="217"/>
      <c r="QRX34" s="217"/>
      <c r="QRY34" s="217"/>
      <c r="QRZ34" s="217"/>
      <c r="QSA34" s="217"/>
      <c r="QSB34" s="217"/>
      <c r="QSC34" s="217"/>
      <c r="QSD34" s="217"/>
      <c r="QSE34" s="217"/>
      <c r="QSF34" s="217"/>
      <c r="QSG34" s="217"/>
      <c r="QSH34" s="217"/>
      <c r="QSI34" s="217"/>
      <c r="QSJ34" s="217"/>
      <c r="QSK34" s="217"/>
      <c r="QSL34" s="217"/>
      <c r="QSM34" s="217"/>
      <c r="QSN34" s="217"/>
      <c r="QSO34" s="217"/>
      <c r="QSP34" s="217"/>
      <c r="QSQ34" s="217"/>
      <c r="QSR34" s="217"/>
      <c r="QSS34" s="217"/>
      <c r="QST34" s="217"/>
      <c r="QSU34" s="217"/>
      <c r="QSV34" s="217"/>
      <c r="QSW34" s="217"/>
      <c r="QSX34" s="217"/>
      <c r="QSY34" s="217"/>
      <c r="QSZ34" s="217"/>
      <c r="QTA34" s="217"/>
      <c r="QTB34" s="217"/>
      <c r="QTC34" s="217"/>
      <c r="QTD34" s="217"/>
      <c r="QTE34" s="217"/>
      <c r="QTF34" s="217"/>
      <c r="QTG34" s="217"/>
      <c r="QTH34" s="217"/>
      <c r="QTI34" s="217"/>
      <c r="QTJ34" s="217"/>
      <c r="QTK34" s="217"/>
      <c r="QTL34" s="217"/>
      <c r="QTM34" s="217"/>
      <c r="QTN34" s="217"/>
      <c r="QTO34" s="217"/>
      <c r="QTP34" s="217"/>
      <c r="QTQ34" s="217"/>
      <c r="QTR34" s="217"/>
      <c r="QTS34" s="217"/>
      <c r="QTT34" s="217"/>
      <c r="QTU34" s="217"/>
      <c r="QTV34" s="217"/>
      <c r="QTW34" s="217"/>
      <c r="QTX34" s="217"/>
      <c r="QTY34" s="217"/>
      <c r="QTZ34" s="217"/>
      <c r="QUA34" s="217"/>
      <c r="QUB34" s="217"/>
      <c r="QUC34" s="217"/>
      <c r="QUD34" s="217"/>
      <c r="QUE34" s="217"/>
      <c r="QUF34" s="217"/>
      <c r="QUG34" s="217"/>
      <c r="QUH34" s="217"/>
      <c r="QUI34" s="217"/>
      <c r="QUJ34" s="217"/>
      <c r="QUK34" s="217"/>
      <c r="QUL34" s="217"/>
      <c r="QUM34" s="217"/>
      <c r="QUN34" s="217"/>
      <c r="QUO34" s="217"/>
      <c r="QUP34" s="217"/>
      <c r="QUQ34" s="217"/>
      <c r="QUR34" s="217"/>
      <c r="QUS34" s="217"/>
      <c r="QUT34" s="217"/>
      <c r="QUU34" s="217"/>
      <c r="QUV34" s="217"/>
      <c r="QUW34" s="217"/>
      <c r="QUX34" s="217"/>
      <c r="QUY34" s="217"/>
      <c r="QUZ34" s="217"/>
      <c r="QVA34" s="217"/>
      <c r="QVB34" s="217"/>
      <c r="QVC34" s="217"/>
      <c r="QVD34" s="217"/>
      <c r="QVE34" s="217"/>
      <c r="QVF34" s="217"/>
      <c r="QVG34" s="217"/>
      <c r="QVH34" s="217"/>
      <c r="QVI34" s="217"/>
      <c r="QVJ34" s="217"/>
      <c r="QVK34" s="217"/>
      <c r="QVL34" s="217"/>
      <c r="QVM34" s="217"/>
      <c r="QVN34" s="217"/>
      <c r="QVO34" s="217"/>
      <c r="QVP34" s="217"/>
      <c r="QVQ34" s="217"/>
      <c r="QVR34" s="217"/>
      <c r="QVS34" s="217"/>
      <c r="QVT34" s="217"/>
      <c r="QVU34" s="217"/>
      <c r="QVV34" s="217"/>
      <c r="QVW34" s="217"/>
      <c r="QVX34" s="217"/>
      <c r="QVY34" s="217"/>
      <c r="QVZ34" s="217"/>
      <c r="QWA34" s="217"/>
      <c r="QWB34" s="217"/>
      <c r="QWC34" s="217"/>
      <c r="QWD34" s="217"/>
      <c r="QWE34" s="217"/>
      <c r="QWF34" s="217"/>
      <c r="QWG34" s="217"/>
      <c r="QWH34" s="217"/>
      <c r="QWI34" s="217"/>
      <c r="QWJ34" s="217"/>
      <c r="QWK34" s="217"/>
      <c r="QWL34" s="217"/>
      <c r="QWM34" s="217"/>
      <c r="QWN34" s="217"/>
      <c r="QWO34" s="217"/>
      <c r="QWP34" s="217"/>
      <c r="QWQ34" s="217"/>
      <c r="QWR34" s="217"/>
      <c r="QWS34" s="217"/>
      <c r="QWT34" s="217"/>
      <c r="QWU34" s="217"/>
      <c r="QWV34" s="217"/>
      <c r="QWW34" s="217"/>
      <c r="QWX34" s="217"/>
      <c r="QWY34" s="217"/>
      <c r="QWZ34" s="217"/>
      <c r="QXA34" s="217"/>
      <c r="QXB34" s="217"/>
      <c r="QXC34" s="217"/>
      <c r="QXD34" s="217"/>
      <c r="QXE34" s="217"/>
      <c r="QXF34" s="217"/>
      <c r="QXG34" s="217"/>
      <c r="QXH34" s="217"/>
      <c r="QXI34" s="217"/>
      <c r="QXJ34" s="217"/>
      <c r="QXK34" s="217"/>
      <c r="QXL34" s="217"/>
      <c r="QXM34" s="217"/>
      <c r="QXN34" s="217"/>
      <c r="QXO34" s="217"/>
      <c r="QXP34" s="217"/>
      <c r="QXQ34" s="217"/>
      <c r="QXR34" s="217"/>
      <c r="QXS34" s="217"/>
      <c r="QXT34" s="217"/>
      <c r="QXU34" s="217"/>
      <c r="QXV34" s="217"/>
      <c r="QXW34" s="217"/>
      <c r="QXX34" s="217"/>
      <c r="QXY34" s="217"/>
      <c r="QXZ34" s="217"/>
      <c r="QYA34" s="217"/>
      <c r="QYB34" s="217"/>
      <c r="QYC34" s="217"/>
      <c r="QYD34" s="217"/>
      <c r="QYE34" s="217"/>
      <c r="QYF34" s="217"/>
      <c r="QYG34" s="217"/>
      <c r="QYH34" s="217"/>
      <c r="QYI34" s="217"/>
      <c r="QYJ34" s="217"/>
      <c r="QYK34" s="217"/>
      <c r="QYL34" s="217"/>
      <c r="QYM34" s="217"/>
      <c r="QYN34" s="217"/>
      <c r="QYO34" s="217"/>
      <c r="QYP34" s="217"/>
      <c r="QYQ34" s="217"/>
      <c r="QYR34" s="217"/>
      <c r="QYS34" s="217"/>
      <c r="QYT34" s="217"/>
      <c r="QYU34" s="217"/>
      <c r="QYV34" s="217"/>
      <c r="QYW34" s="217"/>
      <c r="QYX34" s="217"/>
      <c r="QYY34" s="217"/>
      <c r="QYZ34" s="217"/>
      <c r="QZA34" s="217"/>
      <c r="QZB34" s="217"/>
      <c r="QZC34" s="217"/>
      <c r="QZD34" s="217"/>
      <c r="QZE34" s="217"/>
      <c r="QZF34" s="217"/>
      <c r="QZG34" s="217"/>
      <c r="QZH34" s="217"/>
      <c r="QZI34" s="217"/>
      <c r="QZJ34" s="217"/>
      <c r="QZK34" s="217"/>
      <c r="QZL34" s="217"/>
      <c r="QZM34" s="217"/>
      <c r="QZN34" s="217"/>
      <c r="QZO34" s="217"/>
      <c r="QZP34" s="217"/>
      <c r="QZQ34" s="217"/>
      <c r="QZR34" s="217"/>
      <c r="QZS34" s="217"/>
      <c r="QZT34" s="217"/>
      <c r="QZU34" s="217"/>
      <c r="QZV34" s="217"/>
      <c r="QZW34" s="217"/>
      <c r="QZX34" s="217"/>
      <c r="QZY34" s="217"/>
      <c r="QZZ34" s="217"/>
      <c r="RAA34" s="217"/>
      <c r="RAB34" s="217"/>
      <c r="RAC34" s="217"/>
      <c r="RAD34" s="217"/>
      <c r="RAE34" s="217"/>
      <c r="RAF34" s="217"/>
      <c r="RAG34" s="217"/>
      <c r="RAH34" s="217"/>
      <c r="RAI34" s="217"/>
      <c r="RAJ34" s="217"/>
      <c r="RAK34" s="217"/>
      <c r="RAL34" s="217"/>
      <c r="RAM34" s="217"/>
      <c r="RAN34" s="217"/>
      <c r="RAO34" s="217"/>
      <c r="RAP34" s="217"/>
      <c r="RAQ34" s="217"/>
      <c r="RAR34" s="217"/>
      <c r="RAS34" s="217"/>
      <c r="RAT34" s="217"/>
      <c r="RAU34" s="217"/>
      <c r="RAV34" s="217"/>
      <c r="RAW34" s="217"/>
      <c r="RAX34" s="217"/>
      <c r="RAY34" s="217"/>
      <c r="RAZ34" s="217"/>
      <c r="RBA34" s="217"/>
      <c r="RBB34" s="217"/>
      <c r="RBC34" s="217"/>
      <c r="RBD34" s="217"/>
      <c r="RBE34" s="217"/>
      <c r="RBF34" s="217"/>
      <c r="RBG34" s="217"/>
      <c r="RBH34" s="217"/>
      <c r="RBI34" s="217"/>
      <c r="RBJ34" s="217"/>
      <c r="RBK34" s="217"/>
      <c r="RBL34" s="217"/>
      <c r="RBM34" s="217"/>
      <c r="RBN34" s="217"/>
      <c r="RBO34" s="217"/>
      <c r="RBP34" s="217"/>
      <c r="RBQ34" s="217"/>
      <c r="RBR34" s="217"/>
      <c r="RBS34" s="217"/>
      <c r="RBT34" s="217"/>
      <c r="RBU34" s="217"/>
      <c r="RBV34" s="217"/>
      <c r="RBW34" s="217"/>
      <c r="RBX34" s="217"/>
      <c r="RBY34" s="217"/>
      <c r="RBZ34" s="217"/>
      <c r="RCA34" s="217"/>
      <c r="RCB34" s="217"/>
      <c r="RCC34" s="217"/>
      <c r="RCD34" s="217"/>
      <c r="RCE34" s="217"/>
      <c r="RCF34" s="217"/>
      <c r="RCG34" s="217"/>
      <c r="RCH34" s="217"/>
      <c r="RCI34" s="217"/>
      <c r="RCJ34" s="217"/>
      <c r="RCK34" s="217"/>
      <c r="RCL34" s="217"/>
      <c r="RCM34" s="217"/>
      <c r="RCN34" s="217"/>
      <c r="RCO34" s="217"/>
      <c r="RCP34" s="217"/>
      <c r="RCQ34" s="217"/>
      <c r="RCR34" s="217"/>
      <c r="RCS34" s="217"/>
      <c r="RCT34" s="217"/>
      <c r="RCU34" s="217"/>
      <c r="RCV34" s="217"/>
      <c r="RCW34" s="217"/>
      <c r="RCX34" s="217"/>
      <c r="RCY34" s="217"/>
      <c r="RCZ34" s="217"/>
      <c r="RDA34" s="217"/>
      <c r="RDB34" s="217"/>
      <c r="RDC34" s="217"/>
      <c r="RDD34" s="217"/>
      <c r="RDE34" s="217"/>
      <c r="RDF34" s="217"/>
      <c r="RDG34" s="217"/>
      <c r="RDH34" s="217"/>
      <c r="RDI34" s="217"/>
      <c r="RDJ34" s="217"/>
      <c r="RDK34" s="217"/>
      <c r="RDL34" s="217"/>
      <c r="RDM34" s="217"/>
      <c r="RDN34" s="217"/>
      <c r="RDO34" s="217"/>
      <c r="RDP34" s="217"/>
      <c r="RDQ34" s="217"/>
      <c r="RDR34" s="217"/>
      <c r="RDS34" s="217"/>
      <c r="RDT34" s="217"/>
      <c r="RDU34" s="217"/>
      <c r="RDV34" s="217"/>
      <c r="RDW34" s="217"/>
      <c r="RDX34" s="217"/>
      <c r="RDY34" s="217"/>
      <c r="RDZ34" s="217"/>
      <c r="REA34" s="217"/>
      <c r="REB34" s="217"/>
      <c r="REC34" s="217"/>
      <c r="RED34" s="217"/>
      <c r="REE34" s="217"/>
      <c r="REF34" s="217"/>
      <c r="REG34" s="217"/>
      <c r="REH34" s="217"/>
      <c r="REI34" s="217"/>
      <c r="REJ34" s="217"/>
      <c r="REK34" s="217"/>
      <c r="REL34" s="217"/>
      <c r="REM34" s="217"/>
      <c r="REN34" s="217"/>
      <c r="REO34" s="217"/>
      <c r="REP34" s="217"/>
      <c r="REQ34" s="217"/>
      <c r="RER34" s="217"/>
      <c r="RES34" s="217"/>
      <c r="RET34" s="217"/>
      <c r="REU34" s="217"/>
      <c r="REV34" s="217"/>
      <c r="REW34" s="217"/>
      <c r="REX34" s="217"/>
      <c r="REY34" s="217"/>
      <c r="REZ34" s="217"/>
      <c r="RFA34" s="217"/>
      <c r="RFB34" s="217"/>
      <c r="RFC34" s="217"/>
      <c r="RFD34" s="217"/>
      <c r="RFE34" s="217"/>
      <c r="RFF34" s="217"/>
      <c r="RFG34" s="217"/>
      <c r="RFH34" s="217"/>
      <c r="RFI34" s="217"/>
      <c r="RFJ34" s="217"/>
      <c r="RFK34" s="217"/>
      <c r="RFL34" s="217"/>
      <c r="RFM34" s="217"/>
      <c r="RFN34" s="217"/>
      <c r="RFO34" s="217"/>
      <c r="RFP34" s="217"/>
      <c r="RFQ34" s="217"/>
      <c r="RFR34" s="217"/>
      <c r="RFS34" s="217"/>
      <c r="RFT34" s="217"/>
      <c r="RFU34" s="217"/>
      <c r="RFV34" s="217"/>
      <c r="RFW34" s="217"/>
      <c r="RFX34" s="217"/>
      <c r="RFY34" s="217"/>
      <c r="RFZ34" s="217"/>
      <c r="RGA34" s="217"/>
      <c r="RGB34" s="217"/>
      <c r="RGC34" s="217"/>
      <c r="RGD34" s="217"/>
      <c r="RGE34" s="217"/>
      <c r="RGF34" s="217"/>
      <c r="RGG34" s="217"/>
      <c r="RGH34" s="217"/>
      <c r="RGI34" s="217"/>
      <c r="RGJ34" s="217"/>
      <c r="RGK34" s="217"/>
      <c r="RGL34" s="217"/>
      <c r="RGM34" s="217"/>
      <c r="RGN34" s="217"/>
      <c r="RGO34" s="217"/>
      <c r="RGP34" s="217"/>
      <c r="RGQ34" s="217"/>
      <c r="RGR34" s="217"/>
      <c r="RGS34" s="217"/>
      <c r="RGT34" s="217"/>
      <c r="RGU34" s="217"/>
      <c r="RGV34" s="217"/>
      <c r="RGW34" s="217"/>
      <c r="RGX34" s="217"/>
      <c r="RGY34" s="217"/>
      <c r="RGZ34" s="217"/>
      <c r="RHA34" s="217"/>
      <c r="RHB34" s="217"/>
      <c r="RHC34" s="217"/>
      <c r="RHD34" s="217"/>
      <c r="RHE34" s="217"/>
      <c r="RHF34" s="217"/>
      <c r="RHG34" s="217"/>
      <c r="RHH34" s="217"/>
      <c r="RHI34" s="217"/>
      <c r="RHJ34" s="217"/>
      <c r="RHK34" s="217"/>
      <c r="RHL34" s="217"/>
      <c r="RHM34" s="217"/>
      <c r="RHN34" s="217"/>
      <c r="RHO34" s="217"/>
      <c r="RHP34" s="217"/>
      <c r="RHQ34" s="217"/>
      <c r="RHR34" s="217"/>
      <c r="RHS34" s="217"/>
      <c r="RHT34" s="217"/>
      <c r="RHU34" s="217"/>
      <c r="RHV34" s="217"/>
      <c r="RHW34" s="217"/>
      <c r="RHX34" s="217"/>
      <c r="RHY34" s="217"/>
      <c r="RHZ34" s="217"/>
      <c r="RIA34" s="217"/>
      <c r="RIB34" s="217"/>
      <c r="RIC34" s="217"/>
      <c r="RID34" s="217"/>
      <c r="RIE34" s="217"/>
      <c r="RIF34" s="217"/>
      <c r="RIG34" s="217"/>
      <c r="RIH34" s="217"/>
      <c r="RII34" s="217"/>
      <c r="RIJ34" s="217"/>
      <c r="RIK34" s="217"/>
      <c r="RIL34" s="217"/>
      <c r="RIM34" s="217"/>
      <c r="RIN34" s="217"/>
      <c r="RIO34" s="217"/>
      <c r="RIP34" s="217"/>
      <c r="RIQ34" s="217"/>
      <c r="RIR34" s="217"/>
      <c r="RIS34" s="217"/>
      <c r="RIT34" s="217"/>
      <c r="RIU34" s="217"/>
      <c r="RIV34" s="217"/>
      <c r="RIW34" s="217"/>
      <c r="RIX34" s="217"/>
      <c r="RIY34" s="217"/>
      <c r="RIZ34" s="217"/>
      <c r="RJA34" s="217"/>
      <c r="RJB34" s="217"/>
      <c r="RJC34" s="217"/>
      <c r="RJD34" s="217"/>
      <c r="RJE34" s="217"/>
      <c r="RJF34" s="217"/>
      <c r="RJG34" s="217"/>
      <c r="RJH34" s="217"/>
      <c r="RJI34" s="217"/>
      <c r="RJJ34" s="217"/>
      <c r="RJK34" s="217"/>
      <c r="RJL34" s="217"/>
      <c r="RJM34" s="217"/>
      <c r="RJN34" s="217"/>
      <c r="RJO34" s="217"/>
      <c r="RJP34" s="217"/>
      <c r="RJQ34" s="217"/>
      <c r="RJR34" s="217"/>
      <c r="RJS34" s="217"/>
      <c r="RJT34" s="217"/>
      <c r="RJU34" s="217"/>
      <c r="RJV34" s="217"/>
      <c r="RJW34" s="217"/>
      <c r="RJX34" s="217"/>
      <c r="RJY34" s="217"/>
      <c r="RJZ34" s="217"/>
      <c r="RKA34" s="217"/>
      <c r="RKB34" s="217"/>
      <c r="RKC34" s="217"/>
      <c r="RKD34" s="217"/>
      <c r="RKE34" s="217"/>
      <c r="RKF34" s="217"/>
      <c r="RKG34" s="217"/>
      <c r="RKH34" s="217"/>
      <c r="RKI34" s="217"/>
      <c r="RKJ34" s="217"/>
      <c r="RKK34" s="217"/>
      <c r="RKL34" s="217"/>
      <c r="RKM34" s="217"/>
      <c r="RKN34" s="217"/>
      <c r="RKO34" s="217"/>
      <c r="RKP34" s="217"/>
      <c r="RKQ34" s="217"/>
      <c r="RKR34" s="217"/>
      <c r="RKS34" s="217"/>
      <c r="RKT34" s="217"/>
      <c r="RKU34" s="217"/>
      <c r="RKV34" s="217"/>
      <c r="RKW34" s="217"/>
      <c r="RKX34" s="217"/>
      <c r="RKY34" s="217"/>
      <c r="RKZ34" s="217"/>
      <c r="RLA34" s="217"/>
      <c r="RLB34" s="217"/>
      <c r="RLC34" s="217"/>
      <c r="RLD34" s="217"/>
      <c r="RLE34" s="217"/>
      <c r="RLF34" s="217"/>
      <c r="RLG34" s="217"/>
      <c r="RLH34" s="217"/>
      <c r="RLI34" s="217"/>
      <c r="RLJ34" s="217"/>
      <c r="RLK34" s="217"/>
      <c r="RLL34" s="217"/>
      <c r="RLM34" s="217"/>
      <c r="RLN34" s="217"/>
      <c r="RLO34" s="217"/>
      <c r="RLP34" s="217"/>
      <c r="RLQ34" s="217"/>
      <c r="RLR34" s="217"/>
      <c r="RLS34" s="217"/>
      <c r="RLT34" s="217"/>
      <c r="RLU34" s="217"/>
      <c r="RLV34" s="217"/>
      <c r="RLW34" s="217"/>
      <c r="RLX34" s="217"/>
      <c r="RLY34" s="217"/>
      <c r="RLZ34" s="217"/>
      <c r="RMA34" s="217"/>
      <c r="RMB34" s="217"/>
      <c r="RMC34" s="217"/>
      <c r="RMD34" s="217"/>
      <c r="RME34" s="217"/>
      <c r="RMF34" s="217"/>
      <c r="RMG34" s="217"/>
      <c r="RMH34" s="217"/>
      <c r="RMI34" s="217"/>
      <c r="RMJ34" s="217"/>
      <c r="RMK34" s="217"/>
      <c r="RML34" s="217"/>
      <c r="RMM34" s="217"/>
      <c r="RMN34" s="217"/>
      <c r="RMO34" s="217"/>
      <c r="RMP34" s="217"/>
      <c r="RMQ34" s="217"/>
      <c r="RMR34" s="217"/>
      <c r="RMS34" s="217"/>
      <c r="RMT34" s="217"/>
      <c r="RMU34" s="217"/>
      <c r="RMV34" s="217"/>
      <c r="RMW34" s="217"/>
      <c r="RMX34" s="217"/>
      <c r="RMY34" s="217"/>
      <c r="RMZ34" s="217"/>
      <c r="RNA34" s="217"/>
      <c r="RNB34" s="217"/>
      <c r="RNC34" s="217"/>
      <c r="RND34" s="217"/>
      <c r="RNE34" s="217"/>
      <c r="RNF34" s="217"/>
      <c r="RNG34" s="217"/>
      <c r="RNH34" s="217"/>
      <c r="RNI34" s="217"/>
      <c r="RNJ34" s="217"/>
      <c r="RNK34" s="217"/>
      <c r="RNL34" s="217"/>
      <c r="RNM34" s="217"/>
      <c r="RNN34" s="217"/>
      <c r="RNO34" s="217"/>
      <c r="RNP34" s="217"/>
      <c r="RNQ34" s="217"/>
      <c r="RNR34" s="217"/>
      <c r="RNS34" s="217"/>
      <c r="RNT34" s="217"/>
      <c r="RNU34" s="217"/>
      <c r="RNV34" s="217"/>
      <c r="RNW34" s="217"/>
      <c r="RNX34" s="217"/>
      <c r="RNY34" s="217"/>
      <c r="RNZ34" s="217"/>
      <c r="ROA34" s="217"/>
      <c r="ROB34" s="217"/>
      <c r="ROC34" s="217"/>
      <c r="ROD34" s="217"/>
      <c r="ROE34" s="217"/>
      <c r="ROF34" s="217"/>
      <c r="ROG34" s="217"/>
      <c r="ROH34" s="217"/>
      <c r="ROI34" s="217"/>
      <c r="ROJ34" s="217"/>
      <c r="ROK34" s="217"/>
      <c r="ROL34" s="217"/>
      <c r="ROM34" s="217"/>
      <c r="RON34" s="217"/>
      <c r="ROO34" s="217"/>
      <c r="ROP34" s="217"/>
      <c r="ROQ34" s="217"/>
      <c r="ROR34" s="217"/>
      <c r="ROS34" s="217"/>
      <c r="ROT34" s="217"/>
      <c r="ROU34" s="217"/>
      <c r="ROV34" s="217"/>
      <c r="ROW34" s="217"/>
      <c r="ROX34" s="217"/>
      <c r="ROY34" s="217"/>
      <c r="ROZ34" s="217"/>
      <c r="RPA34" s="217"/>
      <c r="RPB34" s="217"/>
      <c r="RPC34" s="217"/>
      <c r="RPD34" s="217"/>
      <c r="RPE34" s="217"/>
      <c r="RPF34" s="217"/>
      <c r="RPG34" s="217"/>
      <c r="RPH34" s="217"/>
      <c r="RPI34" s="217"/>
      <c r="RPJ34" s="217"/>
      <c r="RPK34" s="217"/>
      <c r="RPL34" s="217"/>
      <c r="RPM34" s="217"/>
      <c r="RPN34" s="217"/>
      <c r="RPO34" s="217"/>
      <c r="RPP34" s="217"/>
      <c r="RPQ34" s="217"/>
      <c r="RPR34" s="217"/>
      <c r="RPS34" s="217"/>
      <c r="RPT34" s="217"/>
      <c r="RPU34" s="217"/>
      <c r="RPV34" s="217"/>
      <c r="RPW34" s="217"/>
      <c r="RPX34" s="217"/>
      <c r="RPY34" s="217"/>
      <c r="RPZ34" s="217"/>
      <c r="RQA34" s="217"/>
      <c r="RQB34" s="217"/>
      <c r="RQC34" s="217"/>
      <c r="RQD34" s="217"/>
      <c r="RQE34" s="217"/>
      <c r="RQF34" s="217"/>
      <c r="RQG34" s="217"/>
      <c r="RQH34" s="217"/>
      <c r="RQI34" s="217"/>
      <c r="RQJ34" s="217"/>
      <c r="RQK34" s="217"/>
      <c r="RQL34" s="217"/>
      <c r="RQM34" s="217"/>
      <c r="RQN34" s="217"/>
      <c r="RQO34" s="217"/>
      <c r="RQP34" s="217"/>
      <c r="RQQ34" s="217"/>
      <c r="RQR34" s="217"/>
      <c r="RQS34" s="217"/>
      <c r="RQT34" s="217"/>
      <c r="RQU34" s="217"/>
      <c r="RQV34" s="217"/>
      <c r="RQW34" s="217"/>
      <c r="RQX34" s="217"/>
      <c r="RQY34" s="217"/>
      <c r="RQZ34" s="217"/>
      <c r="RRA34" s="217"/>
      <c r="RRB34" s="217"/>
      <c r="RRC34" s="217"/>
      <c r="RRD34" s="217"/>
      <c r="RRE34" s="217"/>
      <c r="RRF34" s="217"/>
      <c r="RRG34" s="217"/>
      <c r="RRH34" s="217"/>
      <c r="RRI34" s="217"/>
      <c r="RRJ34" s="217"/>
      <c r="RRK34" s="217"/>
      <c r="RRL34" s="217"/>
      <c r="RRM34" s="217"/>
      <c r="RRN34" s="217"/>
      <c r="RRO34" s="217"/>
      <c r="RRP34" s="217"/>
      <c r="RRQ34" s="217"/>
      <c r="RRR34" s="217"/>
      <c r="RRS34" s="217"/>
      <c r="RRT34" s="217"/>
      <c r="RRU34" s="217"/>
      <c r="RRV34" s="217"/>
      <c r="RRW34" s="217"/>
      <c r="RRX34" s="217"/>
      <c r="RRY34" s="217"/>
      <c r="RRZ34" s="217"/>
      <c r="RSA34" s="217"/>
      <c r="RSB34" s="217"/>
      <c r="RSC34" s="217"/>
      <c r="RSD34" s="217"/>
      <c r="RSE34" s="217"/>
      <c r="RSF34" s="217"/>
      <c r="RSG34" s="217"/>
      <c r="RSH34" s="217"/>
      <c r="RSI34" s="217"/>
      <c r="RSJ34" s="217"/>
      <c r="RSK34" s="217"/>
      <c r="RSL34" s="217"/>
      <c r="RSM34" s="217"/>
      <c r="RSN34" s="217"/>
      <c r="RSO34" s="217"/>
      <c r="RSP34" s="217"/>
      <c r="RSQ34" s="217"/>
      <c r="RSR34" s="217"/>
      <c r="RSS34" s="217"/>
      <c r="RST34" s="217"/>
      <c r="RSU34" s="217"/>
      <c r="RSV34" s="217"/>
      <c r="RSW34" s="217"/>
      <c r="RSX34" s="217"/>
      <c r="RSY34" s="217"/>
      <c r="RSZ34" s="217"/>
      <c r="RTA34" s="217"/>
      <c r="RTB34" s="217"/>
      <c r="RTC34" s="217"/>
      <c r="RTD34" s="217"/>
      <c r="RTE34" s="217"/>
      <c r="RTF34" s="217"/>
      <c r="RTG34" s="217"/>
      <c r="RTH34" s="217"/>
      <c r="RTI34" s="217"/>
      <c r="RTJ34" s="217"/>
      <c r="RTK34" s="217"/>
      <c r="RTL34" s="217"/>
      <c r="RTM34" s="217"/>
      <c r="RTN34" s="217"/>
      <c r="RTO34" s="217"/>
      <c r="RTP34" s="217"/>
      <c r="RTQ34" s="217"/>
      <c r="RTR34" s="217"/>
      <c r="RTS34" s="217"/>
      <c r="RTT34" s="217"/>
      <c r="RTU34" s="217"/>
      <c r="RTV34" s="217"/>
      <c r="RTW34" s="217"/>
      <c r="RTX34" s="217"/>
      <c r="RTY34" s="217"/>
      <c r="RTZ34" s="217"/>
      <c r="RUA34" s="217"/>
      <c r="RUB34" s="217"/>
      <c r="RUC34" s="217"/>
      <c r="RUD34" s="217"/>
      <c r="RUE34" s="217"/>
      <c r="RUF34" s="217"/>
      <c r="RUG34" s="217"/>
      <c r="RUH34" s="217"/>
      <c r="RUI34" s="217"/>
      <c r="RUJ34" s="217"/>
      <c r="RUK34" s="217"/>
      <c r="RUL34" s="217"/>
      <c r="RUM34" s="217"/>
      <c r="RUN34" s="217"/>
      <c r="RUO34" s="217"/>
      <c r="RUP34" s="217"/>
      <c r="RUQ34" s="217"/>
      <c r="RUR34" s="217"/>
      <c r="RUS34" s="217"/>
      <c r="RUT34" s="217"/>
      <c r="RUU34" s="217"/>
      <c r="RUV34" s="217"/>
      <c r="RUW34" s="217"/>
      <c r="RUX34" s="217"/>
      <c r="RUY34" s="217"/>
      <c r="RUZ34" s="217"/>
      <c r="RVA34" s="217"/>
      <c r="RVB34" s="217"/>
      <c r="RVC34" s="217"/>
      <c r="RVD34" s="217"/>
      <c r="RVE34" s="217"/>
      <c r="RVF34" s="217"/>
      <c r="RVG34" s="217"/>
      <c r="RVH34" s="217"/>
      <c r="RVI34" s="217"/>
      <c r="RVJ34" s="217"/>
      <c r="RVK34" s="217"/>
      <c r="RVL34" s="217"/>
      <c r="RVM34" s="217"/>
      <c r="RVN34" s="217"/>
      <c r="RVO34" s="217"/>
      <c r="RVP34" s="217"/>
      <c r="RVQ34" s="217"/>
      <c r="RVR34" s="217"/>
      <c r="RVS34" s="217"/>
      <c r="RVT34" s="217"/>
      <c r="RVU34" s="217"/>
      <c r="RVV34" s="217"/>
      <c r="RVW34" s="217"/>
      <c r="RVX34" s="217"/>
      <c r="RVY34" s="217"/>
      <c r="RVZ34" s="217"/>
      <c r="RWA34" s="217"/>
      <c r="RWB34" s="217"/>
      <c r="RWC34" s="217"/>
      <c r="RWD34" s="217"/>
      <c r="RWE34" s="217"/>
      <c r="RWF34" s="217"/>
      <c r="RWG34" s="217"/>
      <c r="RWH34" s="217"/>
      <c r="RWI34" s="217"/>
      <c r="RWJ34" s="217"/>
      <c r="RWK34" s="217"/>
      <c r="RWL34" s="217"/>
      <c r="RWM34" s="217"/>
      <c r="RWN34" s="217"/>
      <c r="RWO34" s="217"/>
      <c r="RWP34" s="217"/>
      <c r="RWQ34" s="217"/>
      <c r="RWR34" s="217"/>
      <c r="RWS34" s="217"/>
      <c r="RWT34" s="217"/>
      <c r="RWU34" s="217"/>
      <c r="RWV34" s="217"/>
      <c r="RWW34" s="217"/>
      <c r="RWX34" s="217"/>
      <c r="RWY34" s="217"/>
      <c r="RWZ34" s="217"/>
      <c r="RXA34" s="217"/>
      <c r="RXB34" s="217"/>
      <c r="RXC34" s="217"/>
      <c r="RXD34" s="217"/>
      <c r="RXE34" s="217"/>
      <c r="RXF34" s="217"/>
      <c r="RXG34" s="217"/>
      <c r="RXH34" s="217"/>
      <c r="RXI34" s="217"/>
      <c r="RXJ34" s="217"/>
      <c r="RXK34" s="217"/>
      <c r="RXL34" s="217"/>
      <c r="RXM34" s="217"/>
      <c r="RXN34" s="217"/>
      <c r="RXO34" s="217"/>
      <c r="RXP34" s="217"/>
      <c r="RXQ34" s="217"/>
      <c r="RXR34" s="217"/>
      <c r="RXS34" s="217"/>
      <c r="RXT34" s="217"/>
      <c r="RXU34" s="217"/>
      <c r="RXV34" s="217"/>
      <c r="RXW34" s="217"/>
      <c r="RXX34" s="217"/>
      <c r="RXY34" s="217"/>
      <c r="RXZ34" s="217"/>
      <c r="RYA34" s="217"/>
      <c r="RYB34" s="217"/>
      <c r="RYC34" s="217"/>
      <c r="RYD34" s="217"/>
      <c r="RYE34" s="217"/>
      <c r="RYF34" s="217"/>
      <c r="RYG34" s="217"/>
      <c r="RYH34" s="217"/>
      <c r="RYI34" s="217"/>
      <c r="RYJ34" s="217"/>
      <c r="RYK34" s="217"/>
      <c r="RYL34" s="217"/>
      <c r="RYM34" s="217"/>
      <c r="RYN34" s="217"/>
      <c r="RYO34" s="217"/>
      <c r="RYP34" s="217"/>
      <c r="RYQ34" s="217"/>
      <c r="RYR34" s="217"/>
      <c r="RYS34" s="217"/>
      <c r="RYT34" s="217"/>
      <c r="RYU34" s="217"/>
      <c r="RYV34" s="217"/>
      <c r="RYW34" s="217"/>
      <c r="RYX34" s="217"/>
      <c r="RYY34" s="217"/>
      <c r="RYZ34" s="217"/>
      <c r="RZA34" s="217"/>
      <c r="RZB34" s="217"/>
      <c r="RZC34" s="217"/>
      <c r="RZD34" s="217"/>
      <c r="RZE34" s="217"/>
      <c r="RZF34" s="217"/>
      <c r="RZG34" s="217"/>
      <c r="RZH34" s="217"/>
      <c r="RZI34" s="217"/>
      <c r="RZJ34" s="217"/>
      <c r="RZK34" s="217"/>
      <c r="RZL34" s="217"/>
      <c r="RZM34" s="217"/>
      <c r="RZN34" s="217"/>
      <c r="RZO34" s="217"/>
      <c r="RZP34" s="217"/>
      <c r="RZQ34" s="217"/>
      <c r="RZR34" s="217"/>
      <c r="RZS34" s="217"/>
      <c r="RZT34" s="217"/>
      <c r="RZU34" s="217"/>
      <c r="RZV34" s="217"/>
      <c r="RZW34" s="217"/>
      <c r="RZX34" s="217"/>
      <c r="RZY34" s="217"/>
      <c r="RZZ34" s="217"/>
      <c r="SAA34" s="217"/>
      <c r="SAB34" s="217"/>
      <c r="SAC34" s="217"/>
      <c r="SAD34" s="217"/>
      <c r="SAE34" s="217"/>
      <c r="SAF34" s="217"/>
      <c r="SAG34" s="217"/>
      <c r="SAH34" s="217"/>
      <c r="SAI34" s="217"/>
      <c r="SAJ34" s="217"/>
      <c r="SAK34" s="217"/>
      <c r="SAL34" s="217"/>
      <c r="SAM34" s="217"/>
      <c r="SAN34" s="217"/>
      <c r="SAO34" s="217"/>
      <c r="SAP34" s="217"/>
      <c r="SAQ34" s="217"/>
      <c r="SAR34" s="217"/>
      <c r="SAS34" s="217"/>
      <c r="SAT34" s="217"/>
      <c r="SAU34" s="217"/>
      <c r="SAV34" s="217"/>
      <c r="SAW34" s="217"/>
      <c r="SAX34" s="217"/>
      <c r="SAY34" s="217"/>
      <c r="SAZ34" s="217"/>
      <c r="SBA34" s="217"/>
      <c r="SBB34" s="217"/>
      <c r="SBC34" s="217"/>
      <c r="SBD34" s="217"/>
      <c r="SBE34" s="217"/>
      <c r="SBF34" s="217"/>
      <c r="SBG34" s="217"/>
      <c r="SBH34" s="217"/>
      <c r="SBI34" s="217"/>
      <c r="SBJ34" s="217"/>
      <c r="SBK34" s="217"/>
      <c r="SBL34" s="217"/>
      <c r="SBM34" s="217"/>
      <c r="SBN34" s="217"/>
      <c r="SBO34" s="217"/>
      <c r="SBP34" s="217"/>
      <c r="SBQ34" s="217"/>
      <c r="SBR34" s="217"/>
      <c r="SBS34" s="217"/>
      <c r="SBT34" s="217"/>
      <c r="SBU34" s="217"/>
      <c r="SBV34" s="217"/>
      <c r="SBW34" s="217"/>
      <c r="SBX34" s="217"/>
      <c r="SBY34" s="217"/>
      <c r="SBZ34" s="217"/>
      <c r="SCA34" s="217"/>
      <c r="SCB34" s="217"/>
      <c r="SCC34" s="217"/>
      <c r="SCD34" s="217"/>
      <c r="SCE34" s="217"/>
      <c r="SCF34" s="217"/>
      <c r="SCG34" s="217"/>
      <c r="SCH34" s="217"/>
      <c r="SCI34" s="217"/>
      <c r="SCJ34" s="217"/>
      <c r="SCK34" s="217"/>
      <c r="SCL34" s="217"/>
      <c r="SCM34" s="217"/>
      <c r="SCN34" s="217"/>
      <c r="SCO34" s="217"/>
      <c r="SCP34" s="217"/>
      <c r="SCQ34" s="217"/>
      <c r="SCR34" s="217"/>
      <c r="SCS34" s="217"/>
      <c r="SCT34" s="217"/>
      <c r="SCU34" s="217"/>
      <c r="SCV34" s="217"/>
      <c r="SCW34" s="217"/>
      <c r="SCX34" s="217"/>
      <c r="SCY34" s="217"/>
      <c r="SCZ34" s="217"/>
      <c r="SDA34" s="217"/>
      <c r="SDB34" s="217"/>
      <c r="SDC34" s="217"/>
      <c r="SDD34" s="217"/>
      <c r="SDE34" s="217"/>
      <c r="SDF34" s="217"/>
      <c r="SDG34" s="217"/>
      <c r="SDH34" s="217"/>
      <c r="SDI34" s="217"/>
      <c r="SDJ34" s="217"/>
      <c r="SDK34" s="217"/>
      <c r="SDL34" s="217"/>
      <c r="SDM34" s="217"/>
      <c r="SDN34" s="217"/>
      <c r="SDO34" s="217"/>
      <c r="SDP34" s="217"/>
      <c r="SDQ34" s="217"/>
      <c r="SDR34" s="217"/>
      <c r="SDS34" s="217"/>
      <c r="SDT34" s="217"/>
      <c r="SDU34" s="217"/>
      <c r="SDV34" s="217"/>
      <c r="SDW34" s="217"/>
      <c r="SDX34" s="217"/>
      <c r="SDY34" s="217"/>
      <c r="SDZ34" s="217"/>
      <c r="SEA34" s="217"/>
      <c r="SEB34" s="217"/>
      <c r="SEC34" s="217"/>
      <c r="SED34" s="217"/>
      <c r="SEE34" s="217"/>
      <c r="SEF34" s="217"/>
      <c r="SEG34" s="217"/>
      <c r="SEH34" s="217"/>
      <c r="SEI34" s="217"/>
      <c r="SEJ34" s="217"/>
      <c r="SEK34" s="217"/>
      <c r="SEL34" s="217"/>
      <c r="SEM34" s="217"/>
      <c r="SEN34" s="217"/>
      <c r="SEO34" s="217"/>
      <c r="SEP34" s="217"/>
      <c r="SEQ34" s="217"/>
      <c r="SER34" s="217"/>
      <c r="SES34" s="217"/>
      <c r="SET34" s="217"/>
      <c r="SEU34" s="217"/>
      <c r="SEV34" s="217"/>
      <c r="SEW34" s="217"/>
      <c r="SEX34" s="217"/>
      <c r="SEY34" s="217"/>
      <c r="SEZ34" s="217"/>
      <c r="SFA34" s="217"/>
      <c r="SFB34" s="217"/>
      <c r="SFC34" s="217"/>
      <c r="SFD34" s="217"/>
      <c r="SFE34" s="217"/>
      <c r="SFF34" s="217"/>
      <c r="SFG34" s="217"/>
      <c r="SFH34" s="217"/>
      <c r="SFI34" s="217"/>
      <c r="SFJ34" s="217"/>
      <c r="SFK34" s="217"/>
      <c r="SFL34" s="217"/>
      <c r="SFM34" s="217"/>
      <c r="SFN34" s="217"/>
      <c r="SFO34" s="217"/>
      <c r="SFP34" s="217"/>
      <c r="SFQ34" s="217"/>
      <c r="SFR34" s="217"/>
      <c r="SFS34" s="217"/>
      <c r="SFT34" s="217"/>
      <c r="SFU34" s="217"/>
      <c r="SFV34" s="217"/>
      <c r="SFW34" s="217"/>
      <c r="SFX34" s="217"/>
      <c r="SFY34" s="217"/>
      <c r="SFZ34" s="217"/>
      <c r="SGA34" s="217"/>
      <c r="SGB34" s="217"/>
      <c r="SGC34" s="217"/>
      <c r="SGD34" s="217"/>
      <c r="SGE34" s="217"/>
      <c r="SGF34" s="217"/>
      <c r="SGG34" s="217"/>
      <c r="SGH34" s="217"/>
      <c r="SGI34" s="217"/>
      <c r="SGJ34" s="217"/>
      <c r="SGK34" s="217"/>
      <c r="SGL34" s="217"/>
      <c r="SGM34" s="217"/>
      <c r="SGN34" s="217"/>
      <c r="SGO34" s="217"/>
      <c r="SGP34" s="217"/>
      <c r="SGQ34" s="217"/>
      <c r="SGR34" s="217"/>
      <c r="SGS34" s="217"/>
      <c r="SGT34" s="217"/>
      <c r="SGU34" s="217"/>
      <c r="SGV34" s="217"/>
      <c r="SGW34" s="217"/>
      <c r="SGX34" s="217"/>
      <c r="SGY34" s="217"/>
      <c r="SGZ34" s="217"/>
      <c r="SHA34" s="217"/>
      <c r="SHB34" s="217"/>
      <c r="SHC34" s="217"/>
      <c r="SHD34" s="217"/>
      <c r="SHE34" s="217"/>
      <c r="SHF34" s="217"/>
      <c r="SHG34" s="217"/>
      <c r="SHH34" s="217"/>
      <c r="SHI34" s="217"/>
      <c r="SHJ34" s="217"/>
      <c r="SHK34" s="217"/>
      <c r="SHL34" s="217"/>
      <c r="SHM34" s="217"/>
      <c r="SHN34" s="217"/>
      <c r="SHO34" s="217"/>
      <c r="SHP34" s="217"/>
      <c r="SHQ34" s="217"/>
      <c r="SHR34" s="217"/>
      <c r="SHS34" s="217"/>
      <c r="SHT34" s="217"/>
      <c r="SHU34" s="217"/>
      <c r="SHV34" s="217"/>
      <c r="SHW34" s="217"/>
      <c r="SHX34" s="217"/>
      <c r="SHY34" s="217"/>
      <c r="SHZ34" s="217"/>
      <c r="SIA34" s="217"/>
      <c r="SIB34" s="217"/>
      <c r="SIC34" s="217"/>
      <c r="SID34" s="217"/>
      <c r="SIE34" s="217"/>
      <c r="SIF34" s="217"/>
      <c r="SIG34" s="217"/>
      <c r="SIH34" s="217"/>
      <c r="SII34" s="217"/>
      <c r="SIJ34" s="217"/>
      <c r="SIK34" s="217"/>
      <c r="SIL34" s="217"/>
      <c r="SIM34" s="217"/>
      <c r="SIN34" s="217"/>
      <c r="SIO34" s="217"/>
      <c r="SIP34" s="217"/>
      <c r="SIQ34" s="217"/>
      <c r="SIR34" s="217"/>
      <c r="SIS34" s="217"/>
      <c r="SIT34" s="217"/>
      <c r="SIU34" s="217"/>
      <c r="SIV34" s="217"/>
      <c r="SIW34" s="217"/>
      <c r="SIX34" s="217"/>
      <c r="SIY34" s="217"/>
      <c r="SIZ34" s="217"/>
      <c r="SJA34" s="217"/>
      <c r="SJB34" s="217"/>
      <c r="SJC34" s="217"/>
      <c r="SJD34" s="217"/>
      <c r="SJE34" s="217"/>
      <c r="SJF34" s="217"/>
      <c r="SJG34" s="217"/>
      <c r="SJH34" s="217"/>
      <c r="SJI34" s="217"/>
      <c r="SJJ34" s="217"/>
      <c r="SJK34" s="217"/>
      <c r="SJL34" s="217"/>
      <c r="SJM34" s="217"/>
      <c r="SJN34" s="217"/>
      <c r="SJO34" s="217"/>
      <c r="SJP34" s="217"/>
      <c r="SJQ34" s="217"/>
      <c r="SJR34" s="217"/>
      <c r="SJS34" s="217"/>
      <c r="SJT34" s="217"/>
      <c r="SJU34" s="217"/>
      <c r="SJV34" s="217"/>
      <c r="SJW34" s="217"/>
      <c r="SJX34" s="217"/>
      <c r="SJY34" s="217"/>
      <c r="SJZ34" s="217"/>
      <c r="SKA34" s="217"/>
      <c r="SKB34" s="217"/>
      <c r="SKC34" s="217"/>
      <c r="SKD34" s="217"/>
      <c r="SKE34" s="217"/>
      <c r="SKF34" s="217"/>
      <c r="SKG34" s="217"/>
      <c r="SKH34" s="217"/>
      <c r="SKI34" s="217"/>
      <c r="SKJ34" s="217"/>
      <c r="SKK34" s="217"/>
      <c r="SKL34" s="217"/>
      <c r="SKM34" s="217"/>
      <c r="SKN34" s="217"/>
      <c r="SKO34" s="217"/>
      <c r="SKP34" s="217"/>
      <c r="SKQ34" s="217"/>
      <c r="SKR34" s="217"/>
      <c r="SKS34" s="217"/>
      <c r="SKT34" s="217"/>
      <c r="SKU34" s="217"/>
      <c r="SKV34" s="217"/>
      <c r="SKW34" s="217"/>
      <c r="SKX34" s="217"/>
      <c r="SKY34" s="217"/>
      <c r="SKZ34" s="217"/>
      <c r="SLA34" s="217"/>
      <c r="SLB34" s="217"/>
      <c r="SLC34" s="217"/>
      <c r="SLD34" s="217"/>
      <c r="SLE34" s="217"/>
      <c r="SLF34" s="217"/>
      <c r="SLG34" s="217"/>
      <c r="SLH34" s="217"/>
      <c r="SLI34" s="217"/>
      <c r="SLJ34" s="217"/>
      <c r="SLK34" s="217"/>
      <c r="SLL34" s="217"/>
      <c r="SLM34" s="217"/>
      <c r="SLN34" s="217"/>
      <c r="SLO34" s="217"/>
      <c r="SLP34" s="217"/>
      <c r="SLQ34" s="217"/>
      <c r="SLR34" s="217"/>
      <c r="SLS34" s="217"/>
      <c r="SLT34" s="217"/>
      <c r="SLU34" s="217"/>
      <c r="SLV34" s="217"/>
      <c r="SLW34" s="217"/>
      <c r="SLX34" s="217"/>
      <c r="SLY34" s="217"/>
      <c r="SLZ34" s="217"/>
      <c r="SMA34" s="217"/>
      <c r="SMB34" s="217"/>
      <c r="SMC34" s="217"/>
      <c r="SMD34" s="217"/>
      <c r="SME34" s="217"/>
      <c r="SMF34" s="217"/>
      <c r="SMG34" s="217"/>
      <c r="SMH34" s="217"/>
      <c r="SMI34" s="217"/>
      <c r="SMJ34" s="217"/>
      <c r="SMK34" s="217"/>
      <c r="SML34" s="217"/>
      <c r="SMM34" s="217"/>
      <c r="SMN34" s="217"/>
      <c r="SMO34" s="217"/>
      <c r="SMP34" s="217"/>
      <c r="SMQ34" s="217"/>
      <c r="SMR34" s="217"/>
      <c r="SMS34" s="217"/>
      <c r="SMT34" s="217"/>
      <c r="SMU34" s="217"/>
      <c r="SMV34" s="217"/>
      <c r="SMW34" s="217"/>
      <c r="SMX34" s="217"/>
      <c r="SMY34" s="217"/>
      <c r="SMZ34" s="217"/>
      <c r="SNA34" s="217"/>
      <c r="SNB34" s="217"/>
      <c r="SNC34" s="217"/>
      <c r="SND34" s="217"/>
      <c r="SNE34" s="217"/>
      <c r="SNF34" s="217"/>
      <c r="SNG34" s="217"/>
      <c r="SNH34" s="217"/>
      <c r="SNI34" s="217"/>
      <c r="SNJ34" s="217"/>
      <c r="SNK34" s="217"/>
      <c r="SNL34" s="217"/>
      <c r="SNM34" s="217"/>
      <c r="SNN34" s="217"/>
      <c r="SNO34" s="217"/>
      <c r="SNP34" s="217"/>
      <c r="SNQ34" s="217"/>
      <c r="SNR34" s="217"/>
      <c r="SNS34" s="217"/>
      <c r="SNT34" s="217"/>
      <c r="SNU34" s="217"/>
      <c r="SNV34" s="217"/>
      <c r="SNW34" s="217"/>
      <c r="SNX34" s="217"/>
      <c r="SNY34" s="217"/>
      <c r="SNZ34" s="217"/>
      <c r="SOA34" s="217"/>
      <c r="SOB34" s="217"/>
      <c r="SOC34" s="217"/>
      <c r="SOD34" s="217"/>
      <c r="SOE34" s="217"/>
      <c r="SOF34" s="217"/>
      <c r="SOG34" s="217"/>
      <c r="SOH34" s="217"/>
      <c r="SOI34" s="217"/>
      <c r="SOJ34" s="217"/>
      <c r="SOK34" s="217"/>
      <c r="SOL34" s="217"/>
      <c r="SOM34" s="217"/>
      <c r="SON34" s="217"/>
      <c r="SOO34" s="217"/>
      <c r="SOP34" s="217"/>
      <c r="SOQ34" s="217"/>
      <c r="SOR34" s="217"/>
      <c r="SOS34" s="217"/>
      <c r="SOT34" s="217"/>
      <c r="SOU34" s="217"/>
      <c r="SOV34" s="217"/>
      <c r="SOW34" s="217"/>
      <c r="SOX34" s="217"/>
      <c r="SOY34" s="217"/>
      <c r="SOZ34" s="217"/>
      <c r="SPA34" s="217"/>
      <c r="SPB34" s="217"/>
      <c r="SPC34" s="217"/>
      <c r="SPD34" s="217"/>
      <c r="SPE34" s="217"/>
      <c r="SPF34" s="217"/>
      <c r="SPG34" s="217"/>
      <c r="SPH34" s="217"/>
      <c r="SPI34" s="217"/>
      <c r="SPJ34" s="217"/>
      <c r="SPK34" s="217"/>
      <c r="SPL34" s="217"/>
      <c r="SPM34" s="217"/>
      <c r="SPN34" s="217"/>
      <c r="SPO34" s="217"/>
      <c r="SPP34" s="217"/>
      <c r="SPQ34" s="217"/>
      <c r="SPR34" s="217"/>
      <c r="SPS34" s="217"/>
      <c r="SPT34" s="217"/>
      <c r="SPU34" s="217"/>
      <c r="SPV34" s="217"/>
      <c r="SPW34" s="217"/>
      <c r="SPX34" s="217"/>
      <c r="SPY34" s="217"/>
      <c r="SPZ34" s="217"/>
      <c r="SQA34" s="217"/>
      <c r="SQB34" s="217"/>
      <c r="SQC34" s="217"/>
      <c r="SQD34" s="217"/>
      <c r="SQE34" s="217"/>
      <c r="SQF34" s="217"/>
      <c r="SQG34" s="217"/>
      <c r="SQH34" s="217"/>
      <c r="SQI34" s="217"/>
      <c r="SQJ34" s="217"/>
      <c r="SQK34" s="217"/>
      <c r="SQL34" s="217"/>
      <c r="SQM34" s="217"/>
      <c r="SQN34" s="217"/>
      <c r="SQO34" s="217"/>
      <c r="SQP34" s="217"/>
      <c r="SQQ34" s="217"/>
      <c r="SQR34" s="217"/>
      <c r="SQS34" s="217"/>
      <c r="SQT34" s="217"/>
      <c r="SQU34" s="217"/>
      <c r="SQV34" s="217"/>
      <c r="SQW34" s="217"/>
      <c r="SQX34" s="217"/>
      <c r="SQY34" s="217"/>
      <c r="SQZ34" s="217"/>
      <c r="SRA34" s="217"/>
      <c r="SRB34" s="217"/>
      <c r="SRC34" s="217"/>
      <c r="SRD34" s="217"/>
      <c r="SRE34" s="217"/>
      <c r="SRF34" s="217"/>
      <c r="SRG34" s="217"/>
      <c r="SRH34" s="217"/>
      <c r="SRI34" s="217"/>
      <c r="SRJ34" s="217"/>
      <c r="SRK34" s="217"/>
      <c r="SRL34" s="217"/>
      <c r="SRM34" s="217"/>
      <c r="SRN34" s="217"/>
      <c r="SRO34" s="217"/>
      <c r="SRP34" s="217"/>
      <c r="SRQ34" s="217"/>
      <c r="SRR34" s="217"/>
      <c r="SRS34" s="217"/>
      <c r="SRT34" s="217"/>
      <c r="SRU34" s="217"/>
      <c r="SRV34" s="217"/>
      <c r="SRW34" s="217"/>
      <c r="SRX34" s="217"/>
      <c r="SRY34" s="217"/>
      <c r="SRZ34" s="217"/>
      <c r="SSA34" s="217"/>
      <c r="SSB34" s="217"/>
      <c r="SSC34" s="217"/>
      <c r="SSD34" s="217"/>
      <c r="SSE34" s="217"/>
      <c r="SSF34" s="217"/>
      <c r="SSG34" s="217"/>
      <c r="SSH34" s="217"/>
      <c r="SSI34" s="217"/>
      <c r="SSJ34" s="217"/>
      <c r="SSK34" s="217"/>
      <c r="SSL34" s="217"/>
      <c r="SSM34" s="217"/>
      <c r="SSN34" s="217"/>
      <c r="SSO34" s="217"/>
      <c r="SSP34" s="217"/>
      <c r="SSQ34" s="217"/>
      <c r="SSR34" s="217"/>
      <c r="SSS34" s="217"/>
      <c r="SST34" s="217"/>
      <c r="SSU34" s="217"/>
      <c r="SSV34" s="217"/>
      <c r="SSW34" s="217"/>
      <c r="SSX34" s="217"/>
      <c r="SSY34" s="217"/>
      <c r="SSZ34" s="217"/>
      <c r="STA34" s="217"/>
      <c r="STB34" s="217"/>
      <c r="STC34" s="217"/>
      <c r="STD34" s="217"/>
      <c r="STE34" s="217"/>
      <c r="STF34" s="217"/>
      <c r="STG34" s="217"/>
      <c r="STH34" s="217"/>
      <c r="STI34" s="217"/>
      <c r="STJ34" s="217"/>
      <c r="STK34" s="217"/>
      <c r="STL34" s="217"/>
      <c r="STM34" s="217"/>
      <c r="STN34" s="217"/>
      <c r="STO34" s="217"/>
      <c r="STP34" s="217"/>
      <c r="STQ34" s="217"/>
      <c r="STR34" s="217"/>
      <c r="STS34" s="217"/>
      <c r="STT34" s="217"/>
      <c r="STU34" s="217"/>
      <c r="STV34" s="217"/>
      <c r="STW34" s="217"/>
      <c r="STX34" s="217"/>
      <c r="STY34" s="217"/>
      <c r="STZ34" s="217"/>
      <c r="SUA34" s="217"/>
      <c r="SUB34" s="217"/>
      <c r="SUC34" s="217"/>
      <c r="SUD34" s="217"/>
      <c r="SUE34" s="217"/>
      <c r="SUF34" s="217"/>
      <c r="SUG34" s="217"/>
      <c r="SUH34" s="217"/>
      <c r="SUI34" s="217"/>
      <c r="SUJ34" s="217"/>
      <c r="SUK34" s="217"/>
      <c r="SUL34" s="217"/>
      <c r="SUM34" s="217"/>
      <c r="SUN34" s="217"/>
      <c r="SUO34" s="217"/>
      <c r="SUP34" s="217"/>
      <c r="SUQ34" s="217"/>
      <c r="SUR34" s="217"/>
      <c r="SUS34" s="217"/>
      <c r="SUT34" s="217"/>
      <c r="SUU34" s="217"/>
      <c r="SUV34" s="217"/>
      <c r="SUW34" s="217"/>
      <c r="SUX34" s="217"/>
      <c r="SUY34" s="217"/>
      <c r="SUZ34" s="217"/>
      <c r="SVA34" s="217"/>
      <c r="SVB34" s="217"/>
      <c r="SVC34" s="217"/>
      <c r="SVD34" s="217"/>
      <c r="SVE34" s="217"/>
      <c r="SVF34" s="217"/>
      <c r="SVG34" s="217"/>
      <c r="SVH34" s="217"/>
      <c r="SVI34" s="217"/>
      <c r="SVJ34" s="217"/>
      <c r="SVK34" s="217"/>
      <c r="SVL34" s="217"/>
      <c r="SVM34" s="217"/>
      <c r="SVN34" s="217"/>
      <c r="SVO34" s="217"/>
      <c r="SVP34" s="217"/>
      <c r="SVQ34" s="217"/>
      <c r="SVR34" s="217"/>
      <c r="SVS34" s="217"/>
      <c r="SVT34" s="217"/>
      <c r="SVU34" s="217"/>
      <c r="SVV34" s="217"/>
      <c r="SVW34" s="217"/>
      <c r="SVX34" s="217"/>
      <c r="SVY34" s="217"/>
      <c r="SVZ34" s="217"/>
      <c r="SWA34" s="217"/>
      <c r="SWB34" s="217"/>
      <c r="SWC34" s="217"/>
      <c r="SWD34" s="217"/>
      <c r="SWE34" s="217"/>
      <c r="SWF34" s="217"/>
      <c r="SWG34" s="217"/>
      <c r="SWH34" s="217"/>
      <c r="SWI34" s="217"/>
      <c r="SWJ34" s="217"/>
      <c r="SWK34" s="217"/>
      <c r="SWL34" s="217"/>
      <c r="SWM34" s="217"/>
      <c r="SWN34" s="217"/>
      <c r="SWO34" s="217"/>
      <c r="SWP34" s="217"/>
      <c r="SWQ34" s="217"/>
      <c r="SWR34" s="217"/>
      <c r="SWS34" s="217"/>
      <c r="SWT34" s="217"/>
      <c r="SWU34" s="217"/>
      <c r="SWV34" s="217"/>
      <c r="SWW34" s="217"/>
      <c r="SWX34" s="217"/>
      <c r="SWY34" s="217"/>
      <c r="SWZ34" s="217"/>
      <c r="SXA34" s="217"/>
      <c r="SXB34" s="217"/>
      <c r="SXC34" s="217"/>
      <c r="SXD34" s="217"/>
      <c r="SXE34" s="217"/>
      <c r="SXF34" s="217"/>
      <c r="SXG34" s="217"/>
      <c r="SXH34" s="217"/>
      <c r="SXI34" s="217"/>
      <c r="SXJ34" s="217"/>
      <c r="SXK34" s="217"/>
      <c r="SXL34" s="217"/>
      <c r="SXM34" s="217"/>
      <c r="SXN34" s="217"/>
      <c r="SXO34" s="217"/>
      <c r="SXP34" s="217"/>
      <c r="SXQ34" s="217"/>
      <c r="SXR34" s="217"/>
      <c r="SXS34" s="217"/>
      <c r="SXT34" s="217"/>
      <c r="SXU34" s="217"/>
      <c r="SXV34" s="217"/>
      <c r="SXW34" s="217"/>
      <c r="SXX34" s="217"/>
      <c r="SXY34" s="217"/>
      <c r="SXZ34" s="217"/>
      <c r="SYA34" s="217"/>
      <c r="SYB34" s="217"/>
      <c r="SYC34" s="217"/>
      <c r="SYD34" s="217"/>
      <c r="SYE34" s="217"/>
      <c r="SYF34" s="217"/>
      <c r="SYG34" s="217"/>
      <c r="SYH34" s="217"/>
      <c r="SYI34" s="217"/>
      <c r="SYJ34" s="217"/>
      <c r="SYK34" s="217"/>
      <c r="SYL34" s="217"/>
      <c r="SYM34" s="217"/>
      <c r="SYN34" s="217"/>
      <c r="SYO34" s="217"/>
      <c r="SYP34" s="217"/>
      <c r="SYQ34" s="217"/>
      <c r="SYR34" s="217"/>
      <c r="SYS34" s="217"/>
      <c r="SYT34" s="217"/>
      <c r="SYU34" s="217"/>
      <c r="SYV34" s="217"/>
      <c r="SYW34" s="217"/>
      <c r="SYX34" s="217"/>
      <c r="SYY34" s="217"/>
      <c r="SYZ34" s="217"/>
      <c r="SZA34" s="217"/>
      <c r="SZB34" s="217"/>
      <c r="SZC34" s="217"/>
      <c r="SZD34" s="217"/>
      <c r="SZE34" s="217"/>
      <c r="SZF34" s="217"/>
      <c r="SZG34" s="217"/>
      <c r="SZH34" s="217"/>
      <c r="SZI34" s="217"/>
      <c r="SZJ34" s="217"/>
      <c r="SZK34" s="217"/>
      <c r="SZL34" s="217"/>
      <c r="SZM34" s="217"/>
      <c r="SZN34" s="217"/>
      <c r="SZO34" s="217"/>
      <c r="SZP34" s="217"/>
      <c r="SZQ34" s="217"/>
      <c r="SZR34" s="217"/>
      <c r="SZS34" s="217"/>
      <c r="SZT34" s="217"/>
      <c r="SZU34" s="217"/>
      <c r="SZV34" s="217"/>
      <c r="SZW34" s="217"/>
      <c r="SZX34" s="217"/>
      <c r="SZY34" s="217"/>
      <c r="SZZ34" s="217"/>
      <c r="TAA34" s="217"/>
      <c r="TAB34" s="217"/>
      <c r="TAC34" s="217"/>
      <c r="TAD34" s="217"/>
      <c r="TAE34" s="217"/>
      <c r="TAF34" s="217"/>
      <c r="TAG34" s="217"/>
      <c r="TAH34" s="217"/>
      <c r="TAI34" s="217"/>
      <c r="TAJ34" s="217"/>
      <c r="TAK34" s="217"/>
      <c r="TAL34" s="217"/>
      <c r="TAM34" s="217"/>
      <c r="TAN34" s="217"/>
      <c r="TAO34" s="217"/>
      <c r="TAP34" s="217"/>
      <c r="TAQ34" s="217"/>
      <c r="TAR34" s="217"/>
      <c r="TAS34" s="217"/>
      <c r="TAT34" s="217"/>
      <c r="TAU34" s="217"/>
      <c r="TAV34" s="217"/>
      <c r="TAW34" s="217"/>
      <c r="TAX34" s="217"/>
      <c r="TAY34" s="217"/>
      <c r="TAZ34" s="217"/>
      <c r="TBA34" s="217"/>
      <c r="TBB34" s="217"/>
      <c r="TBC34" s="217"/>
      <c r="TBD34" s="217"/>
      <c r="TBE34" s="217"/>
      <c r="TBF34" s="217"/>
      <c r="TBG34" s="217"/>
      <c r="TBH34" s="217"/>
      <c r="TBI34" s="217"/>
      <c r="TBJ34" s="217"/>
      <c r="TBK34" s="217"/>
      <c r="TBL34" s="217"/>
      <c r="TBM34" s="217"/>
      <c r="TBN34" s="217"/>
      <c r="TBO34" s="217"/>
      <c r="TBP34" s="217"/>
      <c r="TBQ34" s="217"/>
      <c r="TBR34" s="217"/>
      <c r="TBS34" s="217"/>
      <c r="TBT34" s="217"/>
      <c r="TBU34" s="217"/>
      <c r="TBV34" s="217"/>
      <c r="TBW34" s="217"/>
      <c r="TBX34" s="217"/>
      <c r="TBY34" s="217"/>
      <c r="TBZ34" s="217"/>
      <c r="TCA34" s="217"/>
      <c r="TCB34" s="217"/>
      <c r="TCC34" s="217"/>
      <c r="TCD34" s="217"/>
      <c r="TCE34" s="217"/>
      <c r="TCF34" s="217"/>
      <c r="TCG34" s="217"/>
      <c r="TCH34" s="217"/>
      <c r="TCI34" s="217"/>
      <c r="TCJ34" s="217"/>
      <c r="TCK34" s="217"/>
      <c r="TCL34" s="217"/>
      <c r="TCM34" s="217"/>
      <c r="TCN34" s="217"/>
      <c r="TCO34" s="217"/>
      <c r="TCP34" s="217"/>
      <c r="TCQ34" s="217"/>
      <c r="TCR34" s="217"/>
      <c r="TCS34" s="217"/>
      <c r="TCT34" s="217"/>
      <c r="TCU34" s="217"/>
      <c r="TCV34" s="217"/>
      <c r="TCW34" s="217"/>
      <c r="TCX34" s="217"/>
      <c r="TCY34" s="217"/>
      <c r="TCZ34" s="217"/>
      <c r="TDA34" s="217"/>
      <c r="TDB34" s="217"/>
      <c r="TDC34" s="217"/>
      <c r="TDD34" s="217"/>
      <c r="TDE34" s="217"/>
      <c r="TDF34" s="217"/>
      <c r="TDG34" s="217"/>
      <c r="TDH34" s="217"/>
      <c r="TDI34" s="217"/>
      <c r="TDJ34" s="217"/>
      <c r="TDK34" s="217"/>
      <c r="TDL34" s="217"/>
      <c r="TDM34" s="217"/>
      <c r="TDN34" s="217"/>
      <c r="TDO34" s="217"/>
      <c r="TDP34" s="217"/>
      <c r="TDQ34" s="217"/>
      <c r="TDR34" s="217"/>
      <c r="TDS34" s="217"/>
      <c r="TDT34" s="217"/>
      <c r="TDU34" s="217"/>
      <c r="TDV34" s="217"/>
      <c r="TDW34" s="217"/>
      <c r="TDX34" s="217"/>
      <c r="TDY34" s="217"/>
      <c r="TDZ34" s="217"/>
      <c r="TEA34" s="217"/>
      <c r="TEB34" s="217"/>
      <c r="TEC34" s="217"/>
      <c r="TED34" s="217"/>
      <c r="TEE34" s="217"/>
      <c r="TEF34" s="217"/>
      <c r="TEG34" s="217"/>
      <c r="TEH34" s="217"/>
      <c r="TEI34" s="217"/>
      <c r="TEJ34" s="217"/>
      <c r="TEK34" s="217"/>
      <c r="TEL34" s="217"/>
      <c r="TEM34" s="217"/>
      <c r="TEN34" s="217"/>
      <c r="TEO34" s="217"/>
      <c r="TEP34" s="217"/>
      <c r="TEQ34" s="217"/>
      <c r="TER34" s="217"/>
      <c r="TES34" s="217"/>
      <c r="TET34" s="217"/>
      <c r="TEU34" s="217"/>
      <c r="TEV34" s="217"/>
      <c r="TEW34" s="217"/>
      <c r="TEX34" s="217"/>
      <c r="TEY34" s="217"/>
      <c r="TEZ34" s="217"/>
      <c r="TFA34" s="217"/>
      <c r="TFB34" s="217"/>
      <c r="TFC34" s="217"/>
      <c r="TFD34" s="217"/>
      <c r="TFE34" s="217"/>
      <c r="TFF34" s="217"/>
      <c r="TFG34" s="217"/>
      <c r="TFH34" s="217"/>
      <c r="TFI34" s="217"/>
      <c r="TFJ34" s="217"/>
      <c r="TFK34" s="217"/>
      <c r="TFL34" s="217"/>
      <c r="TFM34" s="217"/>
      <c r="TFN34" s="217"/>
      <c r="TFO34" s="217"/>
      <c r="TFP34" s="217"/>
      <c r="TFQ34" s="217"/>
      <c r="TFR34" s="217"/>
      <c r="TFS34" s="217"/>
      <c r="TFT34" s="217"/>
      <c r="TFU34" s="217"/>
      <c r="TFV34" s="217"/>
      <c r="TFW34" s="217"/>
      <c r="TFX34" s="217"/>
      <c r="TFY34" s="217"/>
      <c r="TFZ34" s="217"/>
      <c r="TGA34" s="217"/>
      <c r="TGB34" s="217"/>
      <c r="TGC34" s="217"/>
      <c r="TGD34" s="217"/>
      <c r="TGE34" s="217"/>
      <c r="TGF34" s="217"/>
      <c r="TGG34" s="217"/>
      <c r="TGH34" s="217"/>
      <c r="TGI34" s="217"/>
      <c r="TGJ34" s="217"/>
      <c r="TGK34" s="217"/>
      <c r="TGL34" s="217"/>
      <c r="TGM34" s="217"/>
      <c r="TGN34" s="217"/>
      <c r="TGO34" s="217"/>
      <c r="TGP34" s="217"/>
      <c r="TGQ34" s="217"/>
      <c r="TGR34" s="217"/>
      <c r="TGS34" s="217"/>
      <c r="TGT34" s="217"/>
      <c r="TGU34" s="217"/>
      <c r="TGV34" s="217"/>
      <c r="TGW34" s="217"/>
      <c r="TGX34" s="217"/>
      <c r="TGY34" s="217"/>
      <c r="TGZ34" s="217"/>
      <c r="THA34" s="217"/>
      <c r="THB34" s="217"/>
      <c r="THC34" s="217"/>
      <c r="THD34" s="217"/>
      <c r="THE34" s="217"/>
      <c r="THF34" s="217"/>
      <c r="THG34" s="217"/>
      <c r="THH34" s="217"/>
      <c r="THI34" s="217"/>
      <c r="THJ34" s="217"/>
      <c r="THK34" s="217"/>
      <c r="THL34" s="217"/>
      <c r="THM34" s="217"/>
      <c r="THN34" s="217"/>
      <c r="THO34" s="217"/>
      <c r="THP34" s="217"/>
      <c r="THQ34" s="217"/>
      <c r="THR34" s="217"/>
      <c r="THS34" s="217"/>
      <c r="THT34" s="217"/>
      <c r="THU34" s="217"/>
      <c r="THV34" s="217"/>
      <c r="THW34" s="217"/>
      <c r="THX34" s="217"/>
      <c r="THY34" s="217"/>
      <c r="THZ34" s="217"/>
      <c r="TIA34" s="217"/>
      <c r="TIB34" s="217"/>
      <c r="TIC34" s="217"/>
      <c r="TID34" s="217"/>
      <c r="TIE34" s="217"/>
      <c r="TIF34" s="217"/>
      <c r="TIG34" s="217"/>
      <c r="TIH34" s="217"/>
      <c r="TII34" s="217"/>
      <c r="TIJ34" s="217"/>
      <c r="TIK34" s="217"/>
      <c r="TIL34" s="217"/>
      <c r="TIM34" s="217"/>
      <c r="TIN34" s="217"/>
      <c r="TIO34" s="217"/>
      <c r="TIP34" s="217"/>
      <c r="TIQ34" s="217"/>
      <c r="TIR34" s="217"/>
      <c r="TIS34" s="217"/>
      <c r="TIT34" s="217"/>
      <c r="TIU34" s="217"/>
      <c r="TIV34" s="217"/>
      <c r="TIW34" s="217"/>
      <c r="TIX34" s="217"/>
      <c r="TIY34" s="217"/>
      <c r="TIZ34" s="217"/>
      <c r="TJA34" s="217"/>
      <c r="TJB34" s="217"/>
      <c r="TJC34" s="217"/>
      <c r="TJD34" s="217"/>
      <c r="TJE34" s="217"/>
      <c r="TJF34" s="217"/>
      <c r="TJG34" s="217"/>
      <c r="TJH34" s="217"/>
      <c r="TJI34" s="217"/>
      <c r="TJJ34" s="217"/>
      <c r="TJK34" s="217"/>
      <c r="TJL34" s="217"/>
      <c r="TJM34" s="217"/>
      <c r="TJN34" s="217"/>
      <c r="TJO34" s="217"/>
      <c r="TJP34" s="217"/>
      <c r="TJQ34" s="217"/>
      <c r="TJR34" s="217"/>
      <c r="TJS34" s="217"/>
      <c r="TJT34" s="217"/>
      <c r="TJU34" s="217"/>
      <c r="TJV34" s="217"/>
      <c r="TJW34" s="217"/>
      <c r="TJX34" s="217"/>
      <c r="TJY34" s="217"/>
      <c r="TJZ34" s="217"/>
      <c r="TKA34" s="217"/>
      <c r="TKB34" s="217"/>
      <c r="TKC34" s="217"/>
      <c r="TKD34" s="217"/>
      <c r="TKE34" s="217"/>
      <c r="TKF34" s="217"/>
      <c r="TKG34" s="217"/>
      <c r="TKH34" s="217"/>
      <c r="TKI34" s="217"/>
      <c r="TKJ34" s="217"/>
      <c r="TKK34" s="217"/>
      <c r="TKL34" s="217"/>
      <c r="TKM34" s="217"/>
      <c r="TKN34" s="217"/>
      <c r="TKO34" s="217"/>
      <c r="TKP34" s="217"/>
      <c r="TKQ34" s="217"/>
      <c r="TKR34" s="217"/>
      <c r="TKS34" s="217"/>
      <c r="TKT34" s="217"/>
      <c r="TKU34" s="217"/>
      <c r="TKV34" s="217"/>
      <c r="TKW34" s="217"/>
      <c r="TKX34" s="217"/>
      <c r="TKY34" s="217"/>
      <c r="TKZ34" s="217"/>
      <c r="TLA34" s="217"/>
      <c r="TLB34" s="217"/>
      <c r="TLC34" s="217"/>
      <c r="TLD34" s="217"/>
      <c r="TLE34" s="217"/>
      <c r="TLF34" s="217"/>
      <c r="TLG34" s="217"/>
      <c r="TLH34" s="217"/>
      <c r="TLI34" s="217"/>
      <c r="TLJ34" s="217"/>
      <c r="TLK34" s="217"/>
      <c r="TLL34" s="217"/>
      <c r="TLM34" s="217"/>
      <c r="TLN34" s="217"/>
      <c r="TLO34" s="217"/>
      <c r="TLP34" s="217"/>
      <c r="TLQ34" s="217"/>
      <c r="TLR34" s="217"/>
      <c r="TLS34" s="217"/>
      <c r="TLT34" s="217"/>
      <c r="TLU34" s="217"/>
      <c r="TLV34" s="217"/>
      <c r="TLW34" s="217"/>
      <c r="TLX34" s="217"/>
      <c r="TLY34" s="217"/>
      <c r="TLZ34" s="217"/>
      <c r="TMA34" s="217"/>
      <c r="TMB34" s="217"/>
      <c r="TMC34" s="217"/>
      <c r="TMD34" s="217"/>
      <c r="TME34" s="217"/>
      <c r="TMF34" s="217"/>
      <c r="TMG34" s="217"/>
      <c r="TMH34" s="217"/>
      <c r="TMI34" s="217"/>
      <c r="TMJ34" s="217"/>
      <c r="TMK34" s="217"/>
      <c r="TML34" s="217"/>
      <c r="TMM34" s="217"/>
      <c r="TMN34" s="217"/>
      <c r="TMO34" s="217"/>
      <c r="TMP34" s="217"/>
      <c r="TMQ34" s="217"/>
      <c r="TMR34" s="217"/>
      <c r="TMS34" s="217"/>
      <c r="TMT34" s="217"/>
      <c r="TMU34" s="217"/>
      <c r="TMV34" s="217"/>
      <c r="TMW34" s="217"/>
      <c r="TMX34" s="217"/>
      <c r="TMY34" s="217"/>
      <c r="TMZ34" s="217"/>
      <c r="TNA34" s="217"/>
      <c r="TNB34" s="217"/>
      <c r="TNC34" s="217"/>
      <c r="TND34" s="217"/>
      <c r="TNE34" s="217"/>
      <c r="TNF34" s="217"/>
      <c r="TNG34" s="217"/>
      <c r="TNH34" s="217"/>
      <c r="TNI34" s="217"/>
      <c r="TNJ34" s="217"/>
      <c r="TNK34" s="217"/>
      <c r="TNL34" s="217"/>
      <c r="TNM34" s="217"/>
      <c r="TNN34" s="217"/>
      <c r="TNO34" s="217"/>
      <c r="TNP34" s="217"/>
      <c r="TNQ34" s="217"/>
      <c r="TNR34" s="217"/>
      <c r="TNS34" s="217"/>
      <c r="TNT34" s="217"/>
      <c r="TNU34" s="217"/>
      <c r="TNV34" s="217"/>
      <c r="TNW34" s="217"/>
      <c r="TNX34" s="217"/>
      <c r="TNY34" s="217"/>
      <c r="TNZ34" s="217"/>
      <c r="TOA34" s="217"/>
      <c r="TOB34" s="217"/>
      <c r="TOC34" s="217"/>
      <c r="TOD34" s="217"/>
      <c r="TOE34" s="217"/>
      <c r="TOF34" s="217"/>
      <c r="TOG34" s="217"/>
      <c r="TOH34" s="217"/>
      <c r="TOI34" s="217"/>
      <c r="TOJ34" s="217"/>
      <c r="TOK34" s="217"/>
      <c r="TOL34" s="217"/>
      <c r="TOM34" s="217"/>
      <c r="TON34" s="217"/>
      <c r="TOO34" s="217"/>
      <c r="TOP34" s="217"/>
      <c r="TOQ34" s="217"/>
      <c r="TOR34" s="217"/>
      <c r="TOS34" s="217"/>
      <c r="TOT34" s="217"/>
      <c r="TOU34" s="217"/>
      <c r="TOV34" s="217"/>
      <c r="TOW34" s="217"/>
      <c r="TOX34" s="217"/>
      <c r="TOY34" s="217"/>
      <c r="TOZ34" s="217"/>
      <c r="TPA34" s="217"/>
      <c r="TPB34" s="217"/>
      <c r="TPC34" s="217"/>
      <c r="TPD34" s="217"/>
      <c r="TPE34" s="217"/>
      <c r="TPF34" s="217"/>
      <c r="TPG34" s="217"/>
      <c r="TPH34" s="217"/>
      <c r="TPI34" s="217"/>
      <c r="TPJ34" s="217"/>
      <c r="TPK34" s="217"/>
      <c r="TPL34" s="217"/>
      <c r="TPM34" s="217"/>
      <c r="TPN34" s="217"/>
      <c r="TPO34" s="217"/>
      <c r="TPP34" s="217"/>
      <c r="TPQ34" s="217"/>
      <c r="TPR34" s="217"/>
      <c r="TPS34" s="217"/>
      <c r="TPT34" s="217"/>
      <c r="TPU34" s="217"/>
      <c r="TPV34" s="217"/>
      <c r="TPW34" s="217"/>
      <c r="TPX34" s="217"/>
      <c r="TPY34" s="217"/>
      <c r="TPZ34" s="217"/>
      <c r="TQA34" s="217"/>
      <c r="TQB34" s="217"/>
      <c r="TQC34" s="217"/>
      <c r="TQD34" s="217"/>
      <c r="TQE34" s="217"/>
      <c r="TQF34" s="217"/>
      <c r="TQG34" s="217"/>
      <c r="TQH34" s="217"/>
      <c r="TQI34" s="217"/>
      <c r="TQJ34" s="217"/>
      <c r="TQK34" s="217"/>
      <c r="TQL34" s="217"/>
      <c r="TQM34" s="217"/>
      <c r="TQN34" s="217"/>
      <c r="TQO34" s="217"/>
      <c r="TQP34" s="217"/>
      <c r="TQQ34" s="217"/>
      <c r="TQR34" s="217"/>
      <c r="TQS34" s="217"/>
      <c r="TQT34" s="217"/>
      <c r="TQU34" s="217"/>
      <c r="TQV34" s="217"/>
      <c r="TQW34" s="217"/>
      <c r="TQX34" s="217"/>
      <c r="TQY34" s="217"/>
      <c r="TQZ34" s="217"/>
      <c r="TRA34" s="217"/>
      <c r="TRB34" s="217"/>
      <c r="TRC34" s="217"/>
      <c r="TRD34" s="217"/>
      <c r="TRE34" s="217"/>
      <c r="TRF34" s="217"/>
      <c r="TRG34" s="217"/>
      <c r="TRH34" s="217"/>
      <c r="TRI34" s="217"/>
      <c r="TRJ34" s="217"/>
      <c r="TRK34" s="217"/>
      <c r="TRL34" s="217"/>
      <c r="TRM34" s="217"/>
      <c r="TRN34" s="217"/>
      <c r="TRO34" s="217"/>
      <c r="TRP34" s="217"/>
      <c r="TRQ34" s="217"/>
      <c r="TRR34" s="217"/>
      <c r="TRS34" s="217"/>
      <c r="TRT34" s="217"/>
      <c r="TRU34" s="217"/>
      <c r="TRV34" s="217"/>
      <c r="TRW34" s="217"/>
      <c r="TRX34" s="217"/>
      <c r="TRY34" s="217"/>
      <c r="TRZ34" s="217"/>
      <c r="TSA34" s="217"/>
      <c r="TSB34" s="217"/>
      <c r="TSC34" s="217"/>
      <c r="TSD34" s="217"/>
      <c r="TSE34" s="217"/>
      <c r="TSF34" s="217"/>
      <c r="TSG34" s="217"/>
      <c r="TSH34" s="217"/>
      <c r="TSI34" s="217"/>
      <c r="TSJ34" s="217"/>
      <c r="TSK34" s="217"/>
      <c r="TSL34" s="217"/>
      <c r="TSM34" s="217"/>
      <c r="TSN34" s="217"/>
      <c r="TSO34" s="217"/>
      <c r="TSP34" s="217"/>
      <c r="TSQ34" s="217"/>
      <c r="TSR34" s="217"/>
      <c r="TSS34" s="217"/>
      <c r="TST34" s="217"/>
      <c r="TSU34" s="217"/>
      <c r="TSV34" s="217"/>
      <c r="TSW34" s="217"/>
      <c r="TSX34" s="217"/>
      <c r="TSY34" s="217"/>
      <c r="TSZ34" s="217"/>
      <c r="TTA34" s="217"/>
      <c r="TTB34" s="217"/>
      <c r="TTC34" s="217"/>
      <c r="TTD34" s="217"/>
      <c r="TTE34" s="217"/>
      <c r="TTF34" s="217"/>
      <c r="TTG34" s="217"/>
      <c r="TTH34" s="217"/>
      <c r="TTI34" s="217"/>
      <c r="TTJ34" s="217"/>
      <c r="TTK34" s="217"/>
      <c r="TTL34" s="217"/>
      <c r="TTM34" s="217"/>
      <c r="TTN34" s="217"/>
      <c r="TTO34" s="217"/>
      <c r="TTP34" s="217"/>
      <c r="TTQ34" s="217"/>
      <c r="TTR34" s="217"/>
      <c r="TTS34" s="217"/>
      <c r="TTT34" s="217"/>
      <c r="TTU34" s="217"/>
      <c r="TTV34" s="217"/>
      <c r="TTW34" s="217"/>
      <c r="TTX34" s="217"/>
      <c r="TTY34" s="217"/>
      <c r="TTZ34" s="217"/>
      <c r="TUA34" s="217"/>
      <c r="TUB34" s="217"/>
      <c r="TUC34" s="217"/>
      <c r="TUD34" s="217"/>
      <c r="TUE34" s="217"/>
      <c r="TUF34" s="217"/>
      <c r="TUG34" s="217"/>
      <c r="TUH34" s="217"/>
      <c r="TUI34" s="217"/>
      <c r="TUJ34" s="217"/>
      <c r="TUK34" s="217"/>
      <c r="TUL34" s="217"/>
      <c r="TUM34" s="217"/>
      <c r="TUN34" s="217"/>
      <c r="TUO34" s="217"/>
      <c r="TUP34" s="217"/>
      <c r="TUQ34" s="217"/>
      <c r="TUR34" s="217"/>
      <c r="TUS34" s="217"/>
      <c r="TUT34" s="217"/>
      <c r="TUU34" s="217"/>
      <c r="TUV34" s="217"/>
      <c r="TUW34" s="217"/>
      <c r="TUX34" s="217"/>
      <c r="TUY34" s="217"/>
      <c r="TUZ34" s="217"/>
      <c r="TVA34" s="217"/>
      <c r="TVB34" s="217"/>
      <c r="TVC34" s="217"/>
      <c r="TVD34" s="217"/>
      <c r="TVE34" s="217"/>
      <c r="TVF34" s="217"/>
      <c r="TVG34" s="217"/>
      <c r="TVH34" s="217"/>
      <c r="TVI34" s="217"/>
      <c r="TVJ34" s="217"/>
      <c r="TVK34" s="217"/>
      <c r="TVL34" s="217"/>
      <c r="TVM34" s="217"/>
      <c r="TVN34" s="217"/>
      <c r="TVO34" s="217"/>
      <c r="TVP34" s="217"/>
      <c r="TVQ34" s="217"/>
      <c r="TVR34" s="217"/>
      <c r="TVS34" s="217"/>
      <c r="TVT34" s="217"/>
      <c r="TVU34" s="217"/>
      <c r="TVV34" s="217"/>
      <c r="TVW34" s="217"/>
      <c r="TVX34" s="217"/>
      <c r="TVY34" s="217"/>
      <c r="TVZ34" s="217"/>
      <c r="TWA34" s="217"/>
      <c r="TWB34" s="217"/>
      <c r="TWC34" s="217"/>
      <c r="TWD34" s="217"/>
      <c r="TWE34" s="217"/>
      <c r="TWF34" s="217"/>
      <c r="TWG34" s="217"/>
      <c r="TWH34" s="217"/>
      <c r="TWI34" s="217"/>
      <c r="TWJ34" s="217"/>
      <c r="TWK34" s="217"/>
      <c r="TWL34" s="217"/>
      <c r="TWM34" s="217"/>
      <c r="TWN34" s="217"/>
      <c r="TWO34" s="217"/>
      <c r="TWP34" s="217"/>
      <c r="TWQ34" s="217"/>
      <c r="TWR34" s="217"/>
      <c r="TWS34" s="217"/>
      <c r="TWT34" s="217"/>
      <c r="TWU34" s="217"/>
      <c r="TWV34" s="217"/>
      <c r="TWW34" s="217"/>
      <c r="TWX34" s="217"/>
      <c r="TWY34" s="217"/>
      <c r="TWZ34" s="217"/>
      <c r="TXA34" s="217"/>
      <c r="TXB34" s="217"/>
      <c r="TXC34" s="217"/>
      <c r="TXD34" s="217"/>
      <c r="TXE34" s="217"/>
      <c r="TXF34" s="217"/>
      <c r="TXG34" s="217"/>
      <c r="TXH34" s="217"/>
      <c r="TXI34" s="217"/>
      <c r="TXJ34" s="217"/>
      <c r="TXK34" s="217"/>
      <c r="TXL34" s="217"/>
      <c r="TXM34" s="217"/>
      <c r="TXN34" s="217"/>
      <c r="TXO34" s="217"/>
      <c r="TXP34" s="217"/>
      <c r="TXQ34" s="217"/>
      <c r="TXR34" s="217"/>
      <c r="TXS34" s="217"/>
      <c r="TXT34" s="217"/>
      <c r="TXU34" s="217"/>
      <c r="TXV34" s="217"/>
      <c r="TXW34" s="217"/>
      <c r="TXX34" s="217"/>
      <c r="TXY34" s="217"/>
      <c r="TXZ34" s="217"/>
      <c r="TYA34" s="217"/>
      <c r="TYB34" s="217"/>
      <c r="TYC34" s="217"/>
      <c r="TYD34" s="217"/>
      <c r="TYE34" s="217"/>
      <c r="TYF34" s="217"/>
      <c r="TYG34" s="217"/>
      <c r="TYH34" s="217"/>
      <c r="TYI34" s="217"/>
      <c r="TYJ34" s="217"/>
      <c r="TYK34" s="217"/>
      <c r="TYL34" s="217"/>
      <c r="TYM34" s="217"/>
      <c r="TYN34" s="217"/>
      <c r="TYO34" s="217"/>
      <c r="TYP34" s="217"/>
      <c r="TYQ34" s="217"/>
      <c r="TYR34" s="217"/>
      <c r="TYS34" s="217"/>
      <c r="TYT34" s="217"/>
      <c r="TYU34" s="217"/>
      <c r="TYV34" s="217"/>
      <c r="TYW34" s="217"/>
      <c r="TYX34" s="217"/>
      <c r="TYY34" s="217"/>
      <c r="TYZ34" s="217"/>
      <c r="TZA34" s="217"/>
      <c r="TZB34" s="217"/>
      <c r="TZC34" s="217"/>
      <c r="TZD34" s="217"/>
      <c r="TZE34" s="217"/>
      <c r="TZF34" s="217"/>
      <c r="TZG34" s="217"/>
      <c r="TZH34" s="217"/>
      <c r="TZI34" s="217"/>
      <c r="TZJ34" s="217"/>
      <c r="TZK34" s="217"/>
      <c r="TZL34" s="217"/>
      <c r="TZM34" s="217"/>
      <c r="TZN34" s="217"/>
      <c r="TZO34" s="217"/>
      <c r="TZP34" s="217"/>
      <c r="TZQ34" s="217"/>
      <c r="TZR34" s="217"/>
      <c r="TZS34" s="217"/>
      <c r="TZT34" s="217"/>
      <c r="TZU34" s="217"/>
      <c r="TZV34" s="217"/>
      <c r="TZW34" s="217"/>
      <c r="TZX34" s="217"/>
      <c r="TZY34" s="217"/>
      <c r="TZZ34" s="217"/>
      <c r="UAA34" s="217"/>
      <c r="UAB34" s="217"/>
      <c r="UAC34" s="217"/>
      <c r="UAD34" s="217"/>
      <c r="UAE34" s="217"/>
      <c r="UAF34" s="217"/>
      <c r="UAG34" s="217"/>
      <c r="UAH34" s="217"/>
      <c r="UAI34" s="217"/>
      <c r="UAJ34" s="217"/>
      <c r="UAK34" s="217"/>
      <c r="UAL34" s="217"/>
      <c r="UAM34" s="217"/>
      <c r="UAN34" s="217"/>
      <c r="UAO34" s="217"/>
      <c r="UAP34" s="217"/>
      <c r="UAQ34" s="217"/>
      <c r="UAR34" s="217"/>
      <c r="UAS34" s="217"/>
      <c r="UAT34" s="217"/>
      <c r="UAU34" s="217"/>
      <c r="UAV34" s="217"/>
      <c r="UAW34" s="217"/>
      <c r="UAX34" s="217"/>
      <c r="UAY34" s="217"/>
      <c r="UAZ34" s="217"/>
      <c r="UBA34" s="217"/>
      <c r="UBB34" s="217"/>
      <c r="UBC34" s="217"/>
      <c r="UBD34" s="217"/>
      <c r="UBE34" s="217"/>
      <c r="UBF34" s="217"/>
      <c r="UBG34" s="217"/>
      <c r="UBH34" s="217"/>
      <c r="UBI34" s="217"/>
      <c r="UBJ34" s="217"/>
      <c r="UBK34" s="217"/>
      <c r="UBL34" s="217"/>
      <c r="UBM34" s="217"/>
      <c r="UBN34" s="217"/>
      <c r="UBO34" s="217"/>
      <c r="UBP34" s="217"/>
      <c r="UBQ34" s="217"/>
      <c r="UBR34" s="217"/>
      <c r="UBS34" s="217"/>
      <c r="UBT34" s="217"/>
      <c r="UBU34" s="217"/>
      <c r="UBV34" s="217"/>
      <c r="UBW34" s="217"/>
      <c r="UBX34" s="217"/>
      <c r="UBY34" s="217"/>
      <c r="UBZ34" s="217"/>
      <c r="UCA34" s="217"/>
      <c r="UCB34" s="217"/>
      <c r="UCC34" s="217"/>
      <c r="UCD34" s="217"/>
      <c r="UCE34" s="217"/>
      <c r="UCF34" s="217"/>
      <c r="UCG34" s="217"/>
      <c r="UCH34" s="217"/>
      <c r="UCI34" s="217"/>
      <c r="UCJ34" s="217"/>
      <c r="UCK34" s="217"/>
      <c r="UCL34" s="217"/>
      <c r="UCM34" s="217"/>
      <c r="UCN34" s="217"/>
      <c r="UCO34" s="217"/>
      <c r="UCP34" s="217"/>
      <c r="UCQ34" s="217"/>
      <c r="UCR34" s="217"/>
      <c r="UCS34" s="217"/>
      <c r="UCT34" s="217"/>
      <c r="UCU34" s="217"/>
      <c r="UCV34" s="217"/>
      <c r="UCW34" s="217"/>
      <c r="UCX34" s="217"/>
      <c r="UCY34" s="217"/>
      <c r="UCZ34" s="217"/>
      <c r="UDA34" s="217"/>
      <c r="UDB34" s="217"/>
      <c r="UDC34" s="217"/>
      <c r="UDD34" s="217"/>
      <c r="UDE34" s="217"/>
      <c r="UDF34" s="217"/>
      <c r="UDG34" s="217"/>
      <c r="UDH34" s="217"/>
      <c r="UDI34" s="217"/>
      <c r="UDJ34" s="217"/>
      <c r="UDK34" s="217"/>
      <c r="UDL34" s="217"/>
      <c r="UDM34" s="217"/>
      <c r="UDN34" s="217"/>
      <c r="UDO34" s="217"/>
      <c r="UDP34" s="217"/>
      <c r="UDQ34" s="217"/>
      <c r="UDR34" s="217"/>
      <c r="UDS34" s="217"/>
      <c r="UDT34" s="217"/>
      <c r="UDU34" s="217"/>
      <c r="UDV34" s="217"/>
      <c r="UDW34" s="217"/>
      <c r="UDX34" s="217"/>
      <c r="UDY34" s="217"/>
      <c r="UDZ34" s="217"/>
      <c r="UEA34" s="217"/>
      <c r="UEB34" s="217"/>
      <c r="UEC34" s="217"/>
      <c r="UED34" s="217"/>
      <c r="UEE34" s="217"/>
      <c r="UEF34" s="217"/>
      <c r="UEG34" s="217"/>
      <c r="UEH34" s="217"/>
      <c r="UEI34" s="217"/>
      <c r="UEJ34" s="217"/>
      <c r="UEK34" s="217"/>
      <c r="UEL34" s="217"/>
      <c r="UEM34" s="217"/>
      <c r="UEN34" s="217"/>
      <c r="UEO34" s="217"/>
      <c r="UEP34" s="217"/>
      <c r="UEQ34" s="217"/>
      <c r="UER34" s="217"/>
      <c r="UES34" s="217"/>
      <c r="UET34" s="217"/>
      <c r="UEU34" s="217"/>
      <c r="UEV34" s="217"/>
      <c r="UEW34" s="217"/>
      <c r="UEX34" s="217"/>
      <c r="UEY34" s="217"/>
      <c r="UEZ34" s="217"/>
      <c r="UFA34" s="217"/>
      <c r="UFB34" s="217"/>
      <c r="UFC34" s="217"/>
      <c r="UFD34" s="217"/>
      <c r="UFE34" s="217"/>
      <c r="UFF34" s="217"/>
      <c r="UFG34" s="217"/>
      <c r="UFH34" s="217"/>
      <c r="UFI34" s="217"/>
      <c r="UFJ34" s="217"/>
      <c r="UFK34" s="217"/>
      <c r="UFL34" s="217"/>
      <c r="UFM34" s="217"/>
      <c r="UFN34" s="217"/>
      <c r="UFO34" s="217"/>
      <c r="UFP34" s="217"/>
      <c r="UFQ34" s="217"/>
      <c r="UFR34" s="217"/>
      <c r="UFS34" s="217"/>
      <c r="UFT34" s="217"/>
      <c r="UFU34" s="217"/>
      <c r="UFV34" s="217"/>
      <c r="UFW34" s="217"/>
      <c r="UFX34" s="217"/>
      <c r="UFY34" s="217"/>
      <c r="UFZ34" s="217"/>
      <c r="UGA34" s="217"/>
      <c r="UGB34" s="217"/>
      <c r="UGC34" s="217"/>
      <c r="UGD34" s="217"/>
      <c r="UGE34" s="217"/>
      <c r="UGF34" s="217"/>
      <c r="UGG34" s="217"/>
      <c r="UGH34" s="217"/>
      <c r="UGI34" s="217"/>
      <c r="UGJ34" s="217"/>
      <c r="UGK34" s="217"/>
      <c r="UGL34" s="217"/>
      <c r="UGM34" s="217"/>
      <c r="UGN34" s="217"/>
      <c r="UGO34" s="217"/>
      <c r="UGP34" s="217"/>
      <c r="UGQ34" s="217"/>
      <c r="UGR34" s="217"/>
      <c r="UGS34" s="217"/>
      <c r="UGT34" s="217"/>
      <c r="UGU34" s="217"/>
      <c r="UGV34" s="217"/>
      <c r="UGW34" s="217"/>
      <c r="UGX34" s="217"/>
      <c r="UGY34" s="217"/>
      <c r="UGZ34" s="217"/>
      <c r="UHA34" s="217"/>
      <c r="UHB34" s="217"/>
      <c r="UHC34" s="217"/>
      <c r="UHD34" s="217"/>
      <c r="UHE34" s="217"/>
      <c r="UHF34" s="217"/>
      <c r="UHG34" s="217"/>
      <c r="UHH34" s="217"/>
      <c r="UHI34" s="217"/>
      <c r="UHJ34" s="217"/>
      <c r="UHK34" s="217"/>
      <c r="UHL34" s="217"/>
      <c r="UHM34" s="217"/>
      <c r="UHN34" s="217"/>
      <c r="UHO34" s="217"/>
      <c r="UHP34" s="217"/>
      <c r="UHQ34" s="217"/>
      <c r="UHR34" s="217"/>
      <c r="UHS34" s="217"/>
      <c r="UHT34" s="217"/>
      <c r="UHU34" s="217"/>
      <c r="UHV34" s="217"/>
      <c r="UHW34" s="217"/>
      <c r="UHX34" s="217"/>
      <c r="UHY34" s="217"/>
      <c r="UHZ34" s="217"/>
      <c r="UIA34" s="217"/>
      <c r="UIB34" s="217"/>
      <c r="UIC34" s="217"/>
      <c r="UID34" s="217"/>
      <c r="UIE34" s="217"/>
      <c r="UIF34" s="217"/>
      <c r="UIG34" s="217"/>
      <c r="UIH34" s="217"/>
      <c r="UII34" s="217"/>
      <c r="UIJ34" s="217"/>
      <c r="UIK34" s="217"/>
      <c r="UIL34" s="217"/>
      <c r="UIM34" s="217"/>
      <c r="UIN34" s="217"/>
      <c r="UIO34" s="217"/>
      <c r="UIP34" s="217"/>
      <c r="UIQ34" s="217"/>
      <c r="UIR34" s="217"/>
      <c r="UIS34" s="217"/>
      <c r="UIT34" s="217"/>
      <c r="UIU34" s="217"/>
      <c r="UIV34" s="217"/>
      <c r="UIW34" s="217"/>
      <c r="UIX34" s="217"/>
      <c r="UIY34" s="217"/>
      <c r="UIZ34" s="217"/>
      <c r="UJA34" s="217"/>
      <c r="UJB34" s="217"/>
      <c r="UJC34" s="217"/>
      <c r="UJD34" s="217"/>
      <c r="UJE34" s="217"/>
      <c r="UJF34" s="217"/>
      <c r="UJG34" s="217"/>
      <c r="UJH34" s="217"/>
      <c r="UJI34" s="217"/>
      <c r="UJJ34" s="217"/>
      <c r="UJK34" s="217"/>
      <c r="UJL34" s="217"/>
      <c r="UJM34" s="217"/>
      <c r="UJN34" s="217"/>
      <c r="UJO34" s="217"/>
      <c r="UJP34" s="217"/>
      <c r="UJQ34" s="217"/>
      <c r="UJR34" s="217"/>
      <c r="UJS34" s="217"/>
      <c r="UJT34" s="217"/>
      <c r="UJU34" s="217"/>
      <c r="UJV34" s="217"/>
      <c r="UJW34" s="217"/>
      <c r="UJX34" s="217"/>
      <c r="UJY34" s="217"/>
      <c r="UJZ34" s="217"/>
      <c r="UKA34" s="217"/>
      <c r="UKB34" s="217"/>
      <c r="UKC34" s="217"/>
      <c r="UKD34" s="217"/>
      <c r="UKE34" s="217"/>
      <c r="UKF34" s="217"/>
      <c r="UKG34" s="217"/>
      <c r="UKH34" s="217"/>
      <c r="UKI34" s="217"/>
      <c r="UKJ34" s="217"/>
      <c r="UKK34" s="217"/>
      <c r="UKL34" s="217"/>
      <c r="UKM34" s="217"/>
      <c r="UKN34" s="217"/>
      <c r="UKO34" s="217"/>
      <c r="UKP34" s="217"/>
      <c r="UKQ34" s="217"/>
      <c r="UKR34" s="217"/>
      <c r="UKS34" s="217"/>
      <c r="UKT34" s="217"/>
      <c r="UKU34" s="217"/>
      <c r="UKV34" s="217"/>
      <c r="UKW34" s="217"/>
      <c r="UKX34" s="217"/>
      <c r="UKY34" s="217"/>
      <c r="UKZ34" s="217"/>
      <c r="ULA34" s="217"/>
      <c r="ULB34" s="217"/>
      <c r="ULC34" s="217"/>
      <c r="ULD34" s="217"/>
      <c r="ULE34" s="217"/>
      <c r="ULF34" s="217"/>
      <c r="ULG34" s="217"/>
      <c r="ULH34" s="217"/>
      <c r="ULI34" s="217"/>
      <c r="ULJ34" s="217"/>
      <c r="ULK34" s="217"/>
      <c r="ULL34" s="217"/>
      <c r="ULM34" s="217"/>
      <c r="ULN34" s="217"/>
      <c r="ULO34" s="217"/>
      <c r="ULP34" s="217"/>
      <c r="ULQ34" s="217"/>
      <c r="ULR34" s="217"/>
      <c r="ULS34" s="217"/>
      <c r="ULT34" s="217"/>
      <c r="ULU34" s="217"/>
      <c r="ULV34" s="217"/>
      <c r="ULW34" s="217"/>
      <c r="ULX34" s="217"/>
      <c r="ULY34" s="217"/>
      <c r="ULZ34" s="217"/>
      <c r="UMA34" s="217"/>
      <c r="UMB34" s="217"/>
      <c r="UMC34" s="217"/>
      <c r="UMD34" s="217"/>
      <c r="UME34" s="217"/>
      <c r="UMF34" s="217"/>
      <c r="UMG34" s="217"/>
      <c r="UMH34" s="217"/>
      <c r="UMI34" s="217"/>
      <c r="UMJ34" s="217"/>
      <c r="UMK34" s="217"/>
      <c r="UML34" s="217"/>
      <c r="UMM34" s="217"/>
      <c r="UMN34" s="217"/>
      <c r="UMO34" s="217"/>
      <c r="UMP34" s="217"/>
      <c r="UMQ34" s="217"/>
      <c r="UMR34" s="217"/>
      <c r="UMS34" s="217"/>
      <c r="UMT34" s="217"/>
      <c r="UMU34" s="217"/>
      <c r="UMV34" s="217"/>
      <c r="UMW34" s="217"/>
      <c r="UMX34" s="217"/>
      <c r="UMY34" s="217"/>
      <c r="UMZ34" s="217"/>
      <c r="UNA34" s="217"/>
      <c r="UNB34" s="217"/>
      <c r="UNC34" s="217"/>
      <c r="UND34" s="217"/>
      <c r="UNE34" s="217"/>
      <c r="UNF34" s="217"/>
      <c r="UNG34" s="217"/>
      <c r="UNH34" s="217"/>
      <c r="UNI34" s="217"/>
      <c r="UNJ34" s="217"/>
      <c r="UNK34" s="217"/>
      <c r="UNL34" s="217"/>
      <c r="UNM34" s="217"/>
      <c r="UNN34" s="217"/>
      <c r="UNO34" s="217"/>
      <c r="UNP34" s="217"/>
      <c r="UNQ34" s="217"/>
      <c r="UNR34" s="217"/>
      <c r="UNS34" s="217"/>
      <c r="UNT34" s="217"/>
      <c r="UNU34" s="217"/>
      <c r="UNV34" s="217"/>
      <c r="UNW34" s="217"/>
      <c r="UNX34" s="217"/>
      <c r="UNY34" s="217"/>
      <c r="UNZ34" s="217"/>
      <c r="UOA34" s="217"/>
      <c r="UOB34" s="217"/>
      <c r="UOC34" s="217"/>
      <c r="UOD34" s="217"/>
      <c r="UOE34" s="217"/>
      <c r="UOF34" s="217"/>
      <c r="UOG34" s="217"/>
      <c r="UOH34" s="217"/>
      <c r="UOI34" s="217"/>
      <c r="UOJ34" s="217"/>
      <c r="UOK34" s="217"/>
      <c r="UOL34" s="217"/>
      <c r="UOM34" s="217"/>
      <c r="UON34" s="217"/>
      <c r="UOO34" s="217"/>
      <c r="UOP34" s="217"/>
      <c r="UOQ34" s="217"/>
      <c r="UOR34" s="217"/>
      <c r="UOS34" s="217"/>
      <c r="UOT34" s="217"/>
      <c r="UOU34" s="217"/>
      <c r="UOV34" s="217"/>
      <c r="UOW34" s="217"/>
      <c r="UOX34" s="217"/>
      <c r="UOY34" s="217"/>
      <c r="UOZ34" s="217"/>
      <c r="UPA34" s="217"/>
      <c r="UPB34" s="217"/>
      <c r="UPC34" s="217"/>
      <c r="UPD34" s="217"/>
      <c r="UPE34" s="217"/>
      <c r="UPF34" s="217"/>
      <c r="UPG34" s="217"/>
      <c r="UPH34" s="217"/>
      <c r="UPI34" s="217"/>
      <c r="UPJ34" s="217"/>
      <c r="UPK34" s="217"/>
      <c r="UPL34" s="217"/>
      <c r="UPM34" s="217"/>
      <c r="UPN34" s="217"/>
      <c r="UPO34" s="217"/>
      <c r="UPP34" s="217"/>
      <c r="UPQ34" s="217"/>
      <c r="UPR34" s="217"/>
      <c r="UPS34" s="217"/>
      <c r="UPT34" s="217"/>
      <c r="UPU34" s="217"/>
      <c r="UPV34" s="217"/>
      <c r="UPW34" s="217"/>
      <c r="UPX34" s="217"/>
      <c r="UPY34" s="217"/>
      <c r="UPZ34" s="217"/>
      <c r="UQA34" s="217"/>
      <c r="UQB34" s="217"/>
      <c r="UQC34" s="217"/>
      <c r="UQD34" s="217"/>
      <c r="UQE34" s="217"/>
      <c r="UQF34" s="217"/>
      <c r="UQG34" s="217"/>
      <c r="UQH34" s="217"/>
      <c r="UQI34" s="217"/>
      <c r="UQJ34" s="217"/>
      <c r="UQK34" s="217"/>
      <c r="UQL34" s="217"/>
      <c r="UQM34" s="217"/>
      <c r="UQN34" s="217"/>
      <c r="UQO34" s="217"/>
      <c r="UQP34" s="217"/>
      <c r="UQQ34" s="217"/>
      <c r="UQR34" s="217"/>
      <c r="UQS34" s="217"/>
      <c r="UQT34" s="217"/>
      <c r="UQU34" s="217"/>
      <c r="UQV34" s="217"/>
      <c r="UQW34" s="217"/>
      <c r="UQX34" s="217"/>
      <c r="UQY34" s="217"/>
      <c r="UQZ34" s="217"/>
      <c r="URA34" s="217"/>
      <c r="URB34" s="217"/>
      <c r="URC34" s="217"/>
      <c r="URD34" s="217"/>
      <c r="URE34" s="217"/>
      <c r="URF34" s="217"/>
      <c r="URG34" s="217"/>
      <c r="URH34" s="217"/>
      <c r="URI34" s="217"/>
      <c r="URJ34" s="217"/>
      <c r="URK34" s="217"/>
      <c r="URL34" s="217"/>
      <c r="URM34" s="217"/>
      <c r="URN34" s="217"/>
      <c r="URO34" s="217"/>
      <c r="URP34" s="217"/>
      <c r="URQ34" s="217"/>
      <c r="URR34" s="217"/>
      <c r="URS34" s="217"/>
      <c r="URT34" s="217"/>
      <c r="URU34" s="217"/>
      <c r="URV34" s="217"/>
      <c r="URW34" s="217"/>
      <c r="URX34" s="217"/>
      <c r="URY34" s="217"/>
      <c r="URZ34" s="217"/>
      <c r="USA34" s="217"/>
      <c r="USB34" s="217"/>
      <c r="USC34" s="217"/>
      <c r="USD34" s="217"/>
      <c r="USE34" s="217"/>
      <c r="USF34" s="217"/>
      <c r="USG34" s="217"/>
      <c r="USH34" s="217"/>
      <c r="USI34" s="217"/>
      <c r="USJ34" s="217"/>
      <c r="USK34" s="217"/>
      <c r="USL34" s="217"/>
      <c r="USM34" s="217"/>
      <c r="USN34" s="217"/>
      <c r="USO34" s="217"/>
      <c r="USP34" s="217"/>
      <c r="USQ34" s="217"/>
      <c r="USR34" s="217"/>
      <c r="USS34" s="217"/>
      <c r="UST34" s="217"/>
      <c r="USU34" s="217"/>
      <c r="USV34" s="217"/>
      <c r="USW34" s="217"/>
      <c r="USX34" s="217"/>
      <c r="USY34" s="217"/>
      <c r="USZ34" s="217"/>
      <c r="UTA34" s="217"/>
      <c r="UTB34" s="217"/>
      <c r="UTC34" s="217"/>
      <c r="UTD34" s="217"/>
      <c r="UTE34" s="217"/>
      <c r="UTF34" s="217"/>
      <c r="UTG34" s="217"/>
      <c r="UTH34" s="217"/>
      <c r="UTI34" s="217"/>
      <c r="UTJ34" s="217"/>
      <c r="UTK34" s="217"/>
      <c r="UTL34" s="217"/>
      <c r="UTM34" s="217"/>
      <c r="UTN34" s="217"/>
      <c r="UTO34" s="217"/>
      <c r="UTP34" s="217"/>
      <c r="UTQ34" s="217"/>
      <c r="UTR34" s="217"/>
      <c r="UTS34" s="217"/>
      <c r="UTT34" s="217"/>
      <c r="UTU34" s="217"/>
      <c r="UTV34" s="217"/>
      <c r="UTW34" s="217"/>
      <c r="UTX34" s="217"/>
      <c r="UTY34" s="217"/>
      <c r="UTZ34" s="217"/>
      <c r="UUA34" s="217"/>
      <c r="UUB34" s="217"/>
      <c r="UUC34" s="217"/>
      <c r="UUD34" s="217"/>
      <c r="UUE34" s="217"/>
      <c r="UUF34" s="217"/>
      <c r="UUG34" s="217"/>
      <c r="UUH34" s="217"/>
      <c r="UUI34" s="217"/>
      <c r="UUJ34" s="217"/>
      <c r="UUK34" s="217"/>
      <c r="UUL34" s="217"/>
      <c r="UUM34" s="217"/>
      <c r="UUN34" s="217"/>
      <c r="UUO34" s="217"/>
      <c r="UUP34" s="217"/>
      <c r="UUQ34" s="217"/>
      <c r="UUR34" s="217"/>
      <c r="UUS34" s="217"/>
      <c r="UUT34" s="217"/>
      <c r="UUU34" s="217"/>
      <c r="UUV34" s="217"/>
      <c r="UUW34" s="217"/>
      <c r="UUX34" s="217"/>
      <c r="UUY34" s="217"/>
      <c r="UUZ34" s="217"/>
      <c r="UVA34" s="217"/>
      <c r="UVB34" s="217"/>
      <c r="UVC34" s="217"/>
      <c r="UVD34" s="217"/>
      <c r="UVE34" s="217"/>
      <c r="UVF34" s="217"/>
      <c r="UVG34" s="217"/>
      <c r="UVH34" s="217"/>
      <c r="UVI34" s="217"/>
      <c r="UVJ34" s="217"/>
      <c r="UVK34" s="217"/>
      <c r="UVL34" s="217"/>
      <c r="UVM34" s="217"/>
      <c r="UVN34" s="217"/>
      <c r="UVO34" s="217"/>
      <c r="UVP34" s="217"/>
      <c r="UVQ34" s="217"/>
      <c r="UVR34" s="217"/>
      <c r="UVS34" s="217"/>
      <c r="UVT34" s="217"/>
      <c r="UVU34" s="217"/>
      <c r="UVV34" s="217"/>
      <c r="UVW34" s="217"/>
      <c r="UVX34" s="217"/>
      <c r="UVY34" s="217"/>
      <c r="UVZ34" s="217"/>
      <c r="UWA34" s="217"/>
      <c r="UWB34" s="217"/>
      <c r="UWC34" s="217"/>
      <c r="UWD34" s="217"/>
      <c r="UWE34" s="217"/>
      <c r="UWF34" s="217"/>
      <c r="UWG34" s="217"/>
      <c r="UWH34" s="217"/>
      <c r="UWI34" s="217"/>
      <c r="UWJ34" s="217"/>
      <c r="UWK34" s="217"/>
      <c r="UWL34" s="217"/>
      <c r="UWM34" s="217"/>
      <c r="UWN34" s="217"/>
      <c r="UWO34" s="217"/>
      <c r="UWP34" s="217"/>
      <c r="UWQ34" s="217"/>
      <c r="UWR34" s="217"/>
      <c r="UWS34" s="217"/>
      <c r="UWT34" s="217"/>
      <c r="UWU34" s="217"/>
      <c r="UWV34" s="217"/>
      <c r="UWW34" s="217"/>
      <c r="UWX34" s="217"/>
      <c r="UWY34" s="217"/>
      <c r="UWZ34" s="217"/>
      <c r="UXA34" s="217"/>
      <c r="UXB34" s="217"/>
      <c r="UXC34" s="217"/>
      <c r="UXD34" s="217"/>
      <c r="UXE34" s="217"/>
      <c r="UXF34" s="217"/>
      <c r="UXG34" s="217"/>
      <c r="UXH34" s="217"/>
      <c r="UXI34" s="217"/>
      <c r="UXJ34" s="217"/>
      <c r="UXK34" s="217"/>
      <c r="UXL34" s="217"/>
      <c r="UXM34" s="217"/>
      <c r="UXN34" s="217"/>
      <c r="UXO34" s="217"/>
      <c r="UXP34" s="217"/>
      <c r="UXQ34" s="217"/>
      <c r="UXR34" s="217"/>
      <c r="UXS34" s="217"/>
      <c r="UXT34" s="217"/>
      <c r="UXU34" s="217"/>
      <c r="UXV34" s="217"/>
      <c r="UXW34" s="217"/>
      <c r="UXX34" s="217"/>
      <c r="UXY34" s="217"/>
      <c r="UXZ34" s="217"/>
      <c r="UYA34" s="217"/>
      <c r="UYB34" s="217"/>
      <c r="UYC34" s="217"/>
      <c r="UYD34" s="217"/>
      <c r="UYE34" s="217"/>
      <c r="UYF34" s="217"/>
      <c r="UYG34" s="217"/>
      <c r="UYH34" s="217"/>
      <c r="UYI34" s="217"/>
      <c r="UYJ34" s="217"/>
      <c r="UYK34" s="217"/>
      <c r="UYL34" s="217"/>
      <c r="UYM34" s="217"/>
      <c r="UYN34" s="217"/>
      <c r="UYO34" s="217"/>
      <c r="UYP34" s="217"/>
      <c r="UYQ34" s="217"/>
      <c r="UYR34" s="217"/>
      <c r="UYS34" s="217"/>
      <c r="UYT34" s="217"/>
      <c r="UYU34" s="217"/>
      <c r="UYV34" s="217"/>
      <c r="UYW34" s="217"/>
      <c r="UYX34" s="217"/>
      <c r="UYY34" s="217"/>
      <c r="UYZ34" s="217"/>
      <c r="UZA34" s="217"/>
      <c r="UZB34" s="217"/>
      <c r="UZC34" s="217"/>
      <c r="UZD34" s="217"/>
      <c r="UZE34" s="217"/>
      <c r="UZF34" s="217"/>
      <c r="UZG34" s="217"/>
      <c r="UZH34" s="217"/>
      <c r="UZI34" s="217"/>
      <c r="UZJ34" s="217"/>
      <c r="UZK34" s="217"/>
      <c r="UZL34" s="217"/>
      <c r="UZM34" s="217"/>
      <c r="UZN34" s="217"/>
      <c r="UZO34" s="217"/>
      <c r="UZP34" s="217"/>
      <c r="UZQ34" s="217"/>
      <c r="UZR34" s="217"/>
      <c r="UZS34" s="217"/>
      <c r="UZT34" s="217"/>
      <c r="UZU34" s="217"/>
      <c r="UZV34" s="217"/>
      <c r="UZW34" s="217"/>
      <c r="UZX34" s="217"/>
      <c r="UZY34" s="217"/>
      <c r="UZZ34" s="217"/>
      <c r="VAA34" s="217"/>
      <c r="VAB34" s="217"/>
      <c r="VAC34" s="217"/>
      <c r="VAD34" s="217"/>
      <c r="VAE34" s="217"/>
      <c r="VAF34" s="217"/>
      <c r="VAG34" s="217"/>
      <c r="VAH34" s="217"/>
      <c r="VAI34" s="217"/>
      <c r="VAJ34" s="217"/>
      <c r="VAK34" s="217"/>
      <c r="VAL34" s="217"/>
      <c r="VAM34" s="217"/>
      <c r="VAN34" s="217"/>
      <c r="VAO34" s="217"/>
      <c r="VAP34" s="217"/>
      <c r="VAQ34" s="217"/>
      <c r="VAR34" s="217"/>
      <c r="VAS34" s="217"/>
      <c r="VAT34" s="217"/>
      <c r="VAU34" s="217"/>
      <c r="VAV34" s="217"/>
      <c r="VAW34" s="217"/>
      <c r="VAX34" s="217"/>
      <c r="VAY34" s="217"/>
      <c r="VAZ34" s="217"/>
      <c r="VBA34" s="217"/>
      <c r="VBB34" s="217"/>
      <c r="VBC34" s="217"/>
      <c r="VBD34" s="217"/>
      <c r="VBE34" s="217"/>
      <c r="VBF34" s="217"/>
      <c r="VBG34" s="217"/>
      <c r="VBH34" s="217"/>
      <c r="VBI34" s="217"/>
      <c r="VBJ34" s="217"/>
      <c r="VBK34" s="217"/>
      <c r="VBL34" s="217"/>
      <c r="VBM34" s="217"/>
      <c r="VBN34" s="217"/>
      <c r="VBO34" s="217"/>
      <c r="VBP34" s="217"/>
      <c r="VBQ34" s="217"/>
      <c r="VBR34" s="217"/>
      <c r="VBS34" s="217"/>
      <c r="VBT34" s="217"/>
      <c r="VBU34" s="217"/>
      <c r="VBV34" s="217"/>
      <c r="VBW34" s="217"/>
      <c r="VBX34" s="217"/>
      <c r="VBY34" s="217"/>
      <c r="VBZ34" s="217"/>
      <c r="VCA34" s="217"/>
      <c r="VCB34" s="217"/>
      <c r="VCC34" s="217"/>
      <c r="VCD34" s="217"/>
      <c r="VCE34" s="217"/>
      <c r="VCF34" s="217"/>
      <c r="VCG34" s="217"/>
      <c r="VCH34" s="217"/>
      <c r="VCI34" s="217"/>
      <c r="VCJ34" s="217"/>
      <c r="VCK34" s="217"/>
      <c r="VCL34" s="217"/>
      <c r="VCM34" s="217"/>
      <c r="VCN34" s="217"/>
      <c r="VCO34" s="217"/>
      <c r="VCP34" s="217"/>
      <c r="VCQ34" s="217"/>
      <c r="VCR34" s="217"/>
      <c r="VCS34" s="217"/>
      <c r="VCT34" s="217"/>
      <c r="VCU34" s="217"/>
      <c r="VCV34" s="217"/>
      <c r="VCW34" s="217"/>
      <c r="VCX34" s="217"/>
      <c r="VCY34" s="217"/>
      <c r="VCZ34" s="217"/>
      <c r="VDA34" s="217"/>
      <c r="VDB34" s="217"/>
      <c r="VDC34" s="217"/>
      <c r="VDD34" s="217"/>
      <c r="VDE34" s="217"/>
      <c r="VDF34" s="217"/>
      <c r="VDG34" s="217"/>
      <c r="VDH34" s="217"/>
      <c r="VDI34" s="217"/>
      <c r="VDJ34" s="217"/>
      <c r="VDK34" s="217"/>
      <c r="VDL34" s="217"/>
      <c r="VDM34" s="217"/>
      <c r="VDN34" s="217"/>
      <c r="VDO34" s="217"/>
      <c r="VDP34" s="217"/>
      <c r="VDQ34" s="217"/>
      <c r="VDR34" s="217"/>
      <c r="VDS34" s="217"/>
      <c r="VDT34" s="217"/>
      <c r="VDU34" s="217"/>
      <c r="VDV34" s="217"/>
      <c r="VDW34" s="217"/>
      <c r="VDX34" s="217"/>
      <c r="VDY34" s="217"/>
      <c r="VDZ34" s="217"/>
      <c r="VEA34" s="217"/>
      <c r="VEB34" s="217"/>
      <c r="VEC34" s="217"/>
      <c r="VED34" s="217"/>
      <c r="VEE34" s="217"/>
      <c r="VEF34" s="217"/>
      <c r="VEG34" s="217"/>
      <c r="VEH34" s="217"/>
      <c r="VEI34" s="217"/>
      <c r="VEJ34" s="217"/>
      <c r="VEK34" s="217"/>
      <c r="VEL34" s="217"/>
      <c r="VEM34" s="217"/>
      <c r="VEN34" s="217"/>
      <c r="VEO34" s="217"/>
      <c r="VEP34" s="217"/>
      <c r="VEQ34" s="217"/>
      <c r="VER34" s="217"/>
      <c r="VES34" s="217"/>
      <c r="VET34" s="217"/>
      <c r="VEU34" s="217"/>
      <c r="VEV34" s="217"/>
      <c r="VEW34" s="217"/>
      <c r="VEX34" s="217"/>
      <c r="VEY34" s="217"/>
      <c r="VEZ34" s="217"/>
      <c r="VFA34" s="217"/>
      <c r="VFB34" s="217"/>
      <c r="VFC34" s="217"/>
      <c r="VFD34" s="217"/>
      <c r="VFE34" s="217"/>
      <c r="VFF34" s="217"/>
      <c r="VFG34" s="217"/>
      <c r="VFH34" s="217"/>
      <c r="VFI34" s="217"/>
      <c r="VFJ34" s="217"/>
      <c r="VFK34" s="217"/>
      <c r="VFL34" s="217"/>
      <c r="VFM34" s="217"/>
      <c r="VFN34" s="217"/>
      <c r="VFO34" s="217"/>
      <c r="VFP34" s="217"/>
      <c r="VFQ34" s="217"/>
      <c r="VFR34" s="217"/>
      <c r="VFS34" s="217"/>
      <c r="VFT34" s="217"/>
      <c r="VFU34" s="217"/>
      <c r="VFV34" s="217"/>
      <c r="VFW34" s="217"/>
      <c r="VFX34" s="217"/>
      <c r="VFY34" s="217"/>
      <c r="VFZ34" s="217"/>
      <c r="VGA34" s="217"/>
      <c r="VGB34" s="217"/>
      <c r="VGC34" s="217"/>
      <c r="VGD34" s="217"/>
      <c r="VGE34" s="217"/>
      <c r="VGF34" s="217"/>
      <c r="VGG34" s="217"/>
      <c r="VGH34" s="217"/>
      <c r="VGI34" s="217"/>
      <c r="VGJ34" s="217"/>
      <c r="VGK34" s="217"/>
      <c r="VGL34" s="217"/>
      <c r="VGM34" s="217"/>
      <c r="VGN34" s="217"/>
      <c r="VGO34" s="217"/>
      <c r="VGP34" s="217"/>
      <c r="VGQ34" s="217"/>
      <c r="VGR34" s="217"/>
      <c r="VGS34" s="217"/>
      <c r="VGT34" s="217"/>
      <c r="VGU34" s="217"/>
      <c r="VGV34" s="217"/>
      <c r="VGW34" s="217"/>
      <c r="VGX34" s="217"/>
      <c r="VGY34" s="217"/>
      <c r="VGZ34" s="217"/>
      <c r="VHA34" s="217"/>
      <c r="VHB34" s="217"/>
      <c r="VHC34" s="217"/>
      <c r="VHD34" s="217"/>
      <c r="VHE34" s="217"/>
      <c r="VHF34" s="217"/>
      <c r="VHG34" s="217"/>
      <c r="VHH34" s="217"/>
      <c r="VHI34" s="217"/>
      <c r="VHJ34" s="217"/>
      <c r="VHK34" s="217"/>
      <c r="VHL34" s="217"/>
      <c r="VHM34" s="217"/>
      <c r="VHN34" s="217"/>
      <c r="VHO34" s="217"/>
      <c r="VHP34" s="217"/>
      <c r="VHQ34" s="217"/>
      <c r="VHR34" s="217"/>
      <c r="VHS34" s="217"/>
      <c r="VHT34" s="217"/>
      <c r="VHU34" s="217"/>
      <c r="VHV34" s="217"/>
      <c r="VHW34" s="217"/>
      <c r="VHX34" s="217"/>
      <c r="VHY34" s="217"/>
      <c r="VHZ34" s="217"/>
      <c r="VIA34" s="217"/>
      <c r="VIB34" s="217"/>
      <c r="VIC34" s="217"/>
      <c r="VID34" s="217"/>
      <c r="VIE34" s="217"/>
      <c r="VIF34" s="217"/>
      <c r="VIG34" s="217"/>
      <c r="VIH34" s="217"/>
      <c r="VII34" s="217"/>
      <c r="VIJ34" s="217"/>
      <c r="VIK34" s="217"/>
      <c r="VIL34" s="217"/>
      <c r="VIM34" s="217"/>
      <c r="VIN34" s="217"/>
      <c r="VIO34" s="217"/>
      <c r="VIP34" s="217"/>
      <c r="VIQ34" s="217"/>
      <c r="VIR34" s="217"/>
      <c r="VIS34" s="217"/>
      <c r="VIT34" s="217"/>
      <c r="VIU34" s="217"/>
      <c r="VIV34" s="217"/>
      <c r="VIW34" s="217"/>
      <c r="VIX34" s="217"/>
      <c r="VIY34" s="217"/>
      <c r="VIZ34" s="217"/>
      <c r="VJA34" s="217"/>
      <c r="VJB34" s="217"/>
      <c r="VJC34" s="217"/>
      <c r="VJD34" s="217"/>
      <c r="VJE34" s="217"/>
      <c r="VJF34" s="217"/>
      <c r="VJG34" s="217"/>
      <c r="VJH34" s="217"/>
      <c r="VJI34" s="217"/>
      <c r="VJJ34" s="217"/>
      <c r="VJK34" s="217"/>
      <c r="VJL34" s="217"/>
      <c r="VJM34" s="217"/>
      <c r="VJN34" s="217"/>
      <c r="VJO34" s="217"/>
      <c r="VJP34" s="217"/>
      <c r="VJQ34" s="217"/>
      <c r="VJR34" s="217"/>
      <c r="VJS34" s="217"/>
      <c r="VJT34" s="217"/>
      <c r="VJU34" s="217"/>
      <c r="VJV34" s="217"/>
      <c r="VJW34" s="217"/>
      <c r="VJX34" s="217"/>
      <c r="VJY34" s="217"/>
      <c r="VJZ34" s="217"/>
      <c r="VKA34" s="217"/>
      <c r="VKB34" s="217"/>
      <c r="VKC34" s="217"/>
      <c r="VKD34" s="217"/>
      <c r="VKE34" s="217"/>
      <c r="VKF34" s="217"/>
      <c r="VKG34" s="217"/>
      <c r="VKH34" s="217"/>
      <c r="VKI34" s="217"/>
      <c r="VKJ34" s="217"/>
      <c r="VKK34" s="217"/>
      <c r="VKL34" s="217"/>
      <c r="VKM34" s="217"/>
      <c r="VKN34" s="217"/>
      <c r="VKO34" s="217"/>
      <c r="VKP34" s="217"/>
      <c r="VKQ34" s="217"/>
      <c r="VKR34" s="217"/>
      <c r="VKS34" s="217"/>
      <c r="VKT34" s="217"/>
      <c r="VKU34" s="217"/>
      <c r="VKV34" s="217"/>
      <c r="VKW34" s="217"/>
      <c r="VKX34" s="217"/>
      <c r="VKY34" s="217"/>
      <c r="VKZ34" s="217"/>
      <c r="VLA34" s="217"/>
      <c r="VLB34" s="217"/>
      <c r="VLC34" s="217"/>
      <c r="VLD34" s="217"/>
      <c r="VLE34" s="217"/>
      <c r="VLF34" s="217"/>
      <c r="VLG34" s="217"/>
      <c r="VLH34" s="217"/>
      <c r="VLI34" s="217"/>
      <c r="VLJ34" s="217"/>
      <c r="VLK34" s="217"/>
      <c r="VLL34" s="217"/>
      <c r="VLM34" s="217"/>
      <c r="VLN34" s="217"/>
      <c r="VLO34" s="217"/>
      <c r="VLP34" s="217"/>
      <c r="VLQ34" s="217"/>
      <c r="VLR34" s="217"/>
      <c r="VLS34" s="217"/>
      <c r="VLT34" s="217"/>
      <c r="VLU34" s="217"/>
      <c r="VLV34" s="217"/>
      <c r="VLW34" s="217"/>
      <c r="VLX34" s="217"/>
      <c r="VLY34" s="217"/>
      <c r="VLZ34" s="217"/>
      <c r="VMA34" s="217"/>
      <c r="VMB34" s="217"/>
      <c r="VMC34" s="217"/>
      <c r="VMD34" s="217"/>
      <c r="VME34" s="217"/>
      <c r="VMF34" s="217"/>
      <c r="VMG34" s="217"/>
      <c r="VMH34" s="217"/>
      <c r="VMI34" s="217"/>
      <c r="VMJ34" s="217"/>
      <c r="VMK34" s="217"/>
      <c r="VML34" s="217"/>
      <c r="VMM34" s="217"/>
      <c r="VMN34" s="217"/>
      <c r="VMO34" s="217"/>
      <c r="VMP34" s="217"/>
      <c r="VMQ34" s="217"/>
      <c r="VMR34" s="217"/>
      <c r="VMS34" s="217"/>
      <c r="VMT34" s="217"/>
      <c r="VMU34" s="217"/>
      <c r="VMV34" s="217"/>
      <c r="VMW34" s="217"/>
      <c r="VMX34" s="217"/>
      <c r="VMY34" s="217"/>
      <c r="VMZ34" s="217"/>
      <c r="VNA34" s="217"/>
      <c r="VNB34" s="217"/>
      <c r="VNC34" s="217"/>
      <c r="VND34" s="217"/>
      <c r="VNE34" s="217"/>
      <c r="VNF34" s="217"/>
      <c r="VNG34" s="217"/>
      <c r="VNH34" s="217"/>
      <c r="VNI34" s="217"/>
      <c r="VNJ34" s="217"/>
      <c r="VNK34" s="217"/>
      <c r="VNL34" s="217"/>
      <c r="VNM34" s="217"/>
      <c r="VNN34" s="217"/>
      <c r="VNO34" s="217"/>
      <c r="VNP34" s="217"/>
      <c r="VNQ34" s="217"/>
      <c r="VNR34" s="217"/>
      <c r="VNS34" s="217"/>
      <c r="VNT34" s="217"/>
      <c r="VNU34" s="217"/>
      <c r="VNV34" s="217"/>
      <c r="VNW34" s="217"/>
      <c r="VNX34" s="217"/>
      <c r="VNY34" s="217"/>
      <c r="VNZ34" s="217"/>
      <c r="VOA34" s="217"/>
      <c r="VOB34" s="217"/>
      <c r="VOC34" s="217"/>
      <c r="VOD34" s="217"/>
      <c r="VOE34" s="217"/>
      <c r="VOF34" s="217"/>
      <c r="VOG34" s="217"/>
      <c r="VOH34" s="217"/>
      <c r="VOI34" s="217"/>
      <c r="VOJ34" s="217"/>
      <c r="VOK34" s="217"/>
      <c r="VOL34" s="217"/>
      <c r="VOM34" s="217"/>
      <c r="VON34" s="217"/>
      <c r="VOO34" s="217"/>
      <c r="VOP34" s="217"/>
      <c r="VOQ34" s="217"/>
      <c r="VOR34" s="217"/>
      <c r="VOS34" s="217"/>
      <c r="VOT34" s="217"/>
      <c r="VOU34" s="217"/>
      <c r="VOV34" s="217"/>
      <c r="VOW34" s="217"/>
      <c r="VOX34" s="217"/>
      <c r="VOY34" s="217"/>
      <c r="VOZ34" s="217"/>
      <c r="VPA34" s="217"/>
      <c r="VPB34" s="217"/>
      <c r="VPC34" s="217"/>
      <c r="VPD34" s="217"/>
      <c r="VPE34" s="217"/>
      <c r="VPF34" s="217"/>
      <c r="VPG34" s="217"/>
      <c r="VPH34" s="217"/>
      <c r="VPI34" s="217"/>
      <c r="VPJ34" s="217"/>
      <c r="VPK34" s="217"/>
      <c r="VPL34" s="217"/>
      <c r="VPM34" s="217"/>
      <c r="VPN34" s="217"/>
      <c r="VPO34" s="217"/>
      <c r="VPP34" s="217"/>
      <c r="VPQ34" s="217"/>
      <c r="VPR34" s="217"/>
      <c r="VPS34" s="217"/>
      <c r="VPT34" s="217"/>
      <c r="VPU34" s="217"/>
      <c r="VPV34" s="217"/>
      <c r="VPW34" s="217"/>
      <c r="VPX34" s="217"/>
      <c r="VPY34" s="217"/>
      <c r="VPZ34" s="217"/>
      <c r="VQA34" s="217"/>
      <c r="VQB34" s="217"/>
      <c r="VQC34" s="217"/>
      <c r="VQD34" s="217"/>
      <c r="VQE34" s="217"/>
      <c r="VQF34" s="217"/>
      <c r="VQG34" s="217"/>
      <c r="VQH34" s="217"/>
      <c r="VQI34" s="217"/>
      <c r="VQJ34" s="217"/>
      <c r="VQK34" s="217"/>
      <c r="VQL34" s="217"/>
      <c r="VQM34" s="217"/>
      <c r="VQN34" s="217"/>
      <c r="VQO34" s="217"/>
      <c r="VQP34" s="217"/>
      <c r="VQQ34" s="217"/>
      <c r="VQR34" s="217"/>
      <c r="VQS34" s="217"/>
      <c r="VQT34" s="217"/>
      <c r="VQU34" s="217"/>
      <c r="VQV34" s="217"/>
      <c r="VQW34" s="217"/>
      <c r="VQX34" s="217"/>
      <c r="VQY34" s="217"/>
      <c r="VQZ34" s="217"/>
      <c r="VRA34" s="217"/>
      <c r="VRB34" s="217"/>
      <c r="VRC34" s="217"/>
      <c r="VRD34" s="217"/>
      <c r="VRE34" s="217"/>
      <c r="VRF34" s="217"/>
      <c r="VRG34" s="217"/>
      <c r="VRH34" s="217"/>
      <c r="VRI34" s="217"/>
      <c r="VRJ34" s="217"/>
      <c r="VRK34" s="217"/>
      <c r="VRL34" s="217"/>
      <c r="VRM34" s="217"/>
      <c r="VRN34" s="217"/>
      <c r="VRO34" s="217"/>
      <c r="VRP34" s="217"/>
      <c r="VRQ34" s="217"/>
      <c r="VRR34" s="217"/>
      <c r="VRS34" s="217"/>
      <c r="VRT34" s="217"/>
      <c r="VRU34" s="217"/>
      <c r="VRV34" s="217"/>
      <c r="VRW34" s="217"/>
      <c r="VRX34" s="217"/>
      <c r="VRY34" s="217"/>
      <c r="VRZ34" s="217"/>
      <c r="VSA34" s="217"/>
      <c r="VSB34" s="217"/>
      <c r="VSC34" s="217"/>
      <c r="VSD34" s="217"/>
      <c r="VSE34" s="217"/>
      <c r="VSF34" s="217"/>
      <c r="VSG34" s="217"/>
      <c r="VSH34" s="217"/>
      <c r="VSI34" s="217"/>
      <c r="VSJ34" s="217"/>
      <c r="VSK34" s="217"/>
      <c r="VSL34" s="217"/>
      <c r="VSM34" s="217"/>
      <c r="VSN34" s="217"/>
      <c r="VSO34" s="217"/>
      <c r="VSP34" s="217"/>
      <c r="VSQ34" s="217"/>
      <c r="VSR34" s="217"/>
      <c r="VSS34" s="217"/>
      <c r="VST34" s="217"/>
      <c r="VSU34" s="217"/>
      <c r="VSV34" s="217"/>
      <c r="VSW34" s="217"/>
      <c r="VSX34" s="217"/>
      <c r="VSY34" s="217"/>
      <c r="VSZ34" s="217"/>
      <c r="VTA34" s="217"/>
      <c r="VTB34" s="217"/>
      <c r="VTC34" s="217"/>
      <c r="VTD34" s="217"/>
      <c r="VTE34" s="217"/>
      <c r="VTF34" s="217"/>
      <c r="VTG34" s="217"/>
      <c r="VTH34" s="217"/>
      <c r="VTI34" s="217"/>
      <c r="VTJ34" s="217"/>
      <c r="VTK34" s="217"/>
      <c r="VTL34" s="217"/>
      <c r="VTM34" s="217"/>
      <c r="VTN34" s="217"/>
      <c r="VTO34" s="217"/>
      <c r="VTP34" s="217"/>
      <c r="VTQ34" s="217"/>
      <c r="VTR34" s="217"/>
      <c r="VTS34" s="217"/>
      <c r="VTT34" s="217"/>
      <c r="VTU34" s="217"/>
      <c r="VTV34" s="217"/>
      <c r="VTW34" s="217"/>
      <c r="VTX34" s="217"/>
      <c r="VTY34" s="217"/>
      <c r="VTZ34" s="217"/>
      <c r="VUA34" s="217"/>
      <c r="VUB34" s="217"/>
      <c r="VUC34" s="217"/>
      <c r="VUD34" s="217"/>
      <c r="VUE34" s="217"/>
      <c r="VUF34" s="217"/>
      <c r="VUG34" s="217"/>
      <c r="VUH34" s="217"/>
      <c r="VUI34" s="217"/>
      <c r="VUJ34" s="217"/>
      <c r="VUK34" s="217"/>
      <c r="VUL34" s="217"/>
      <c r="VUM34" s="217"/>
      <c r="VUN34" s="217"/>
      <c r="VUO34" s="217"/>
      <c r="VUP34" s="217"/>
      <c r="VUQ34" s="217"/>
      <c r="VUR34" s="217"/>
      <c r="VUS34" s="217"/>
      <c r="VUT34" s="217"/>
      <c r="VUU34" s="217"/>
      <c r="VUV34" s="217"/>
      <c r="VUW34" s="217"/>
      <c r="VUX34" s="217"/>
      <c r="VUY34" s="217"/>
      <c r="VUZ34" s="217"/>
      <c r="VVA34" s="217"/>
      <c r="VVB34" s="217"/>
      <c r="VVC34" s="217"/>
      <c r="VVD34" s="217"/>
      <c r="VVE34" s="217"/>
      <c r="VVF34" s="217"/>
      <c r="VVG34" s="217"/>
      <c r="VVH34" s="217"/>
      <c r="VVI34" s="217"/>
      <c r="VVJ34" s="217"/>
      <c r="VVK34" s="217"/>
      <c r="VVL34" s="217"/>
      <c r="VVM34" s="217"/>
      <c r="VVN34" s="217"/>
      <c r="VVO34" s="217"/>
      <c r="VVP34" s="217"/>
      <c r="VVQ34" s="217"/>
      <c r="VVR34" s="217"/>
      <c r="VVS34" s="217"/>
      <c r="VVT34" s="217"/>
      <c r="VVU34" s="217"/>
      <c r="VVV34" s="217"/>
      <c r="VVW34" s="217"/>
      <c r="VVX34" s="217"/>
      <c r="VVY34" s="217"/>
      <c r="VVZ34" s="217"/>
      <c r="VWA34" s="217"/>
      <c r="VWB34" s="217"/>
      <c r="VWC34" s="217"/>
      <c r="VWD34" s="217"/>
      <c r="VWE34" s="217"/>
      <c r="VWF34" s="217"/>
      <c r="VWG34" s="217"/>
      <c r="VWH34" s="217"/>
      <c r="VWI34" s="217"/>
      <c r="VWJ34" s="217"/>
      <c r="VWK34" s="217"/>
      <c r="VWL34" s="217"/>
      <c r="VWM34" s="217"/>
      <c r="VWN34" s="217"/>
      <c r="VWO34" s="217"/>
      <c r="VWP34" s="217"/>
      <c r="VWQ34" s="217"/>
      <c r="VWR34" s="217"/>
      <c r="VWS34" s="217"/>
      <c r="VWT34" s="217"/>
      <c r="VWU34" s="217"/>
      <c r="VWV34" s="217"/>
      <c r="VWW34" s="217"/>
      <c r="VWX34" s="217"/>
      <c r="VWY34" s="217"/>
      <c r="VWZ34" s="217"/>
      <c r="VXA34" s="217"/>
      <c r="VXB34" s="217"/>
      <c r="VXC34" s="217"/>
      <c r="VXD34" s="217"/>
      <c r="VXE34" s="217"/>
      <c r="VXF34" s="217"/>
      <c r="VXG34" s="217"/>
      <c r="VXH34" s="217"/>
      <c r="VXI34" s="217"/>
      <c r="VXJ34" s="217"/>
      <c r="VXK34" s="217"/>
      <c r="VXL34" s="217"/>
      <c r="VXM34" s="217"/>
      <c r="VXN34" s="217"/>
      <c r="VXO34" s="217"/>
      <c r="VXP34" s="217"/>
      <c r="VXQ34" s="217"/>
      <c r="VXR34" s="217"/>
      <c r="VXS34" s="217"/>
      <c r="VXT34" s="217"/>
      <c r="VXU34" s="217"/>
      <c r="VXV34" s="217"/>
      <c r="VXW34" s="217"/>
      <c r="VXX34" s="217"/>
      <c r="VXY34" s="217"/>
      <c r="VXZ34" s="217"/>
      <c r="VYA34" s="217"/>
      <c r="VYB34" s="217"/>
      <c r="VYC34" s="217"/>
      <c r="VYD34" s="217"/>
      <c r="VYE34" s="217"/>
      <c r="VYF34" s="217"/>
      <c r="VYG34" s="217"/>
      <c r="VYH34" s="217"/>
      <c r="VYI34" s="217"/>
      <c r="VYJ34" s="217"/>
      <c r="VYK34" s="217"/>
      <c r="VYL34" s="217"/>
      <c r="VYM34" s="217"/>
      <c r="VYN34" s="217"/>
      <c r="VYO34" s="217"/>
      <c r="VYP34" s="217"/>
      <c r="VYQ34" s="217"/>
      <c r="VYR34" s="217"/>
      <c r="VYS34" s="217"/>
      <c r="VYT34" s="217"/>
      <c r="VYU34" s="217"/>
      <c r="VYV34" s="217"/>
      <c r="VYW34" s="217"/>
      <c r="VYX34" s="217"/>
      <c r="VYY34" s="217"/>
      <c r="VYZ34" s="217"/>
      <c r="VZA34" s="217"/>
      <c r="VZB34" s="217"/>
      <c r="VZC34" s="217"/>
      <c r="VZD34" s="217"/>
      <c r="VZE34" s="217"/>
      <c r="VZF34" s="217"/>
      <c r="VZG34" s="217"/>
      <c r="VZH34" s="217"/>
      <c r="VZI34" s="217"/>
      <c r="VZJ34" s="217"/>
      <c r="VZK34" s="217"/>
      <c r="VZL34" s="217"/>
      <c r="VZM34" s="217"/>
      <c r="VZN34" s="217"/>
      <c r="VZO34" s="217"/>
      <c r="VZP34" s="217"/>
      <c r="VZQ34" s="217"/>
      <c r="VZR34" s="217"/>
      <c r="VZS34" s="217"/>
      <c r="VZT34" s="217"/>
      <c r="VZU34" s="217"/>
      <c r="VZV34" s="217"/>
      <c r="VZW34" s="217"/>
      <c r="VZX34" s="217"/>
      <c r="VZY34" s="217"/>
      <c r="VZZ34" s="217"/>
      <c r="WAA34" s="217"/>
      <c r="WAB34" s="217"/>
      <c r="WAC34" s="217"/>
      <c r="WAD34" s="217"/>
      <c r="WAE34" s="217"/>
      <c r="WAF34" s="217"/>
      <c r="WAG34" s="217"/>
      <c r="WAH34" s="217"/>
      <c r="WAI34" s="217"/>
      <c r="WAJ34" s="217"/>
      <c r="WAK34" s="217"/>
      <c r="WAL34" s="217"/>
      <c r="WAM34" s="217"/>
      <c r="WAN34" s="217"/>
      <c r="WAO34" s="217"/>
      <c r="WAP34" s="217"/>
      <c r="WAQ34" s="217"/>
      <c r="WAR34" s="217"/>
      <c r="WAS34" s="217"/>
      <c r="WAT34" s="217"/>
      <c r="WAU34" s="217"/>
      <c r="WAV34" s="217"/>
      <c r="WAW34" s="217"/>
      <c r="WAX34" s="217"/>
      <c r="WAY34" s="217"/>
      <c r="WAZ34" s="217"/>
      <c r="WBA34" s="217"/>
      <c r="WBB34" s="217"/>
      <c r="WBC34" s="217"/>
      <c r="WBD34" s="217"/>
      <c r="WBE34" s="217"/>
      <c r="WBF34" s="217"/>
      <c r="WBG34" s="217"/>
      <c r="WBH34" s="217"/>
      <c r="WBI34" s="217"/>
      <c r="WBJ34" s="217"/>
      <c r="WBK34" s="217"/>
      <c r="WBL34" s="217"/>
      <c r="WBM34" s="217"/>
      <c r="WBN34" s="217"/>
      <c r="WBO34" s="217"/>
      <c r="WBP34" s="217"/>
      <c r="WBQ34" s="217"/>
      <c r="WBR34" s="217"/>
      <c r="WBS34" s="217"/>
      <c r="WBT34" s="217"/>
      <c r="WBU34" s="217"/>
      <c r="WBV34" s="217"/>
      <c r="WBW34" s="217"/>
      <c r="WBX34" s="217"/>
      <c r="WBY34" s="217"/>
      <c r="WBZ34" s="217"/>
      <c r="WCA34" s="217"/>
      <c r="WCB34" s="217"/>
      <c r="WCC34" s="217"/>
      <c r="WCD34" s="217"/>
      <c r="WCE34" s="217"/>
      <c r="WCF34" s="217"/>
      <c r="WCG34" s="217"/>
      <c r="WCH34" s="217"/>
      <c r="WCI34" s="217"/>
      <c r="WCJ34" s="217"/>
      <c r="WCK34" s="217"/>
      <c r="WCL34" s="217"/>
      <c r="WCM34" s="217"/>
      <c r="WCN34" s="217"/>
      <c r="WCO34" s="217"/>
      <c r="WCP34" s="217"/>
      <c r="WCQ34" s="217"/>
      <c r="WCR34" s="217"/>
      <c r="WCS34" s="217"/>
      <c r="WCT34" s="217"/>
      <c r="WCU34" s="217"/>
      <c r="WCV34" s="217"/>
      <c r="WCW34" s="217"/>
      <c r="WCX34" s="217"/>
      <c r="WCY34" s="217"/>
      <c r="WCZ34" s="217"/>
      <c r="WDA34" s="217"/>
      <c r="WDB34" s="217"/>
      <c r="WDC34" s="217"/>
      <c r="WDD34" s="217"/>
      <c r="WDE34" s="217"/>
      <c r="WDF34" s="217"/>
      <c r="WDG34" s="217"/>
      <c r="WDH34" s="217"/>
      <c r="WDI34" s="217"/>
      <c r="WDJ34" s="217"/>
      <c r="WDK34" s="217"/>
      <c r="WDL34" s="217"/>
      <c r="WDM34" s="217"/>
      <c r="WDN34" s="217"/>
      <c r="WDO34" s="217"/>
      <c r="WDP34" s="217"/>
      <c r="WDQ34" s="217"/>
      <c r="WDR34" s="217"/>
      <c r="WDS34" s="217"/>
      <c r="WDT34" s="217"/>
      <c r="WDU34" s="217"/>
      <c r="WDV34" s="217"/>
      <c r="WDW34" s="217"/>
      <c r="WDX34" s="217"/>
      <c r="WDY34" s="217"/>
      <c r="WDZ34" s="217"/>
      <c r="WEA34" s="217"/>
      <c r="WEB34" s="217"/>
      <c r="WEC34" s="217"/>
      <c r="WED34" s="217"/>
      <c r="WEE34" s="217"/>
      <c r="WEF34" s="217"/>
      <c r="WEG34" s="217"/>
      <c r="WEH34" s="217"/>
      <c r="WEI34" s="217"/>
      <c r="WEJ34" s="217"/>
      <c r="WEK34" s="217"/>
      <c r="WEL34" s="217"/>
      <c r="WEM34" s="217"/>
      <c r="WEN34" s="217"/>
      <c r="WEO34" s="217"/>
      <c r="WEP34" s="217"/>
      <c r="WEQ34" s="217"/>
      <c r="WER34" s="217"/>
      <c r="WES34" s="217"/>
      <c r="WET34" s="217"/>
      <c r="WEU34" s="217"/>
      <c r="WEV34" s="217"/>
      <c r="WEW34" s="217"/>
      <c r="WEX34" s="217"/>
      <c r="WEY34" s="217"/>
      <c r="WEZ34" s="217"/>
      <c r="WFA34" s="217"/>
      <c r="WFB34" s="217"/>
      <c r="WFC34" s="217"/>
      <c r="WFD34" s="217"/>
      <c r="WFE34" s="217"/>
      <c r="WFF34" s="217"/>
      <c r="WFG34" s="217"/>
      <c r="WFH34" s="217"/>
      <c r="WFI34" s="217"/>
      <c r="WFJ34" s="217"/>
      <c r="WFK34" s="217"/>
      <c r="WFL34" s="217"/>
      <c r="WFM34" s="217"/>
      <c r="WFN34" s="217"/>
      <c r="WFO34" s="217"/>
      <c r="WFP34" s="217"/>
      <c r="WFQ34" s="217"/>
      <c r="WFR34" s="217"/>
      <c r="WFS34" s="217"/>
      <c r="WFT34" s="217"/>
      <c r="WFU34" s="217"/>
      <c r="WFV34" s="217"/>
      <c r="WFW34" s="217"/>
      <c r="WFX34" s="217"/>
      <c r="WFY34" s="217"/>
      <c r="WFZ34" s="217"/>
      <c r="WGA34" s="217"/>
      <c r="WGB34" s="217"/>
      <c r="WGC34" s="217"/>
      <c r="WGD34" s="217"/>
      <c r="WGE34" s="217"/>
      <c r="WGF34" s="217"/>
      <c r="WGG34" s="217"/>
      <c r="WGH34" s="217"/>
      <c r="WGI34" s="217"/>
      <c r="WGJ34" s="217"/>
      <c r="WGK34" s="217"/>
      <c r="WGL34" s="217"/>
      <c r="WGM34" s="217"/>
      <c r="WGN34" s="217"/>
      <c r="WGO34" s="217"/>
      <c r="WGP34" s="217"/>
      <c r="WGQ34" s="217"/>
      <c r="WGR34" s="217"/>
      <c r="WGS34" s="217"/>
      <c r="WGT34" s="217"/>
      <c r="WGU34" s="217"/>
      <c r="WGV34" s="217"/>
      <c r="WGW34" s="217"/>
      <c r="WGX34" s="217"/>
      <c r="WGY34" s="217"/>
      <c r="WGZ34" s="217"/>
      <c r="WHA34" s="217"/>
      <c r="WHB34" s="217"/>
      <c r="WHC34" s="217"/>
      <c r="WHD34" s="217"/>
      <c r="WHE34" s="217"/>
      <c r="WHF34" s="217"/>
      <c r="WHG34" s="217"/>
      <c r="WHH34" s="217"/>
      <c r="WHI34" s="217"/>
      <c r="WHJ34" s="217"/>
      <c r="WHK34" s="217"/>
      <c r="WHL34" s="217"/>
      <c r="WHM34" s="217"/>
      <c r="WHN34" s="217"/>
      <c r="WHO34" s="217"/>
      <c r="WHP34" s="217"/>
      <c r="WHQ34" s="217"/>
      <c r="WHR34" s="217"/>
      <c r="WHS34" s="217"/>
      <c r="WHT34" s="217"/>
      <c r="WHU34" s="217"/>
      <c r="WHV34" s="217"/>
      <c r="WHW34" s="217"/>
      <c r="WHX34" s="217"/>
      <c r="WHY34" s="217"/>
      <c r="WHZ34" s="217"/>
      <c r="WIA34" s="217"/>
      <c r="WIB34" s="217"/>
      <c r="WIC34" s="217"/>
      <c r="WID34" s="217"/>
      <c r="WIE34" s="217"/>
      <c r="WIF34" s="217"/>
      <c r="WIG34" s="217"/>
      <c r="WIH34" s="217"/>
      <c r="WII34" s="217"/>
      <c r="WIJ34" s="217"/>
      <c r="WIK34" s="217"/>
      <c r="WIL34" s="217"/>
      <c r="WIM34" s="217"/>
      <c r="WIN34" s="217"/>
      <c r="WIO34" s="217"/>
      <c r="WIP34" s="217"/>
      <c r="WIQ34" s="217"/>
      <c r="WIR34" s="217"/>
      <c r="WIS34" s="217"/>
      <c r="WIT34" s="217"/>
      <c r="WIU34" s="217"/>
      <c r="WIV34" s="217"/>
      <c r="WIW34" s="217"/>
      <c r="WIX34" s="217"/>
      <c r="WIY34" s="217"/>
      <c r="WIZ34" s="217"/>
      <c r="WJA34" s="217"/>
      <c r="WJB34" s="217"/>
      <c r="WJC34" s="217"/>
      <c r="WJD34" s="217"/>
      <c r="WJE34" s="217"/>
      <c r="WJF34" s="217"/>
      <c r="WJG34" s="217"/>
      <c r="WJH34" s="217"/>
      <c r="WJI34" s="217"/>
      <c r="WJJ34" s="217"/>
      <c r="WJK34" s="217"/>
      <c r="WJL34" s="217"/>
      <c r="WJM34" s="217"/>
      <c r="WJN34" s="217"/>
      <c r="WJO34" s="217"/>
      <c r="WJP34" s="217"/>
      <c r="WJQ34" s="217"/>
      <c r="WJR34" s="217"/>
      <c r="WJS34" s="217"/>
      <c r="WJT34" s="217"/>
      <c r="WJU34" s="217"/>
      <c r="WJV34" s="217"/>
      <c r="WJW34" s="217"/>
      <c r="WJX34" s="217"/>
      <c r="WJY34" s="217"/>
      <c r="WJZ34" s="217"/>
      <c r="WKA34" s="217"/>
      <c r="WKB34" s="217"/>
      <c r="WKC34" s="217"/>
      <c r="WKD34" s="217"/>
      <c r="WKE34" s="217"/>
      <c r="WKF34" s="217"/>
      <c r="WKG34" s="217"/>
      <c r="WKH34" s="217"/>
      <c r="WKI34" s="217"/>
      <c r="WKJ34" s="217"/>
      <c r="WKK34" s="217"/>
      <c r="WKL34" s="217"/>
      <c r="WKM34" s="217"/>
      <c r="WKN34" s="217"/>
      <c r="WKO34" s="217"/>
      <c r="WKP34" s="217"/>
      <c r="WKQ34" s="217"/>
      <c r="WKR34" s="217"/>
      <c r="WKS34" s="217"/>
      <c r="WKT34" s="217"/>
      <c r="WKU34" s="217"/>
      <c r="WKV34" s="217"/>
      <c r="WKW34" s="217"/>
      <c r="WKX34" s="217"/>
      <c r="WKY34" s="217"/>
      <c r="WKZ34" s="217"/>
      <c r="WLA34" s="217"/>
      <c r="WLB34" s="217"/>
      <c r="WLC34" s="217"/>
      <c r="WLD34" s="217"/>
      <c r="WLE34" s="217"/>
      <c r="WLF34" s="217"/>
      <c r="WLG34" s="217"/>
      <c r="WLH34" s="217"/>
      <c r="WLI34" s="217"/>
      <c r="WLJ34" s="217"/>
      <c r="WLK34" s="217"/>
      <c r="WLL34" s="217"/>
      <c r="WLM34" s="217"/>
      <c r="WLN34" s="217"/>
      <c r="WLO34" s="217"/>
      <c r="WLP34" s="217"/>
      <c r="WLQ34" s="217"/>
      <c r="WLR34" s="217"/>
      <c r="WLS34" s="217"/>
      <c r="WLT34" s="217"/>
      <c r="WLU34" s="217"/>
      <c r="WLV34" s="217"/>
      <c r="WLW34" s="217"/>
      <c r="WLX34" s="217"/>
      <c r="WLY34" s="217"/>
      <c r="WLZ34" s="217"/>
      <c r="WMA34" s="217"/>
      <c r="WMB34" s="217"/>
      <c r="WMC34" s="217"/>
      <c r="WMD34" s="217"/>
      <c r="WME34" s="217"/>
      <c r="WMF34" s="217"/>
      <c r="WMG34" s="217"/>
      <c r="WMH34" s="217"/>
      <c r="WMI34" s="217"/>
      <c r="WMJ34" s="217"/>
      <c r="WMK34" s="217"/>
      <c r="WML34" s="217"/>
      <c r="WMM34" s="217"/>
      <c r="WMN34" s="217"/>
      <c r="WMO34" s="217"/>
      <c r="WMP34" s="217"/>
      <c r="WMQ34" s="217"/>
      <c r="WMR34" s="217"/>
      <c r="WMS34" s="217"/>
      <c r="WMT34" s="217"/>
      <c r="WMU34" s="217"/>
      <c r="WMV34" s="217"/>
      <c r="WMW34" s="217"/>
      <c r="WMX34" s="217"/>
      <c r="WMY34" s="217"/>
      <c r="WMZ34" s="217"/>
      <c r="WNA34" s="217"/>
      <c r="WNB34" s="217"/>
      <c r="WNC34" s="217"/>
      <c r="WND34" s="217"/>
      <c r="WNE34" s="217"/>
      <c r="WNF34" s="217"/>
      <c r="WNG34" s="217"/>
      <c r="WNH34" s="217"/>
      <c r="WNI34" s="217"/>
      <c r="WNJ34" s="217"/>
      <c r="WNK34" s="217"/>
      <c r="WNL34" s="217"/>
      <c r="WNM34" s="217"/>
      <c r="WNN34" s="217"/>
      <c r="WNO34" s="217"/>
      <c r="WNP34" s="217"/>
      <c r="WNQ34" s="217"/>
      <c r="WNR34" s="217"/>
      <c r="WNS34" s="217"/>
      <c r="WNT34" s="217"/>
      <c r="WNU34" s="217"/>
      <c r="WNV34" s="217"/>
      <c r="WNW34" s="217"/>
      <c r="WNX34" s="217"/>
      <c r="WNY34" s="217"/>
      <c r="WNZ34" s="217"/>
      <c r="WOA34" s="217"/>
      <c r="WOB34" s="217"/>
      <c r="WOC34" s="217"/>
      <c r="WOD34" s="217"/>
      <c r="WOE34" s="217"/>
      <c r="WOF34" s="217"/>
      <c r="WOG34" s="217"/>
      <c r="WOH34" s="217"/>
      <c r="WOI34" s="217"/>
      <c r="WOJ34" s="217"/>
      <c r="WOK34" s="217"/>
      <c r="WOL34" s="217"/>
      <c r="WOM34" s="217"/>
      <c r="WON34" s="217"/>
      <c r="WOO34" s="217"/>
      <c r="WOP34" s="217"/>
      <c r="WOQ34" s="217"/>
      <c r="WOR34" s="217"/>
      <c r="WOS34" s="217"/>
      <c r="WOT34" s="217"/>
      <c r="WOU34" s="217"/>
      <c r="WOV34" s="217"/>
      <c r="WOW34" s="217"/>
      <c r="WOX34" s="217"/>
      <c r="WOY34" s="217"/>
      <c r="WOZ34" s="217"/>
      <c r="WPA34" s="217"/>
      <c r="WPB34" s="217"/>
      <c r="WPC34" s="217"/>
      <c r="WPD34" s="217"/>
      <c r="WPE34" s="217"/>
      <c r="WPF34" s="217"/>
      <c r="WPG34" s="217"/>
      <c r="WPH34" s="217"/>
      <c r="WPI34" s="217"/>
      <c r="WPJ34" s="217"/>
      <c r="WPK34" s="217"/>
      <c r="WPL34" s="217"/>
      <c r="WPM34" s="217"/>
      <c r="WPN34" s="217"/>
      <c r="WPO34" s="217"/>
      <c r="WPP34" s="217"/>
      <c r="WPQ34" s="217"/>
      <c r="WPR34" s="217"/>
      <c r="WPS34" s="217"/>
      <c r="WPT34" s="217"/>
      <c r="WPU34" s="217"/>
      <c r="WPV34" s="217"/>
      <c r="WPW34" s="217"/>
      <c r="WPX34" s="217"/>
      <c r="WPY34" s="217"/>
      <c r="WPZ34" s="217"/>
      <c r="WQA34" s="217"/>
      <c r="WQB34" s="217"/>
      <c r="WQC34" s="217"/>
      <c r="WQD34" s="217"/>
      <c r="WQE34" s="217"/>
      <c r="WQF34" s="217"/>
      <c r="WQG34" s="217"/>
      <c r="WQH34" s="217"/>
      <c r="WQI34" s="217"/>
      <c r="WQJ34" s="217"/>
      <c r="WQK34" s="217"/>
      <c r="WQL34" s="217"/>
      <c r="WQM34" s="217"/>
      <c r="WQN34" s="217"/>
      <c r="WQO34" s="217"/>
      <c r="WQP34" s="217"/>
      <c r="WQQ34" s="217"/>
      <c r="WQR34" s="217"/>
      <c r="WQS34" s="217"/>
      <c r="WQT34" s="217"/>
      <c r="WQU34" s="217"/>
      <c r="WQV34" s="217"/>
      <c r="WQW34" s="217"/>
      <c r="WQX34" s="217"/>
      <c r="WQY34" s="217"/>
      <c r="WQZ34" s="217"/>
      <c r="WRA34" s="217"/>
      <c r="WRB34" s="217"/>
      <c r="WRC34" s="217"/>
      <c r="WRD34" s="217"/>
      <c r="WRE34" s="217"/>
      <c r="WRF34" s="217"/>
      <c r="WRG34" s="217"/>
      <c r="WRH34" s="217"/>
      <c r="WRI34" s="217"/>
      <c r="WRJ34" s="217"/>
      <c r="WRK34" s="217"/>
      <c r="WRL34" s="217"/>
      <c r="WRM34" s="217"/>
      <c r="WRN34" s="217"/>
      <c r="WRO34" s="217"/>
      <c r="WRP34" s="217"/>
      <c r="WRQ34" s="217"/>
      <c r="WRR34" s="217"/>
      <c r="WRS34" s="217"/>
      <c r="WRT34" s="217"/>
      <c r="WRU34" s="217"/>
      <c r="WRV34" s="217"/>
      <c r="WRW34" s="217"/>
      <c r="WRX34" s="217"/>
      <c r="WRY34" s="217"/>
      <c r="WRZ34" s="217"/>
      <c r="WSA34" s="217"/>
      <c r="WSB34" s="217"/>
      <c r="WSC34" s="217"/>
      <c r="WSD34" s="217"/>
      <c r="WSE34" s="217"/>
      <c r="WSF34" s="217"/>
      <c r="WSG34" s="217"/>
      <c r="WSH34" s="217"/>
      <c r="WSI34" s="217"/>
      <c r="WSJ34" s="217"/>
      <c r="WSK34" s="217"/>
      <c r="WSL34" s="217"/>
      <c r="WSM34" s="217"/>
      <c r="WSN34" s="217"/>
      <c r="WSO34" s="217"/>
      <c r="WSP34" s="217"/>
      <c r="WSQ34" s="217"/>
      <c r="WSR34" s="217"/>
      <c r="WSS34" s="217"/>
      <c r="WST34" s="217"/>
      <c r="WSU34" s="217"/>
      <c r="WSV34" s="217"/>
      <c r="WSW34" s="217"/>
      <c r="WSX34" s="217"/>
      <c r="WSY34" s="217"/>
      <c r="WSZ34" s="217"/>
      <c r="WTA34" s="217"/>
      <c r="WTB34" s="217"/>
      <c r="WTC34" s="217"/>
      <c r="WTD34" s="217"/>
      <c r="WTE34" s="217"/>
      <c r="WTF34" s="217"/>
      <c r="WTG34" s="217"/>
      <c r="WTH34" s="217"/>
      <c r="WTI34" s="217"/>
      <c r="WTJ34" s="217"/>
      <c r="WTK34" s="217"/>
      <c r="WTL34" s="217"/>
      <c r="WTM34" s="217"/>
      <c r="WTN34" s="217"/>
      <c r="WTO34" s="217"/>
      <c r="WTP34" s="217"/>
      <c r="WTQ34" s="217"/>
      <c r="WTR34" s="217"/>
      <c r="WTS34" s="217"/>
      <c r="WTT34" s="217"/>
      <c r="WTU34" s="217"/>
      <c r="WTV34" s="217"/>
      <c r="WTW34" s="217"/>
      <c r="WTX34" s="217"/>
      <c r="WTY34" s="217"/>
      <c r="WTZ34" s="217"/>
      <c r="WUA34" s="217"/>
      <c r="WUB34" s="217"/>
      <c r="WUC34" s="217"/>
      <c r="WUD34" s="217"/>
      <c r="WUE34" s="217"/>
      <c r="WUF34" s="217"/>
      <c r="WUG34" s="217"/>
      <c r="WUH34" s="217"/>
      <c r="WUI34" s="217"/>
      <c r="WUJ34" s="217"/>
      <c r="WUK34" s="217"/>
      <c r="WUL34" s="217"/>
      <c r="WUM34" s="217"/>
      <c r="WUN34" s="217"/>
      <c r="WUO34" s="217"/>
      <c r="WUP34" s="217"/>
      <c r="WUQ34" s="217"/>
      <c r="WUR34" s="217"/>
      <c r="WUS34" s="217"/>
      <c r="WUT34" s="217"/>
      <c r="WUU34" s="217"/>
      <c r="WUV34" s="217"/>
      <c r="WUW34" s="217"/>
      <c r="WUX34" s="217"/>
      <c r="WUY34" s="217"/>
      <c r="WUZ34" s="217"/>
      <c r="WVA34" s="217"/>
      <c r="WVB34" s="217"/>
      <c r="WVC34" s="217"/>
      <c r="WVD34" s="217"/>
      <c r="WVE34" s="217"/>
      <c r="WVF34" s="217"/>
      <c r="WVG34" s="217"/>
      <c r="WVH34" s="217"/>
      <c r="WVI34" s="217"/>
      <c r="WVJ34" s="217"/>
      <c r="WVK34" s="217"/>
      <c r="WVL34" s="217"/>
      <c r="WVM34" s="217"/>
      <c r="WVN34" s="217"/>
      <c r="WVO34" s="217"/>
      <c r="WVP34" s="217"/>
      <c r="WVQ34" s="217"/>
      <c r="WVR34" s="217"/>
      <c r="WVS34" s="217"/>
      <c r="WVT34" s="217"/>
      <c r="WVU34" s="217"/>
      <c r="WVV34" s="217"/>
      <c r="WVW34" s="217"/>
      <c r="WVX34" s="217"/>
      <c r="WVY34" s="217"/>
      <c r="WVZ34" s="217"/>
      <c r="WWA34" s="217"/>
      <c r="WWB34" s="217"/>
      <c r="WWC34" s="217"/>
      <c r="WWD34" s="217"/>
      <c r="WWE34" s="217"/>
      <c r="WWF34" s="217"/>
      <c r="WWG34" s="217"/>
      <c r="WWH34" s="217"/>
      <c r="WWI34" s="217"/>
      <c r="WWJ34" s="217"/>
      <c r="WWK34" s="217"/>
      <c r="WWL34" s="217"/>
      <c r="WWM34" s="217"/>
      <c r="WWN34" s="217"/>
      <c r="WWO34" s="217"/>
      <c r="WWP34" s="217"/>
      <c r="WWQ34" s="217"/>
      <c r="WWR34" s="217"/>
      <c r="WWS34" s="217"/>
      <c r="WWT34" s="217"/>
      <c r="WWU34" s="217"/>
      <c r="WWV34" s="217"/>
      <c r="WWW34" s="217"/>
      <c r="WWX34" s="217"/>
      <c r="WWY34" s="217"/>
      <c r="WWZ34" s="217"/>
      <c r="WXA34" s="217"/>
      <c r="WXB34" s="217"/>
      <c r="WXC34" s="217"/>
      <c r="WXD34" s="217"/>
      <c r="WXE34" s="217"/>
      <c r="WXF34" s="217"/>
      <c r="WXG34" s="217"/>
      <c r="WXH34" s="217"/>
      <c r="WXI34" s="217"/>
      <c r="WXJ34" s="217"/>
      <c r="WXK34" s="217"/>
      <c r="WXL34" s="217"/>
      <c r="WXM34" s="217"/>
      <c r="WXN34" s="217"/>
      <c r="WXO34" s="217"/>
      <c r="WXP34" s="217"/>
      <c r="WXQ34" s="217"/>
      <c r="WXR34" s="217"/>
      <c r="WXS34" s="217"/>
      <c r="WXT34" s="217"/>
      <c r="WXU34" s="217"/>
      <c r="WXV34" s="217"/>
      <c r="WXW34" s="217"/>
      <c r="WXX34" s="217"/>
      <c r="WXY34" s="217"/>
      <c r="WXZ34" s="217"/>
      <c r="WYA34" s="217"/>
      <c r="WYB34" s="217"/>
      <c r="WYC34" s="217"/>
      <c r="WYD34" s="217"/>
      <c r="WYE34" s="217"/>
      <c r="WYF34" s="217"/>
      <c r="WYG34" s="217"/>
      <c r="WYH34" s="217"/>
      <c r="WYI34" s="217"/>
      <c r="WYJ34" s="217"/>
      <c r="WYK34" s="217"/>
      <c r="WYL34" s="217"/>
      <c r="WYM34" s="217"/>
      <c r="WYN34" s="217"/>
      <c r="WYO34" s="217"/>
      <c r="WYP34" s="217"/>
      <c r="WYQ34" s="217"/>
      <c r="WYR34" s="217"/>
      <c r="WYS34" s="217"/>
      <c r="WYT34" s="217"/>
      <c r="WYU34" s="217"/>
      <c r="WYV34" s="217"/>
      <c r="WYW34" s="217"/>
      <c r="WYX34" s="217"/>
      <c r="WYY34" s="217"/>
      <c r="WYZ34" s="217"/>
      <c r="WZA34" s="217"/>
      <c r="WZB34" s="217"/>
      <c r="WZC34" s="217"/>
      <c r="WZD34" s="217"/>
      <c r="WZE34" s="217"/>
      <c r="WZF34" s="217"/>
      <c r="WZG34" s="217"/>
      <c r="WZH34" s="217"/>
      <c r="WZI34" s="217"/>
      <c r="WZJ34" s="217"/>
      <c r="WZK34" s="217"/>
      <c r="WZL34" s="217"/>
      <c r="WZM34" s="217"/>
      <c r="WZN34" s="217"/>
      <c r="WZO34" s="217"/>
      <c r="WZP34" s="217"/>
      <c r="WZQ34" s="217"/>
      <c r="WZR34" s="217"/>
      <c r="WZS34" s="217"/>
      <c r="WZT34" s="217"/>
      <c r="WZU34" s="217"/>
      <c r="WZV34" s="217"/>
      <c r="WZW34" s="217"/>
      <c r="WZX34" s="217"/>
      <c r="WZY34" s="217"/>
      <c r="WZZ34" s="217"/>
      <c r="XAA34" s="217"/>
      <c r="XAB34" s="217"/>
      <c r="XAC34" s="217"/>
      <c r="XAD34" s="217"/>
      <c r="XAE34" s="217"/>
      <c r="XAF34" s="217"/>
      <c r="XAG34" s="217"/>
      <c r="XAH34" s="217"/>
      <c r="XAI34" s="217"/>
      <c r="XAJ34" s="217"/>
      <c r="XAK34" s="217"/>
      <c r="XAL34" s="217"/>
      <c r="XAM34" s="217"/>
      <c r="XAN34" s="217"/>
      <c r="XAO34" s="217"/>
      <c r="XAP34" s="217"/>
      <c r="XAQ34" s="217"/>
      <c r="XAR34" s="217"/>
      <c r="XAS34" s="217"/>
      <c r="XAT34" s="217"/>
      <c r="XAU34" s="217"/>
      <c r="XAV34" s="217"/>
      <c r="XAW34" s="217"/>
      <c r="XAX34" s="217"/>
      <c r="XAY34" s="217"/>
      <c r="XAZ34" s="217"/>
      <c r="XBA34" s="217"/>
      <c r="XBB34" s="217"/>
      <c r="XBC34" s="217"/>
      <c r="XBD34" s="217"/>
      <c r="XBE34" s="217"/>
      <c r="XBF34" s="217"/>
      <c r="XBG34" s="217"/>
      <c r="XBH34" s="217"/>
      <c r="XBI34" s="217"/>
      <c r="XBJ34" s="217"/>
      <c r="XBK34" s="217"/>
      <c r="XBL34" s="217"/>
      <c r="XBM34" s="217"/>
      <c r="XBN34" s="217"/>
      <c r="XBO34" s="217"/>
      <c r="XBP34" s="217"/>
      <c r="XBQ34" s="217"/>
      <c r="XBR34" s="217"/>
      <c r="XBS34" s="217"/>
      <c r="XBT34" s="217"/>
      <c r="XBU34" s="217"/>
      <c r="XBV34" s="217"/>
      <c r="XBW34" s="217"/>
      <c r="XBX34" s="217"/>
      <c r="XBY34" s="217"/>
      <c r="XBZ34" s="217"/>
      <c r="XCA34" s="217"/>
      <c r="XCB34" s="217"/>
      <c r="XCC34" s="217"/>
      <c r="XCD34" s="217"/>
      <c r="XCE34" s="217"/>
      <c r="XCF34" s="217"/>
      <c r="XCG34" s="217"/>
      <c r="XCH34" s="217"/>
      <c r="XCI34" s="217"/>
      <c r="XCJ34" s="217"/>
      <c r="XCK34" s="217"/>
      <c r="XCL34" s="217"/>
      <c r="XCM34" s="217"/>
      <c r="XCN34" s="217"/>
      <c r="XCO34" s="217"/>
      <c r="XCP34" s="217"/>
      <c r="XCQ34" s="217"/>
      <c r="XCR34" s="217"/>
      <c r="XCS34" s="217"/>
      <c r="XCT34" s="217"/>
      <c r="XCU34" s="217"/>
      <c r="XCV34" s="217"/>
      <c r="XCW34" s="217"/>
      <c r="XCX34" s="217"/>
      <c r="XCY34" s="217"/>
      <c r="XCZ34" s="217"/>
      <c r="XDA34" s="217"/>
      <c r="XDB34" s="217"/>
      <c r="XDC34" s="217"/>
      <c r="XDD34" s="217"/>
      <c r="XDE34" s="217"/>
      <c r="XDF34" s="217"/>
      <c r="XDG34" s="217"/>
      <c r="XDH34" s="217"/>
      <c r="XDI34" s="217"/>
      <c r="XDJ34" s="217"/>
      <c r="XDK34" s="217"/>
      <c r="XDL34" s="217"/>
      <c r="XDM34" s="217"/>
      <c r="XDN34" s="217"/>
      <c r="XDO34" s="217"/>
      <c r="XDP34" s="217"/>
      <c r="XDQ34" s="217"/>
      <c r="XDR34" s="217"/>
      <c r="XDS34" s="217"/>
      <c r="XDT34" s="217"/>
      <c r="XDU34" s="217"/>
      <c r="XDV34" s="217"/>
      <c r="XDW34" s="217"/>
      <c r="XDX34" s="217"/>
      <c r="XDY34" s="217"/>
      <c r="XDZ34" s="217"/>
      <c r="XEA34" s="217"/>
      <c r="XEB34" s="217"/>
      <c r="XEC34" s="217"/>
      <c r="XED34" s="217"/>
      <c r="XEE34" s="217"/>
      <c r="XEF34" s="217"/>
      <c r="XEG34" s="217"/>
      <c r="XEH34" s="217"/>
      <c r="XEI34" s="217"/>
      <c r="XEJ34" s="217"/>
      <c r="XEK34" s="217"/>
      <c r="XEL34" s="217"/>
      <c r="XEM34" s="217"/>
      <c r="XEN34" s="217"/>
      <c r="XEO34" s="217"/>
      <c r="XEP34" s="217"/>
      <c r="XEQ34" s="217"/>
      <c r="XER34" s="217"/>
      <c r="XES34" s="217"/>
      <c r="XET34" s="217"/>
      <c r="XEU34" s="217"/>
      <c r="XEV34" s="217"/>
      <c r="XEW34" s="217"/>
      <c r="XEX34" s="218"/>
      <c r="XEY34" s="218"/>
      <c r="XEZ34" s="218"/>
      <c r="XFA34" s="218"/>
      <c r="XFB34" s="218"/>
      <c r="XFC34" s="218"/>
      <c r="XFD34" s="218"/>
    </row>
    <row r="35" s="185" customFormat="true" ht="24" customHeight="true" spans="1:16384">
      <c r="A35" s="210" t="s">
        <v>178</v>
      </c>
      <c r="B35" s="210"/>
      <c r="C35" s="210"/>
      <c r="D35" s="210"/>
      <c r="E35" s="210"/>
      <c r="F35" s="210"/>
      <c r="G35" s="210"/>
      <c r="IK35" s="217"/>
      <c r="IL35" s="217"/>
      <c r="IM35" s="217"/>
      <c r="IN35" s="217"/>
      <c r="IO35" s="217"/>
      <c r="IP35" s="217"/>
      <c r="IQ35" s="217"/>
      <c r="IR35" s="217"/>
      <c r="IS35" s="217"/>
      <c r="IT35" s="217"/>
      <c r="IU35" s="217"/>
      <c r="IV35" s="217"/>
      <c r="IW35" s="217"/>
      <c r="IX35" s="217"/>
      <c r="IY35" s="217"/>
      <c r="IZ35" s="217"/>
      <c r="JA35" s="217"/>
      <c r="JB35" s="217"/>
      <c r="JC35" s="217"/>
      <c r="JD35" s="217"/>
      <c r="JE35" s="217"/>
      <c r="JF35" s="217"/>
      <c r="JG35" s="217"/>
      <c r="JH35" s="217"/>
      <c r="JI35" s="217"/>
      <c r="JJ35" s="217"/>
      <c r="JK35" s="217"/>
      <c r="JL35" s="217"/>
      <c r="JM35" s="217"/>
      <c r="JN35" s="217"/>
      <c r="JO35" s="217"/>
      <c r="JP35" s="217"/>
      <c r="JQ35" s="217"/>
      <c r="JR35" s="217"/>
      <c r="JS35" s="217"/>
      <c r="JT35" s="217"/>
      <c r="JU35" s="217"/>
      <c r="JV35" s="217"/>
      <c r="JW35" s="217"/>
      <c r="JX35" s="217"/>
      <c r="JY35" s="217"/>
      <c r="JZ35" s="217"/>
      <c r="KA35" s="217"/>
      <c r="KB35" s="217"/>
      <c r="KC35" s="217"/>
      <c r="KD35" s="217"/>
      <c r="KE35" s="217"/>
      <c r="KF35" s="217"/>
      <c r="KG35" s="217"/>
      <c r="KH35" s="217"/>
      <c r="KI35" s="217"/>
      <c r="KJ35" s="217"/>
      <c r="KK35" s="217"/>
      <c r="KL35" s="217"/>
      <c r="KM35" s="217"/>
      <c r="KN35" s="217"/>
      <c r="KO35" s="217"/>
      <c r="KP35" s="217"/>
      <c r="KQ35" s="217"/>
      <c r="KR35" s="217"/>
      <c r="KS35" s="217"/>
      <c r="KT35" s="217"/>
      <c r="KU35" s="217"/>
      <c r="KV35" s="217"/>
      <c r="KW35" s="217"/>
      <c r="KX35" s="217"/>
      <c r="KY35" s="217"/>
      <c r="KZ35" s="217"/>
      <c r="LA35" s="217"/>
      <c r="LB35" s="217"/>
      <c r="LC35" s="217"/>
      <c r="LD35" s="217"/>
      <c r="LE35" s="217"/>
      <c r="LF35" s="217"/>
      <c r="LG35" s="217"/>
      <c r="LH35" s="217"/>
      <c r="LI35" s="217"/>
      <c r="LJ35" s="217"/>
      <c r="LK35" s="217"/>
      <c r="LL35" s="217"/>
      <c r="LM35" s="217"/>
      <c r="LN35" s="217"/>
      <c r="LO35" s="217"/>
      <c r="LP35" s="217"/>
      <c r="LQ35" s="217"/>
      <c r="LR35" s="217"/>
      <c r="LS35" s="217"/>
      <c r="LT35" s="217"/>
      <c r="LU35" s="217"/>
      <c r="LV35" s="217"/>
      <c r="LW35" s="217"/>
      <c r="LX35" s="217"/>
      <c r="LY35" s="217"/>
      <c r="LZ35" s="217"/>
      <c r="MA35" s="217"/>
      <c r="MB35" s="217"/>
      <c r="MC35" s="217"/>
      <c r="MD35" s="217"/>
      <c r="ME35" s="217"/>
      <c r="MF35" s="217"/>
      <c r="MG35" s="217"/>
      <c r="MH35" s="217"/>
      <c r="MI35" s="217"/>
      <c r="MJ35" s="217"/>
      <c r="MK35" s="217"/>
      <c r="ML35" s="217"/>
      <c r="MM35" s="217"/>
      <c r="MN35" s="217"/>
      <c r="MO35" s="217"/>
      <c r="MP35" s="217"/>
      <c r="MQ35" s="217"/>
      <c r="MR35" s="217"/>
      <c r="MS35" s="217"/>
      <c r="MT35" s="217"/>
      <c r="MU35" s="217"/>
      <c r="MV35" s="217"/>
      <c r="MW35" s="217"/>
      <c r="MX35" s="217"/>
      <c r="MY35" s="217"/>
      <c r="MZ35" s="217"/>
      <c r="NA35" s="217"/>
      <c r="NB35" s="217"/>
      <c r="NC35" s="217"/>
      <c r="ND35" s="217"/>
      <c r="NE35" s="217"/>
      <c r="NF35" s="217"/>
      <c r="NG35" s="217"/>
      <c r="NH35" s="217"/>
      <c r="NI35" s="217"/>
      <c r="NJ35" s="217"/>
      <c r="NK35" s="217"/>
      <c r="NL35" s="217"/>
      <c r="NM35" s="217"/>
      <c r="NN35" s="217"/>
      <c r="NO35" s="217"/>
      <c r="NP35" s="217"/>
      <c r="NQ35" s="217"/>
      <c r="NR35" s="217"/>
      <c r="NS35" s="217"/>
      <c r="NT35" s="217"/>
      <c r="NU35" s="217"/>
      <c r="NV35" s="217"/>
      <c r="NW35" s="217"/>
      <c r="NX35" s="217"/>
      <c r="NY35" s="217"/>
      <c r="NZ35" s="217"/>
      <c r="OA35" s="217"/>
      <c r="OB35" s="217"/>
      <c r="OC35" s="217"/>
      <c r="OD35" s="217"/>
      <c r="OE35" s="217"/>
      <c r="OF35" s="217"/>
      <c r="OG35" s="217"/>
      <c r="OH35" s="217"/>
      <c r="OI35" s="217"/>
      <c r="OJ35" s="217"/>
      <c r="OK35" s="217"/>
      <c r="OL35" s="217"/>
      <c r="OM35" s="217"/>
      <c r="ON35" s="217"/>
      <c r="OO35" s="217"/>
      <c r="OP35" s="217"/>
      <c r="OQ35" s="217"/>
      <c r="OR35" s="217"/>
      <c r="OS35" s="217"/>
      <c r="OT35" s="217"/>
      <c r="OU35" s="217"/>
      <c r="OV35" s="217"/>
      <c r="OW35" s="217"/>
      <c r="OX35" s="217"/>
      <c r="OY35" s="217"/>
      <c r="OZ35" s="217"/>
      <c r="PA35" s="217"/>
      <c r="PB35" s="217"/>
      <c r="PC35" s="217"/>
      <c r="PD35" s="217"/>
      <c r="PE35" s="217"/>
      <c r="PF35" s="217"/>
      <c r="PG35" s="217"/>
      <c r="PH35" s="217"/>
      <c r="PI35" s="217"/>
      <c r="PJ35" s="217"/>
      <c r="PK35" s="217"/>
      <c r="PL35" s="217"/>
      <c r="PM35" s="217"/>
      <c r="PN35" s="217"/>
      <c r="PO35" s="217"/>
      <c r="PP35" s="217"/>
      <c r="PQ35" s="217"/>
      <c r="PR35" s="217"/>
      <c r="PS35" s="217"/>
      <c r="PT35" s="217"/>
      <c r="PU35" s="217"/>
      <c r="PV35" s="217"/>
      <c r="PW35" s="217"/>
      <c r="PX35" s="217"/>
      <c r="PY35" s="217"/>
      <c r="PZ35" s="217"/>
      <c r="QA35" s="217"/>
      <c r="QB35" s="217"/>
      <c r="QC35" s="217"/>
      <c r="QD35" s="217"/>
      <c r="QE35" s="217"/>
      <c r="QF35" s="217"/>
      <c r="QG35" s="217"/>
      <c r="QH35" s="217"/>
      <c r="QI35" s="217"/>
      <c r="QJ35" s="217"/>
      <c r="QK35" s="217"/>
      <c r="QL35" s="217"/>
      <c r="QM35" s="217"/>
      <c r="QN35" s="217"/>
      <c r="QO35" s="217"/>
      <c r="QP35" s="217"/>
      <c r="QQ35" s="217"/>
      <c r="QR35" s="217"/>
      <c r="QS35" s="217"/>
      <c r="QT35" s="217"/>
      <c r="QU35" s="217"/>
      <c r="QV35" s="217"/>
      <c r="QW35" s="217"/>
      <c r="QX35" s="217"/>
      <c r="QY35" s="217"/>
      <c r="QZ35" s="217"/>
      <c r="RA35" s="217"/>
      <c r="RB35" s="217"/>
      <c r="RC35" s="217"/>
      <c r="RD35" s="217"/>
      <c r="RE35" s="217"/>
      <c r="RF35" s="217"/>
      <c r="RG35" s="217"/>
      <c r="RH35" s="217"/>
      <c r="RI35" s="217"/>
      <c r="RJ35" s="217"/>
      <c r="RK35" s="217"/>
      <c r="RL35" s="217"/>
      <c r="RM35" s="217"/>
      <c r="RN35" s="217"/>
      <c r="RO35" s="217"/>
      <c r="RP35" s="217"/>
      <c r="RQ35" s="217"/>
      <c r="RR35" s="217"/>
      <c r="RS35" s="217"/>
      <c r="RT35" s="217"/>
      <c r="RU35" s="217"/>
      <c r="RV35" s="217"/>
      <c r="RW35" s="217"/>
      <c r="RX35" s="217"/>
      <c r="RY35" s="217"/>
      <c r="RZ35" s="217"/>
      <c r="SA35" s="217"/>
      <c r="SB35" s="217"/>
      <c r="SC35" s="217"/>
      <c r="SD35" s="217"/>
      <c r="SE35" s="217"/>
      <c r="SF35" s="217"/>
      <c r="SG35" s="217"/>
      <c r="SH35" s="217"/>
      <c r="SI35" s="217"/>
      <c r="SJ35" s="217"/>
      <c r="SK35" s="217"/>
      <c r="SL35" s="217"/>
      <c r="SM35" s="217"/>
      <c r="SN35" s="217"/>
      <c r="SO35" s="217"/>
      <c r="SP35" s="217"/>
      <c r="SQ35" s="217"/>
      <c r="SR35" s="217"/>
      <c r="SS35" s="217"/>
      <c r="ST35" s="217"/>
      <c r="SU35" s="217"/>
      <c r="SV35" s="217"/>
      <c r="SW35" s="217"/>
      <c r="SX35" s="217"/>
      <c r="SY35" s="217"/>
      <c r="SZ35" s="217"/>
      <c r="TA35" s="217"/>
      <c r="TB35" s="217"/>
      <c r="TC35" s="217"/>
      <c r="TD35" s="217"/>
      <c r="TE35" s="217"/>
      <c r="TF35" s="217"/>
      <c r="TG35" s="217"/>
      <c r="TH35" s="217"/>
      <c r="TI35" s="217"/>
      <c r="TJ35" s="217"/>
      <c r="TK35" s="217"/>
      <c r="TL35" s="217"/>
      <c r="TM35" s="217"/>
      <c r="TN35" s="217"/>
      <c r="TO35" s="217"/>
      <c r="TP35" s="217"/>
      <c r="TQ35" s="217"/>
      <c r="TR35" s="217"/>
      <c r="TS35" s="217"/>
      <c r="TT35" s="217"/>
      <c r="TU35" s="217"/>
      <c r="TV35" s="217"/>
      <c r="TW35" s="217"/>
      <c r="TX35" s="217"/>
      <c r="TY35" s="217"/>
      <c r="TZ35" s="217"/>
      <c r="UA35" s="217"/>
      <c r="UB35" s="217"/>
      <c r="UC35" s="217"/>
      <c r="UD35" s="217"/>
      <c r="UE35" s="217"/>
      <c r="UF35" s="217"/>
      <c r="UG35" s="217"/>
      <c r="UH35" s="217"/>
      <c r="UI35" s="217"/>
      <c r="UJ35" s="217"/>
      <c r="UK35" s="217"/>
      <c r="UL35" s="217"/>
      <c r="UM35" s="217"/>
      <c r="UN35" s="217"/>
      <c r="UO35" s="217"/>
      <c r="UP35" s="217"/>
      <c r="UQ35" s="217"/>
      <c r="UR35" s="217"/>
      <c r="US35" s="217"/>
      <c r="UT35" s="217"/>
      <c r="UU35" s="217"/>
      <c r="UV35" s="217"/>
      <c r="UW35" s="217"/>
      <c r="UX35" s="217"/>
      <c r="UY35" s="217"/>
      <c r="UZ35" s="217"/>
      <c r="VA35" s="217"/>
      <c r="VB35" s="217"/>
      <c r="VC35" s="217"/>
      <c r="VD35" s="217"/>
      <c r="VE35" s="217"/>
      <c r="VF35" s="217"/>
      <c r="VG35" s="217"/>
      <c r="VH35" s="217"/>
      <c r="VI35" s="217"/>
      <c r="VJ35" s="217"/>
      <c r="VK35" s="217"/>
      <c r="VL35" s="217"/>
      <c r="VM35" s="217"/>
      <c r="VN35" s="217"/>
      <c r="VO35" s="217"/>
      <c r="VP35" s="217"/>
      <c r="VQ35" s="217"/>
      <c r="VR35" s="217"/>
      <c r="VS35" s="217"/>
      <c r="VT35" s="217"/>
      <c r="VU35" s="217"/>
      <c r="VV35" s="217"/>
      <c r="VW35" s="217"/>
      <c r="VX35" s="217"/>
      <c r="VY35" s="217"/>
      <c r="VZ35" s="217"/>
      <c r="WA35" s="217"/>
      <c r="WB35" s="217"/>
      <c r="WC35" s="217"/>
      <c r="WD35" s="217"/>
      <c r="WE35" s="217"/>
      <c r="WF35" s="217"/>
      <c r="WG35" s="217"/>
      <c r="WH35" s="217"/>
      <c r="WI35" s="217"/>
      <c r="WJ35" s="217"/>
      <c r="WK35" s="217"/>
      <c r="WL35" s="217"/>
      <c r="WM35" s="217"/>
      <c r="WN35" s="217"/>
      <c r="WO35" s="217"/>
      <c r="WP35" s="217"/>
      <c r="WQ35" s="217"/>
      <c r="WR35" s="217"/>
      <c r="WS35" s="217"/>
      <c r="WT35" s="217"/>
      <c r="WU35" s="217"/>
      <c r="WV35" s="217"/>
      <c r="WW35" s="217"/>
      <c r="WX35" s="217"/>
      <c r="WY35" s="217"/>
      <c r="WZ35" s="217"/>
      <c r="XA35" s="217"/>
      <c r="XB35" s="217"/>
      <c r="XC35" s="217"/>
      <c r="XD35" s="217"/>
      <c r="XE35" s="217"/>
      <c r="XF35" s="217"/>
      <c r="XG35" s="217"/>
      <c r="XH35" s="217"/>
      <c r="XI35" s="217"/>
      <c r="XJ35" s="217"/>
      <c r="XK35" s="217"/>
      <c r="XL35" s="217"/>
      <c r="XM35" s="217"/>
      <c r="XN35" s="217"/>
      <c r="XO35" s="217"/>
      <c r="XP35" s="217"/>
      <c r="XQ35" s="217"/>
      <c r="XR35" s="217"/>
      <c r="XS35" s="217"/>
      <c r="XT35" s="217"/>
      <c r="XU35" s="217"/>
      <c r="XV35" s="217"/>
      <c r="XW35" s="217"/>
      <c r="XX35" s="217"/>
      <c r="XY35" s="217"/>
      <c r="XZ35" s="217"/>
      <c r="YA35" s="217"/>
      <c r="YB35" s="217"/>
      <c r="YC35" s="217"/>
      <c r="YD35" s="217"/>
      <c r="YE35" s="217"/>
      <c r="YF35" s="217"/>
      <c r="YG35" s="217"/>
      <c r="YH35" s="217"/>
      <c r="YI35" s="217"/>
      <c r="YJ35" s="217"/>
      <c r="YK35" s="217"/>
      <c r="YL35" s="217"/>
      <c r="YM35" s="217"/>
      <c r="YN35" s="217"/>
      <c r="YO35" s="217"/>
      <c r="YP35" s="217"/>
      <c r="YQ35" s="217"/>
      <c r="YR35" s="217"/>
      <c r="YS35" s="217"/>
      <c r="YT35" s="217"/>
      <c r="YU35" s="217"/>
      <c r="YV35" s="217"/>
      <c r="YW35" s="217"/>
      <c r="YX35" s="217"/>
      <c r="YY35" s="217"/>
      <c r="YZ35" s="217"/>
      <c r="ZA35" s="217"/>
      <c r="ZB35" s="217"/>
      <c r="ZC35" s="217"/>
      <c r="ZD35" s="217"/>
      <c r="ZE35" s="217"/>
      <c r="ZF35" s="217"/>
      <c r="ZG35" s="217"/>
      <c r="ZH35" s="217"/>
      <c r="ZI35" s="217"/>
      <c r="ZJ35" s="217"/>
      <c r="ZK35" s="217"/>
      <c r="ZL35" s="217"/>
      <c r="ZM35" s="217"/>
      <c r="ZN35" s="217"/>
      <c r="ZO35" s="217"/>
      <c r="ZP35" s="217"/>
      <c r="ZQ35" s="217"/>
      <c r="ZR35" s="217"/>
      <c r="ZS35" s="217"/>
      <c r="ZT35" s="217"/>
      <c r="ZU35" s="217"/>
      <c r="ZV35" s="217"/>
      <c r="ZW35" s="217"/>
      <c r="ZX35" s="217"/>
      <c r="ZY35" s="217"/>
      <c r="ZZ35" s="217"/>
      <c r="AAA35" s="217"/>
      <c r="AAB35" s="217"/>
      <c r="AAC35" s="217"/>
      <c r="AAD35" s="217"/>
      <c r="AAE35" s="217"/>
      <c r="AAF35" s="217"/>
      <c r="AAG35" s="217"/>
      <c r="AAH35" s="217"/>
      <c r="AAI35" s="217"/>
      <c r="AAJ35" s="217"/>
      <c r="AAK35" s="217"/>
      <c r="AAL35" s="217"/>
      <c r="AAM35" s="217"/>
      <c r="AAN35" s="217"/>
      <c r="AAO35" s="217"/>
      <c r="AAP35" s="217"/>
      <c r="AAQ35" s="217"/>
      <c r="AAR35" s="217"/>
      <c r="AAS35" s="217"/>
      <c r="AAT35" s="217"/>
      <c r="AAU35" s="217"/>
      <c r="AAV35" s="217"/>
      <c r="AAW35" s="217"/>
      <c r="AAX35" s="217"/>
      <c r="AAY35" s="217"/>
      <c r="AAZ35" s="217"/>
      <c r="ABA35" s="217"/>
      <c r="ABB35" s="217"/>
      <c r="ABC35" s="217"/>
      <c r="ABD35" s="217"/>
      <c r="ABE35" s="217"/>
      <c r="ABF35" s="217"/>
      <c r="ABG35" s="217"/>
      <c r="ABH35" s="217"/>
      <c r="ABI35" s="217"/>
      <c r="ABJ35" s="217"/>
      <c r="ABK35" s="217"/>
      <c r="ABL35" s="217"/>
      <c r="ABM35" s="217"/>
      <c r="ABN35" s="217"/>
      <c r="ABO35" s="217"/>
      <c r="ABP35" s="217"/>
      <c r="ABQ35" s="217"/>
      <c r="ABR35" s="217"/>
      <c r="ABS35" s="217"/>
      <c r="ABT35" s="217"/>
      <c r="ABU35" s="217"/>
      <c r="ABV35" s="217"/>
      <c r="ABW35" s="217"/>
      <c r="ABX35" s="217"/>
      <c r="ABY35" s="217"/>
      <c r="ABZ35" s="217"/>
      <c r="ACA35" s="217"/>
      <c r="ACB35" s="217"/>
      <c r="ACC35" s="217"/>
      <c r="ACD35" s="217"/>
      <c r="ACE35" s="217"/>
      <c r="ACF35" s="217"/>
      <c r="ACG35" s="217"/>
      <c r="ACH35" s="217"/>
      <c r="ACI35" s="217"/>
      <c r="ACJ35" s="217"/>
      <c r="ACK35" s="217"/>
      <c r="ACL35" s="217"/>
      <c r="ACM35" s="217"/>
      <c r="ACN35" s="217"/>
      <c r="ACO35" s="217"/>
      <c r="ACP35" s="217"/>
      <c r="ACQ35" s="217"/>
      <c r="ACR35" s="217"/>
      <c r="ACS35" s="217"/>
      <c r="ACT35" s="217"/>
      <c r="ACU35" s="217"/>
      <c r="ACV35" s="217"/>
      <c r="ACW35" s="217"/>
      <c r="ACX35" s="217"/>
      <c r="ACY35" s="217"/>
      <c r="ACZ35" s="217"/>
      <c r="ADA35" s="217"/>
      <c r="ADB35" s="217"/>
      <c r="ADC35" s="217"/>
      <c r="ADD35" s="217"/>
      <c r="ADE35" s="217"/>
      <c r="ADF35" s="217"/>
      <c r="ADG35" s="217"/>
      <c r="ADH35" s="217"/>
      <c r="ADI35" s="217"/>
      <c r="ADJ35" s="217"/>
      <c r="ADK35" s="217"/>
      <c r="ADL35" s="217"/>
      <c r="ADM35" s="217"/>
      <c r="ADN35" s="217"/>
      <c r="ADO35" s="217"/>
      <c r="ADP35" s="217"/>
      <c r="ADQ35" s="217"/>
      <c r="ADR35" s="217"/>
      <c r="ADS35" s="217"/>
      <c r="ADT35" s="217"/>
      <c r="ADU35" s="217"/>
      <c r="ADV35" s="217"/>
      <c r="ADW35" s="217"/>
      <c r="ADX35" s="217"/>
      <c r="ADY35" s="217"/>
      <c r="ADZ35" s="217"/>
      <c r="AEA35" s="217"/>
      <c r="AEB35" s="217"/>
      <c r="AEC35" s="217"/>
      <c r="AED35" s="217"/>
      <c r="AEE35" s="217"/>
      <c r="AEF35" s="217"/>
      <c r="AEG35" s="217"/>
      <c r="AEH35" s="217"/>
      <c r="AEI35" s="217"/>
      <c r="AEJ35" s="217"/>
      <c r="AEK35" s="217"/>
      <c r="AEL35" s="217"/>
      <c r="AEM35" s="217"/>
      <c r="AEN35" s="217"/>
      <c r="AEO35" s="217"/>
      <c r="AEP35" s="217"/>
      <c r="AEQ35" s="217"/>
      <c r="AER35" s="217"/>
      <c r="AES35" s="217"/>
      <c r="AET35" s="217"/>
      <c r="AEU35" s="217"/>
      <c r="AEV35" s="217"/>
      <c r="AEW35" s="217"/>
      <c r="AEX35" s="217"/>
      <c r="AEY35" s="217"/>
      <c r="AEZ35" s="217"/>
      <c r="AFA35" s="217"/>
      <c r="AFB35" s="217"/>
      <c r="AFC35" s="217"/>
      <c r="AFD35" s="217"/>
      <c r="AFE35" s="217"/>
      <c r="AFF35" s="217"/>
      <c r="AFG35" s="217"/>
      <c r="AFH35" s="217"/>
      <c r="AFI35" s="217"/>
      <c r="AFJ35" s="217"/>
      <c r="AFK35" s="217"/>
      <c r="AFL35" s="217"/>
      <c r="AFM35" s="217"/>
      <c r="AFN35" s="217"/>
      <c r="AFO35" s="217"/>
      <c r="AFP35" s="217"/>
      <c r="AFQ35" s="217"/>
      <c r="AFR35" s="217"/>
      <c r="AFS35" s="217"/>
      <c r="AFT35" s="217"/>
      <c r="AFU35" s="217"/>
      <c r="AFV35" s="217"/>
      <c r="AFW35" s="217"/>
      <c r="AFX35" s="217"/>
      <c r="AFY35" s="217"/>
      <c r="AFZ35" s="217"/>
      <c r="AGA35" s="217"/>
      <c r="AGB35" s="217"/>
      <c r="AGC35" s="217"/>
      <c r="AGD35" s="217"/>
      <c r="AGE35" s="217"/>
      <c r="AGF35" s="217"/>
      <c r="AGG35" s="217"/>
      <c r="AGH35" s="217"/>
      <c r="AGI35" s="217"/>
      <c r="AGJ35" s="217"/>
      <c r="AGK35" s="217"/>
      <c r="AGL35" s="217"/>
      <c r="AGM35" s="217"/>
      <c r="AGN35" s="217"/>
      <c r="AGO35" s="217"/>
      <c r="AGP35" s="217"/>
      <c r="AGQ35" s="217"/>
      <c r="AGR35" s="217"/>
      <c r="AGS35" s="217"/>
      <c r="AGT35" s="217"/>
      <c r="AGU35" s="217"/>
      <c r="AGV35" s="217"/>
      <c r="AGW35" s="217"/>
      <c r="AGX35" s="217"/>
      <c r="AGY35" s="217"/>
      <c r="AGZ35" s="217"/>
      <c r="AHA35" s="217"/>
      <c r="AHB35" s="217"/>
      <c r="AHC35" s="217"/>
      <c r="AHD35" s="217"/>
      <c r="AHE35" s="217"/>
      <c r="AHF35" s="217"/>
      <c r="AHG35" s="217"/>
      <c r="AHH35" s="217"/>
      <c r="AHI35" s="217"/>
      <c r="AHJ35" s="217"/>
      <c r="AHK35" s="217"/>
      <c r="AHL35" s="217"/>
      <c r="AHM35" s="217"/>
      <c r="AHN35" s="217"/>
      <c r="AHO35" s="217"/>
      <c r="AHP35" s="217"/>
      <c r="AHQ35" s="217"/>
      <c r="AHR35" s="217"/>
      <c r="AHS35" s="217"/>
      <c r="AHT35" s="217"/>
      <c r="AHU35" s="217"/>
      <c r="AHV35" s="217"/>
      <c r="AHW35" s="217"/>
      <c r="AHX35" s="217"/>
      <c r="AHY35" s="217"/>
      <c r="AHZ35" s="217"/>
      <c r="AIA35" s="217"/>
      <c r="AIB35" s="217"/>
      <c r="AIC35" s="217"/>
      <c r="AID35" s="217"/>
      <c r="AIE35" s="217"/>
      <c r="AIF35" s="217"/>
      <c r="AIG35" s="217"/>
      <c r="AIH35" s="217"/>
      <c r="AII35" s="217"/>
      <c r="AIJ35" s="217"/>
      <c r="AIK35" s="217"/>
      <c r="AIL35" s="217"/>
      <c r="AIM35" s="217"/>
      <c r="AIN35" s="217"/>
      <c r="AIO35" s="217"/>
      <c r="AIP35" s="217"/>
      <c r="AIQ35" s="217"/>
      <c r="AIR35" s="217"/>
      <c r="AIS35" s="217"/>
      <c r="AIT35" s="217"/>
      <c r="AIU35" s="217"/>
      <c r="AIV35" s="217"/>
      <c r="AIW35" s="217"/>
      <c r="AIX35" s="217"/>
      <c r="AIY35" s="217"/>
      <c r="AIZ35" s="217"/>
      <c r="AJA35" s="217"/>
      <c r="AJB35" s="217"/>
      <c r="AJC35" s="217"/>
      <c r="AJD35" s="217"/>
      <c r="AJE35" s="217"/>
      <c r="AJF35" s="217"/>
      <c r="AJG35" s="217"/>
      <c r="AJH35" s="217"/>
      <c r="AJI35" s="217"/>
      <c r="AJJ35" s="217"/>
      <c r="AJK35" s="217"/>
      <c r="AJL35" s="217"/>
      <c r="AJM35" s="217"/>
      <c r="AJN35" s="217"/>
      <c r="AJO35" s="217"/>
      <c r="AJP35" s="217"/>
      <c r="AJQ35" s="217"/>
      <c r="AJR35" s="217"/>
      <c r="AJS35" s="217"/>
      <c r="AJT35" s="217"/>
      <c r="AJU35" s="217"/>
      <c r="AJV35" s="217"/>
      <c r="AJW35" s="217"/>
      <c r="AJX35" s="217"/>
      <c r="AJY35" s="217"/>
      <c r="AJZ35" s="217"/>
      <c r="AKA35" s="217"/>
      <c r="AKB35" s="217"/>
      <c r="AKC35" s="217"/>
      <c r="AKD35" s="217"/>
      <c r="AKE35" s="217"/>
      <c r="AKF35" s="217"/>
      <c r="AKG35" s="217"/>
      <c r="AKH35" s="217"/>
      <c r="AKI35" s="217"/>
      <c r="AKJ35" s="217"/>
      <c r="AKK35" s="217"/>
      <c r="AKL35" s="217"/>
      <c r="AKM35" s="217"/>
      <c r="AKN35" s="217"/>
      <c r="AKO35" s="217"/>
      <c r="AKP35" s="217"/>
      <c r="AKQ35" s="217"/>
      <c r="AKR35" s="217"/>
      <c r="AKS35" s="217"/>
      <c r="AKT35" s="217"/>
      <c r="AKU35" s="217"/>
      <c r="AKV35" s="217"/>
      <c r="AKW35" s="217"/>
      <c r="AKX35" s="217"/>
      <c r="AKY35" s="217"/>
      <c r="AKZ35" s="217"/>
      <c r="ALA35" s="217"/>
      <c r="ALB35" s="217"/>
      <c r="ALC35" s="217"/>
      <c r="ALD35" s="217"/>
      <c r="ALE35" s="217"/>
      <c r="ALF35" s="217"/>
      <c r="ALG35" s="217"/>
      <c r="ALH35" s="217"/>
      <c r="ALI35" s="217"/>
      <c r="ALJ35" s="217"/>
      <c r="ALK35" s="217"/>
      <c r="ALL35" s="217"/>
      <c r="ALM35" s="217"/>
      <c r="ALN35" s="217"/>
      <c r="ALO35" s="217"/>
      <c r="ALP35" s="217"/>
      <c r="ALQ35" s="217"/>
      <c r="ALR35" s="217"/>
      <c r="ALS35" s="217"/>
      <c r="ALT35" s="217"/>
      <c r="ALU35" s="217"/>
      <c r="ALV35" s="217"/>
      <c r="ALW35" s="217"/>
      <c r="ALX35" s="217"/>
      <c r="ALY35" s="217"/>
      <c r="ALZ35" s="217"/>
      <c r="AMA35" s="217"/>
      <c r="AMB35" s="217"/>
      <c r="AMC35" s="217"/>
      <c r="AMD35" s="217"/>
      <c r="AME35" s="217"/>
      <c r="AMF35" s="217"/>
      <c r="AMG35" s="217"/>
      <c r="AMH35" s="217"/>
      <c r="AMI35" s="217"/>
      <c r="AMJ35" s="217"/>
      <c r="AMK35" s="217"/>
      <c r="AML35" s="217"/>
      <c r="AMM35" s="217"/>
      <c r="AMN35" s="217"/>
      <c r="AMO35" s="217"/>
      <c r="AMP35" s="217"/>
      <c r="AMQ35" s="217"/>
      <c r="AMR35" s="217"/>
      <c r="AMS35" s="217"/>
      <c r="AMT35" s="217"/>
      <c r="AMU35" s="217"/>
      <c r="AMV35" s="217"/>
      <c r="AMW35" s="217"/>
      <c r="AMX35" s="217"/>
      <c r="AMY35" s="217"/>
      <c r="AMZ35" s="217"/>
      <c r="ANA35" s="217"/>
      <c r="ANB35" s="217"/>
      <c r="ANC35" s="217"/>
      <c r="AND35" s="217"/>
      <c r="ANE35" s="217"/>
      <c r="ANF35" s="217"/>
      <c r="ANG35" s="217"/>
      <c r="ANH35" s="217"/>
      <c r="ANI35" s="217"/>
      <c r="ANJ35" s="217"/>
      <c r="ANK35" s="217"/>
      <c r="ANL35" s="217"/>
      <c r="ANM35" s="217"/>
      <c r="ANN35" s="217"/>
      <c r="ANO35" s="217"/>
      <c r="ANP35" s="217"/>
      <c r="ANQ35" s="217"/>
      <c r="ANR35" s="217"/>
      <c r="ANS35" s="217"/>
      <c r="ANT35" s="217"/>
      <c r="ANU35" s="217"/>
      <c r="ANV35" s="217"/>
      <c r="ANW35" s="217"/>
      <c r="ANX35" s="217"/>
      <c r="ANY35" s="217"/>
      <c r="ANZ35" s="217"/>
      <c r="AOA35" s="217"/>
      <c r="AOB35" s="217"/>
      <c r="AOC35" s="217"/>
      <c r="AOD35" s="217"/>
      <c r="AOE35" s="217"/>
      <c r="AOF35" s="217"/>
      <c r="AOG35" s="217"/>
      <c r="AOH35" s="217"/>
      <c r="AOI35" s="217"/>
      <c r="AOJ35" s="217"/>
      <c r="AOK35" s="217"/>
      <c r="AOL35" s="217"/>
      <c r="AOM35" s="217"/>
      <c r="AON35" s="217"/>
      <c r="AOO35" s="217"/>
      <c r="AOP35" s="217"/>
      <c r="AOQ35" s="217"/>
      <c r="AOR35" s="217"/>
      <c r="AOS35" s="217"/>
      <c r="AOT35" s="217"/>
      <c r="AOU35" s="217"/>
      <c r="AOV35" s="217"/>
      <c r="AOW35" s="217"/>
      <c r="AOX35" s="217"/>
      <c r="AOY35" s="217"/>
      <c r="AOZ35" s="217"/>
      <c r="APA35" s="217"/>
      <c r="APB35" s="217"/>
      <c r="APC35" s="217"/>
      <c r="APD35" s="217"/>
      <c r="APE35" s="217"/>
      <c r="APF35" s="217"/>
      <c r="APG35" s="217"/>
      <c r="APH35" s="217"/>
      <c r="API35" s="217"/>
      <c r="APJ35" s="217"/>
      <c r="APK35" s="217"/>
      <c r="APL35" s="217"/>
      <c r="APM35" s="217"/>
      <c r="APN35" s="217"/>
      <c r="APO35" s="217"/>
      <c r="APP35" s="217"/>
      <c r="APQ35" s="217"/>
      <c r="APR35" s="217"/>
      <c r="APS35" s="217"/>
      <c r="APT35" s="217"/>
      <c r="APU35" s="217"/>
      <c r="APV35" s="217"/>
      <c r="APW35" s="217"/>
      <c r="APX35" s="217"/>
      <c r="APY35" s="217"/>
      <c r="APZ35" s="217"/>
      <c r="AQA35" s="217"/>
      <c r="AQB35" s="217"/>
      <c r="AQC35" s="217"/>
      <c r="AQD35" s="217"/>
      <c r="AQE35" s="217"/>
      <c r="AQF35" s="217"/>
      <c r="AQG35" s="217"/>
      <c r="AQH35" s="217"/>
      <c r="AQI35" s="217"/>
      <c r="AQJ35" s="217"/>
      <c r="AQK35" s="217"/>
      <c r="AQL35" s="217"/>
      <c r="AQM35" s="217"/>
      <c r="AQN35" s="217"/>
      <c r="AQO35" s="217"/>
      <c r="AQP35" s="217"/>
      <c r="AQQ35" s="217"/>
      <c r="AQR35" s="217"/>
      <c r="AQS35" s="217"/>
      <c r="AQT35" s="217"/>
      <c r="AQU35" s="217"/>
      <c r="AQV35" s="217"/>
      <c r="AQW35" s="217"/>
      <c r="AQX35" s="217"/>
      <c r="AQY35" s="217"/>
      <c r="AQZ35" s="217"/>
      <c r="ARA35" s="217"/>
      <c r="ARB35" s="217"/>
      <c r="ARC35" s="217"/>
      <c r="ARD35" s="217"/>
      <c r="ARE35" s="217"/>
      <c r="ARF35" s="217"/>
      <c r="ARG35" s="217"/>
      <c r="ARH35" s="217"/>
      <c r="ARI35" s="217"/>
      <c r="ARJ35" s="217"/>
      <c r="ARK35" s="217"/>
      <c r="ARL35" s="217"/>
      <c r="ARM35" s="217"/>
      <c r="ARN35" s="217"/>
      <c r="ARO35" s="217"/>
      <c r="ARP35" s="217"/>
      <c r="ARQ35" s="217"/>
      <c r="ARR35" s="217"/>
      <c r="ARS35" s="217"/>
      <c r="ART35" s="217"/>
      <c r="ARU35" s="217"/>
      <c r="ARV35" s="217"/>
      <c r="ARW35" s="217"/>
      <c r="ARX35" s="217"/>
      <c r="ARY35" s="217"/>
      <c r="ARZ35" s="217"/>
      <c r="ASA35" s="217"/>
      <c r="ASB35" s="217"/>
      <c r="ASC35" s="217"/>
      <c r="ASD35" s="217"/>
      <c r="ASE35" s="217"/>
      <c r="ASF35" s="217"/>
      <c r="ASG35" s="217"/>
      <c r="ASH35" s="217"/>
      <c r="ASI35" s="217"/>
      <c r="ASJ35" s="217"/>
      <c r="ASK35" s="217"/>
      <c r="ASL35" s="217"/>
      <c r="ASM35" s="217"/>
      <c r="ASN35" s="217"/>
      <c r="ASO35" s="217"/>
      <c r="ASP35" s="217"/>
      <c r="ASQ35" s="217"/>
      <c r="ASR35" s="217"/>
      <c r="ASS35" s="217"/>
      <c r="AST35" s="217"/>
      <c r="ASU35" s="217"/>
      <c r="ASV35" s="217"/>
      <c r="ASW35" s="217"/>
      <c r="ASX35" s="217"/>
      <c r="ASY35" s="217"/>
      <c r="ASZ35" s="217"/>
      <c r="ATA35" s="217"/>
      <c r="ATB35" s="217"/>
      <c r="ATC35" s="217"/>
      <c r="ATD35" s="217"/>
      <c r="ATE35" s="217"/>
      <c r="ATF35" s="217"/>
      <c r="ATG35" s="217"/>
      <c r="ATH35" s="217"/>
      <c r="ATI35" s="217"/>
      <c r="ATJ35" s="217"/>
      <c r="ATK35" s="217"/>
      <c r="ATL35" s="217"/>
      <c r="ATM35" s="217"/>
      <c r="ATN35" s="217"/>
      <c r="ATO35" s="217"/>
      <c r="ATP35" s="217"/>
      <c r="ATQ35" s="217"/>
      <c r="ATR35" s="217"/>
      <c r="ATS35" s="217"/>
      <c r="ATT35" s="217"/>
      <c r="ATU35" s="217"/>
      <c r="ATV35" s="217"/>
      <c r="ATW35" s="217"/>
      <c r="ATX35" s="217"/>
      <c r="ATY35" s="217"/>
      <c r="ATZ35" s="217"/>
      <c r="AUA35" s="217"/>
      <c r="AUB35" s="217"/>
      <c r="AUC35" s="217"/>
      <c r="AUD35" s="217"/>
      <c r="AUE35" s="217"/>
      <c r="AUF35" s="217"/>
      <c r="AUG35" s="217"/>
      <c r="AUH35" s="217"/>
      <c r="AUI35" s="217"/>
      <c r="AUJ35" s="217"/>
      <c r="AUK35" s="217"/>
      <c r="AUL35" s="217"/>
      <c r="AUM35" s="217"/>
      <c r="AUN35" s="217"/>
      <c r="AUO35" s="217"/>
      <c r="AUP35" s="217"/>
      <c r="AUQ35" s="217"/>
      <c r="AUR35" s="217"/>
      <c r="AUS35" s="217"/>
      <c r="AUT35" s="217"/>
      <c r="AUU35" s="217"/>
      <c r="AUV35" s="217"/>
      <c r="AUW35" s="217"/>
      <c r="AUX35" s="217"/>
      <c r="AUY35" s="217"/>
      <c r="AUZ35" s="217"/>
      <c r="AVA35" s="217"/>
      <c r="AVB35" s="217"/>
      <c r="AVC35" s="217"/>
      <c r="AVD35" s="217"/>
      <c r="AVE35" s="217"/>
      <c r="AVF35" s="217"/>
      <c r="AVG35" s="217"/>
      <c r="AVH35" s="217"/>
      <c r="AVI35" s="217"/>
      <c r="AVJ35" s="217"/>
      <c r="AVK35" s="217"/>
      <c r="AVL35" s="217"/>
      <c r="AVM35" s="217"/>
      <c r="AVN35" s="217"/>
      <c r="AVO35" s="217"/>
      <c r="AVP35" s="217"/>
      <c r="AVQ35" s="217"/>
      <c r="AVR35" s="217"/>
      <c r="AVS35" s="217"/>
      <c r="AVT35" s="217"/>
      <c r="AVU35" s="217"/>
      <c r="AVV35" s="217"/>
      <c r="AVW35" s="217"/>
      <c r="AVX35" s="217"/>
      <c r="AVY35" s="217"/>
      <c r="AVZ35" s="217"/>
      <c r="AWA35" s="217"/>
      <c r="AWB35" s="217"/>
      <c r="AWC35" s="217"/>
      <c r="AWD35" s="217"/>
      <c r="AWE35" s="217"/>
      <c r="AWF35" s="217"/>
      <c r="AWG35" s="217"/>
      <c r="AWH35" s="217"/>
      <c r="AWI35" s="217"/>
      <c r="AWJ35" s="217"/>
      <c r="AWK35" s="217"/>
      <c r="AWL35" s="217"/>
      <c r="AWM35" s="217"/>
      <c r="AWN35" s="217"/>
      <c r="AWO35" s="217"/>
      <c r="AWP35" s="217"/>
      <c r="AWQ35" s="217"/>
      <c r="AWR35" s="217"/>
      <c r="AWS35" s="217"/>
      <c r="AWT35" s="217"/>
      <c r="AWU35" s="217"/>
      <c r="AWV35" s="217"/>
      <c r="AWW35" s="217"/>
      <c r="AWX35" s="217"/>
      <c r="AWY35" s="217"/>
      <c r="AWZ35" s="217"/>
      <c r="AXA35" s="217"/>
      <c r="AXB35" s="217"/>
      <c r="AXC35" s="217"/>
      <c r="AXD35" s="217"/>
      <c r="AXE35" s="217"/>
      <c r="AXF35" s="217"/>
      <c r="AXG35" s="217"/>
      <c r="AXH35" s="217"/>
      <c r="AXI35" s="217"/>
      <c r="AXJ35" s="217"/>
      <c r="AXK35" s="217"/>
      <c r="AXL35" s="217"/>
      <c r="AXM35" s="217"/>
      <c r="AXN35" s="217"/>
      <c r="AXO35" s="217"/>
      <c r="AXP35" s="217"/>
      <c r="AXQ35" s="217"/>
      <c r="AXR35" s="217"/>
      <c r="AXS35" s="217"/>
      <c r="AXT35" s="217"/>
      <c r="AXU35" s="217"/>
      <c r="AXV35" s="217"/>
      <c r="AXW35" s="217"/>
      <c r="AXX35" s="217"/>
      <c r="AXY35" s="217"/>
      <c r="AXZ35" s="217"/>
      <c r="AYA35" s="217"/>
      <c r="AYB35" s="217"/>
      <c r="AYC35" s="217"/>
      <c r="AYD35" s="217"/>
      <c r="AYE35" s="217"/>
      <c r="AYF35" s="217"/>
      <c r="AYG35" s="217"/>
      <c r="AYH35" s="217"/>
      <c r="AYI35" s="217"/>
      <c r="AYJ35" s="217"/>
      <c r="AYK35" s="217"/>
      <c r="AYL35" s="217"/>
      <c r="AYM35" s="217"/>
      <c r="AYN35" s="217"/>
      <c r="AYO35" s="217"/>
      <c r="AYP35" s="217"/>
      <c r="AYQ35" s="217"/>
      <c r="AYR35" s="217"/>
      <c r="AYS35" s="217"/>
      <c r="AYT35" s="217"/>
      <c r="AYU35" s="217"/>
      <c r="AYV35" s="217"/>
      <c r="AYW35" s="217"/>
      <c r="AYX35" s="217"/>
      <c r="AYY35" s="217"/>
      <c r="AYZ35" s="217"/>
      <c r="AZA35" s="217"/>
      <c r="AZB35" s="217"/>
      <c r="AZC35" s="217"/>
      <c r="AZD35" s="217"/>
      <c r="AZE35" s="217"/>
      <c r="AZF35" s="217"/>
      <c r="AZG35" s="217"/>
      <c r="AZH35" s="217"/>
      <c r="AZI35" s="217"/>
      <c r="AZJ35" s="217"/>
      <c r="AZK35" s="217"/>
      <c r="AZL35" s="217"/>
      <c r="AZM35" s="217"/>
      <c r="AZN35" s="217"/>
      <c r="AZO35" s="217"/>
      <c r="AZP35" s="217"/>
      <c r="AZQ35" s="217"/>
      <c r="AZR35" s="217"/>
      <c r="AZS35" s="217"/>
      <c r="AZT35" s="217"/>
      <c r="AZU35" s="217"/>
      <c r="AZV35" s="217"/>
      <c r="AZW35" s="217"/>
      <c r="AZX35" s="217"/>
      <c r="AZY35" s="217"/>
      <c r="AZZ35" s="217"/>
      <c r="BAA35" s="217"/>
      <c r="BAB35" s="217"/>
      <c r="BAC35" s="217"/>
      <c r="BAD35" s="217"/>
      <c r="BAE35" s="217"/>
      <c r="BAF35" s="217"/>
      <c r="BAG35" s="217"/>
      <c r="BAH35" s="217"/>
      <c r="BAI35" s="217"/>
      <c r="BAJ35" s="217"/>
      <c r="BAK35" s="217"/>
      <c r="BAL35" s="217"/>
      <c r="BAM35" s="217"/>
      <c r="BAN35" s="217"/>
      <c r="BAO35" s="217"/>
      <c r="BAP35" s="217"/>
      <c r="BAQ35" s="217"/>
      <c r="BAR35" s="217"/>
      <c r="BAS35" s="217"/>
      <c r="BAT35" s="217"/>
      <c r="BAU35" s="217"/>
      <c r="BAV35" s="217"/>
      <c r="BAW35" s="217"/>
      <c r="BAX35" s="217"/>
      <c r="BAY35" s="217"/>
      <c r="BAZ35" s="217"/>
      <c r="BBA35" s="217"/>
      <c r="BBB35" s="217"/>
      <c r="BBC35" s="217"/>
      <c r="BBD35" s="217"/>
      <c r="BBE35" s="217"/>
      <c r="BBF35" s="217"/>
      <c r="BBG35" s="217"/>
      <c r="BBH35" s="217"/>
      <c r="BBI35" s="217"/>
      <c r="BBJ35" s="217"/>
      <c r="BBK35" s="217"/>
      <c r="BBL35" s="217"/>
      <c r="BBM35" s="217"/>
      <c r="BBN35" s="217"/>
      <c r="BBO35" s="217"/>
      <c r="BBP35" s="217"/>
      <c r="BBQ35" s="217"/>
      <c r="BBR35" s="217"/>
      <c r="BBS35" s="217"/>
      <c r="BBT35" s="217"/>
      <c r="BBU35" s="217"/>
      <c r="BBV35" s="217"/>
      <c r="BBW35" s="217"/>
      <c r="BBX35" s="217"/>
      <c r="BBY35" s="217"/>
      <c r="BBZ35" s="217"/>
      <c r="BCA35" s="217"/>
      <c r="BCB35" s="217"/>
      <c r="BCC35" s="217"/>
      <c r="BCD35" s="217"/>
      <c r="BCE35" s="217"/>
      <c r="BCF35" s="217"/>
      <c r="BCG35" s="217"/>
      <c r="BCH35" s="217"/>
      <c r="BCI35" s="217"/>
      <c r="BCJ35" s="217"/>
      <c r="BCK35" s="217"/>
      <c r="BCL35" s="217"/>
      <c r="BCM35" s="217"/>
      <c r="BCN35" s="217"/>
      <c r="BCO35" s="217"/>
      <c r="BCP35" s="217"/>
      <c r="BCQ35" s="217"/>
      <c r="BCR35" s="217"/>
      <c r="BCS35" s="217"/>
      <c r="BCT35" s="217"/>
      <c r="BCU35" s="217"/>
      <c r="BCV35" s="217"/>
      <c r="BCW35" s="217"/>
      <c r="BCX35" s="217"/>
      <c r="BCY35" s="217"/>
      <c r="BCZ35" s="217"/>
      <c r="BDA35" s="217"/>
      <c r="BDB35" s="217"/>
      <c r="BDC35" s="217"/>
      <c r="BDD35" s="217"/>
      <c r="BDE35" s="217"/>
      <c r="BDF35" s="217"/>
      <c r="BDG35" s="217"/>
      <c r="BDH35" s="217"/>
      <c r="BDI35" s="217"/>
      <c r="BDJ35" s="217"/>
      <c r="BDK35" s="217"/>
      <c r="BDL35" s="217"/>
      <c r="BDM35" s="217"/>
      <c r="BDN35" s="217"/>
      <c r="BDO35" s="217"/>
      <c r="BDP35" s="217"/>
      <c r="BDQ35" s="217"/>
      <c r="BDR35" s="217"/>
      <c r="BDS35" s="217"/>
      <c r="BDT35" s="217"/>
      <c r="BDU35" s="217"/>
      <c r="BDV35" s="217"/>
      <c r="BDW35" s="217"/>
      <c r="BDX35" s="217"/>
      <c r="BDY35" s="217"/>
      <c r="BDZ35" s="217"/>
      <c r="BEA35" s="217"/>
      <c r="BEB35" s="217"/>
      <c r="BEC35" s="217"/>
      <c r="BED35" s="217"/>
      <c r="BEE35" s="217"/>
      <c r="BEF35" s="217"/>
      <c r="BEG35" s="217"/>
      <c r="BEH35" s="217"/>
      <c r="BEI35" s="217"/>
      <c r="BEJ35" s="217"/>
      <c r="BEK35" s="217"/>
      <c r="BEL35" s="217"/>
      <c r="BEM35" s="217"/>
      <c r="BEN35" s="217"/>
      <c r="BEO35" s="217"/>
      <c r="BEP35" s="217"/>
      <c r="BEQ35" s="217"/>
      <c r="BER35" s="217"/>
      <c r="BES35" s="217"/>
      <c r="BET35" s="217"/>
      <c r="BEU35" s="217"/>
      <c r="BEV35" s="217"/>
      <c r="BEW35" s="217"/>
      <c r="BEX35" s="217"/>
      <c r="BEY35" s="217"/>
      <c r="BEZ35" s="217"/>
      <c r="BFA35" s="217"/>
      <c r="BFB35" s="217"/>
      <c r="BFC35" s="217"/>
      <c r="BFD35" s="217"/>
      <c r="BFE35" s="217"/>
      <c r="BFF35" s="217"/>
      <c r="BFG35" s="217"/>
      <c r="BFH35" s="217"/>
      <c r="BFI35" s="217"/>
      <c r="BFJ35" s="217"/>
      <c r="BFK35" s="217"/>
      <c r="BFL35" s="217"/>
      <c r="BFM35" s="217"/>
      <c r="BFN35" s="217"/>
      <c r="BFO35" s="217"/>
      <c r="BFP35" s="217"/>
      <c r="BFQ35" s="217"/>
      <c r="BFR35" s="217"/>
      <c r="BFS35" s="217"/>
      <c r="BFT35" s="217"/>
      <c r="BFU35" s="217"/>
      <c r="BFV35" s="217"/>
      <c r="BFW35" s="217"/>
      <c r="BFX35" s="217"/>
      <c r="BFY35" s="217"/>
      <c r="BFZ35" s="217"/>
      <c r="BGA35" s="217"/>
      <c r="BGB35" s="217"/>
      <c r="BGC35" s="217"/>
      <c r="BGD35" s="217"/>
      <c r="BGE35" s="217"/>
      <c r="BGF35" s="217"/>
      <c r="BGG35" s="217"/>
      <c r="BGH35" s="217"/>
      <c r="BGI35" s="217"/>
      <c r="BGJ35" s="217"/>
      <c r="BGK35" s="217"/>
      <c r="BGL35" s="217"/>
      <c r="BGM35" s="217"/>
      <c r="BGN35" s="217"/>
      <c r="BGO35" s="217"/>
      <c r="BGP35" s="217"/>
      <c r="BGQ35" s="217"/>
      <c r="BGR35" s="217"/>
      <c r="BGS35" s="217"/>
      <c r="BGT35" s="217"/>
      <c r="BGU35" s="217"/>
      <c r="BGV35" s="217"/>
      <c r="BGW35" s="217"/>
      <c r="BGX35" s="217"/>
      <c r="BGY35" s="217"/>
      <c r="BGZ35" s="217"/>
      <c r="BHA35" s="217"/>
      <c r="BHB35" s="217"/>
      <c r="BHC35" s="217"/>
      <c r="BHD35" s="217"/>
      <c r="BHE35" s="217"/>
      <c r="BHF35" s="217"/>
      <c r="BHG35" s="217"/>
      <c r="BHH35" s="217"/>
      <c r="BHI35" s="217"/>
      <c r="BHJ35" s="217"/>
      <c r="BHK35" s="217"/>
      <c r="BHL35" s="217"/>
      <c r="BHM35" s="217"/>
      <c r="BHN35" s="217"/>
      <c r="BHO35" s="217"/>
      <c r="BHP35" s="217"/>
      <c r="BHQ35" s="217"/>
      <c r="BHR35" s="217"/>
      <c r="BHS35" s="217"/>
      <c r="BHT35" s="217"/>
      <c r="BHU35" s="217"/>
      <c r="BHV35" s="217"/>
      <c r="BHW35" s="217"/>
      <c r="BHX35" s="217"/>
      <c r="BHY35" s="217"/>
      <c r="BHZ35" s="217"/>
      <c r="BIA35" s="217"/>
      <c r="BIB35" s="217"/>
      <c r="BIC35" s="217"/>
      <c r="BID35" s="217"/>
      <c r="BIE35" s="217"/>
      <c r="BIF35" s="217"/>
      <c r="BIG35" s="217"/>
      <c r="BIH35" s="217"/>
      <c r="BII35" s="217"/>
      <c r="BIJ35" s="217"/>
      <c r="BIK35" s="217"/>
      <c r="BIL35" s="217"/>
      <c r="BIM35" s="217"/>
      <c r="BIN35" s="217"/>
      <c r="BIO35" s="217"/>
      <c r="BIP35" s="217"/>
      <c r="BIQ35" s="217"/>
      <c r="BIR35" s="217"/>
      <c r="BIS35" s="217"/>
      <c r="BIT35" s="217"/>
      <c r="BIU35" s="217"/>
      <c r="BIV35" s="217"/>
      <c r="BIW35" s="217"/>
      <c r="BIX35" s="217"/>
      <c r="BIY35" s="217"/>
      <c r="BIZ35" s="217"/>
      <c r="BJA35" s="217"/>
      <c r="BJB35" s="217"/>
      <c r="BJC35" s="217"/>
      <c r="BJD35" s="217"/>
      <c r="BJE35" s="217"/>
      <c r="BJF35" s="217"/>
      <c r="BJG35" s="217"/>
      <c r="BJH35" s="217"/>
      <c r="BJI35" s="217"/>
      <c r="BJJ35" s="217"/>
      <c r="BJK35" s="217"/>
      <c r="BJL35" s="217"/>
      <c r="BJM35" s="217"/>
      <c r="BJN35" s="217"/>
      <c r="BJO35" s="217"/>
      <c r="BJP35" s="217"/>
      <c r="BJQ35" s="217"/>
      <c r="BJR35" s="217"/>
      <c r="BJS35" s="217"/>
      <c r="BJT35" s="217"/>
      <c r="BJU35" s="217"/>
      <c r="BJV35" s="217"/>
      <c r="BJW35" s="217"/>
      <c r="BJX35" s="217"/>
      <c r="BJY35" s="217"/>
      <c r="BJZ35" s="217"/>
      <c r="BKA35" s="217"/>
      <c r="BKB35" s="217"/>
      <c r="BKC35" s="217"/>
      <c r="BKD35" s="217"/>
      <c r="BKE35" s="217"/>
      <c r="BKF35" s="217"/>
      <c r="BKG35" s="217"/>
      <c r="BKH35" s="217"/>
      <c r="BKI35" s="217"/>
      <c r="BKJ35" s="217"/>
      <c r="BKK35" s="217"/>
      <c r="BKL35" s="217"/>
      <c r="BKM35" s="217"/>
      <c r="BKN35" s="217"/>
      <c r="BKO35" s="217"/>
      <c r="BKP35" s="217"/>
      <c r="BKQ35" s="217"/>
      <c r="BKR35" s="217"/>
      <c r="BKS35" s="217"/>
      <c r="BKT35" s="217"/>
      <c r="BKU35" s="217"/>
      <c r="BKV35" s="217"/>
      <c r="BKW35" s="217"/>
      <c r="BKX35" s="217"/>
      <c r="BKY35" s="217"/>
      <c r="BKZ35" s="217"/>
      <c r="BLA35" s="217"/>
      <c r="BLB35" s="217"/>
      <c r="BLC35" s="217"/>
      <c r="BLD35" s="217"/>
      <c r="BLE35" s="217"/>
      <c r="BLF35" s="217"/>
      <c r="BLG35" s="217"/>
      <c r="BLH35" s="217"/>
      <c r="BLI35" s="217"/>
      <c r="BLJ35" s="217"/>
      <c r="BLK35" s="217"/>
      <c r="BLL35" s="217"/>
      <c r="BLM35" s="217"/>
      <c r="BLN35" s="217"/>
      <c r="BLO35" s="217"/>
      <c r="BLP35" s="217"/>
      <c r="BLQ35" s="217"/>
      <c r="BLR35" s="217"/>
      <c r="BLS35" s="217"/>
      <c r="BLT35" s="217"/>
      <c r="BLU35" s="217"/>
      <c r="BLV35" s="217"/>
      <c r="BLW35" s="217"/>
      <c r="BLX35" s="217"/>
      <c r="BLY35" s="217"/>
      <c r="BLZ35" s="217"/>
      <c r="BMA35" s="217"/>
      <c r="BMB35" s="217"/>
      <c r="BMC35" s="217"/>
      <c r="BMD35" s="217"/>
      <c r="BME35" s="217"/>
      <c r="BMF35" s="217"/>
      <c r="BMG35" s="217"/>
      <c r="BMH35" s="217"/>
      <c r="BMI35" s="217"/>
      <c r="BMJ35" s="217"/>
      <c r="BMK35" s="217"/>
      <c r="BML35" s="217"/>
      <c r="BMM35" s="217"/>
      <c r="BMN35" s="217"/>
      <c r="BMO35" s="217"/>
      <c r="BMP35" s="217"/>
      <c r="BMQ35" s="217"/>
      <c r="BMR35" s="217"/>
      <c r="BMS35" s="217"/>
      <c r="BMT35" s="217"/>
      <c r="BMU35" s="217"/>
      <c r="BMV35" s="217"/>
      <c r="BMW35" s="217"/>
      <c r="BMX35" s="217"/>
      <c r="BMY35" s="217"/>
      <c r="BMZ35" s="217"/>
      <c r="BNA35" s="217"/>
      <c r="BNB35" s="217"/>
      <c r="BNC35" s="217"/>
      <c r="BND35" s="217"/>
      <c r="BNE35" s="217"/>
      <c r="BNF35" s="217"/>
      <c r="BNG35" s="217"/>
      <c r="BNH35" s="217"/>
      <c r="BNI35" s="217"/>
      <c r="BNJ35" s="217"/>
      <c r="BNK35" s="217"/>
      <c r="BNL35" s="217"/>
      <c r="BNM35" s="217"/>
      <c r="BNN35" s="217"/>
      <c r="BNO35" s="217"/>
      <c r="BNP35" s="217"/>
      <c r="BNQ35" s="217"/>
      <c r="BNR35" s="217"/>
      <c r="BNS35" s="217"/>
      <c r="BNT35" s="217"/>
      <c r="BNU35" s="217"/>
      <c r="BNV35" s="217"/>
      <c r="BNW35" s="217"/>
      <c r="BNX35" s="217"/>
      <c r="BNY35" s="217"/>
      <c r="BNZ35" s="217"/>
      <c r="BOA35" s="217"/>
      <c r="BOB35" s="217"/>
      <c r="BOC35" s="217"/>
      <c r="BOD35" s="217"/>
      <c r="BOE35" s="217"/>
      <c r="BOF35" s="217"/>
      <c r="BOG35" s="217"/>
      <c r="BOH35" s="217"/>
      <c r="BOI35" s="217"/>
      <c r="BOJ35" s="217"/>
      <c r="BOK35" s="217"/>
      <c r="BOL35" s="217"/>
      <c r="BOM35" s="217"/>
      <c r="BON35" s="217"/>
      <c r="BOO35" s="217"/>
      <c r="BOP35" s="217"/>
      <c r="BOQ35" s="217"/>
      <c r="BOR35" s="217"/>
      <c r="BOS35" s="217"/>
      <c r="BOT35" s="217"/>
      <c r="BOU35" s="217"/>
      <c r="BOV35" s="217"/>
      <c r="BOW35" s="217"/>
      <c r="BOX35" s="217"/>
      <c r="BOY35" s="217"/>
      <c r="BOZ35" s="217"/>
      <c r="BPA35" s="217"/>
      <c r="BPB35" s="217"/>
      <c r="BPC35" s="217"/>
      <c r="BPD35" s="217"/>
      <c r="BPE35" s="217"/>
      <c r="BPF35" s="217"/>
      <c r="BPG35" s="217"/>
      <c r="BPH35" s="217"/>
      <c r="BPI35" s="217"/>
      <c r="BPJ35" s="217"/>
      <c r="BPK35" s="217"/>
      <c r="BPL35" s="217"/>
      <c r="BPM35" s="217"/>
      <c r="BPN35" s="217"/>
      <c r="BPO35" s="217"/>
      <c r="BPP35" s="217"/>
      <c r="BPQ35" s="217"/>
      <c r="BPR35" s="217"/>
      <c r="BPS35" s="217"/>
      <c r="BPT35" s="217"/>
      <c r="BPU35" s="217"/>
      <c r="BPV35" s="217"/>
      <c r="BPW35" s="217"/>
      <c r="BPX35" s="217"/>
      <c r="BPY35" s="217"/>
      <c r="BPZ35" s="217"/>
      <c r="BQA35" s="217"/>
      <c r="BQB35" s="217"/>
      <c r="BQC35" s="217"/>
      <c r="BQD35" s="217"/>
      <c r="BQE35" s="217"/>
      <c r="BQF35" s="217"/>
      <c r="BQG35" s="217"/>
      <c r="BQH35" s="217"/>
      <c r="BQI35" s="217"/>
      <c r="BQJ35" s="217"/>
      <c r="BQK35" s="217"/>
      <c r="BQL35" s="217"/>
      <c r="BQM35" s="217"/>
      <c r="BQN35" s="217"/>
      <c r="BQO35" s="217"/>
      <c r="BQP35" s="217"/>
      <c r="BQQ35" s="217"/>
      <c r="BQR35" s="217"/>
      <c r="BQS35" s="217"/>
      <c r="BQT35" s="217"/>
      <c r="BQU35" s="217"/>
      <c r="BQV35" s="217"/>
      <c r="BQW35" s="217"/>
      <c r="BQX35" s="217"/>
      <c r="BQY35" s="217"/>
      <c r="BQZ35" s="217"/>
      <c r="BRA35" s="217"/>
      <c r="BRB35" s="217"/>
      <c r="BRC35" s="217"/>
      <c r="BRD35" s="217"/>
      <c r="BRE35" s="217"/>
      <c r="BRF35" s="217"/>
      <c r="BRG35" s="217"/>
      <c r="BRH35" s="217"/>
      <c r="BRI35" s="217"/>
      <c r="BRJ35" s="217"/>
      <c r="BRK35" s="217"/>
      <c r="BRL35" s="217"/>
      <c r="BRM35" s="217"/>
      <c r="BRN35" s="217"/>
      <c r="BRO35" s="217"/>
      <c r="BRP35" s="217"/>
      <c r="BRQ35" s="217"/>
      <c r="BRR35" s="217"/>
      <c r="BRS35" s="217"/>
      <c r="BRT35" s="217"/>
      <c r="BRU35" s="217"/>
      <c r="BRV35" s="217"/>
      <c r="BRW35" s="217"/>
      <c r="BRX35" s="217"/>
      <c r="BRY35" s="217"/>
      <c r="BRZ35" s="217"/>
      <c r="BSA35" s="217"/>
      <c r="BSB35" s="217"/>
      <c r="BSC35" s="217"/>
      <c r="BSD35" s="217"/>
      <c r="BSE35" s="217"/>
      <c r="BSF35" s="217"/>
      <c r="BSG35" s="217"/>
      <c r="BSH35" s="217"/>
      <c r="BSI35" s="217"/>
      <c r="BSJ35" s="217"/>
      <c r="BSK35" s="217"/>
      <c r="BSL35" s="217"/>
      <c r="BSM35" s="217"/>
      <c r="BSN35" s="217"/>
      <c r="BSO35" s="217"/>
      <c r="BSP35" s="217"/>
      <c r="BSQ35" s="217"/>
      <c r="BSR35" s="217"/>
      <c r="BSS35" s="217"/>
      <c r="BST35" s="217"/>
      <c r="BSU35" s="217"/>
      <c r="BSV35" s="217"/>
      <c r="BSW35" s="217"/>
      <c r="BSX35" s="217"/>
      <c r="BSY35" s="217"/>
      <c r="BSZ35" s="217"/>
      <c r="BTA35" s="217"/>
      <c r="BTB35" s="217"/>
      <c r="BTC35" s="217"/>
      <c r="BTD35" s="217"/>
      <c r="BTE35" s="217"/>
      <c r="BTF35" s="217"/>
      <c r="BTG35" s="217"/>
      <c r="BTH35" s="217"/>
      <c r="BTI35" s="217"/>
      <c r="BTJ35" s="217"/>
      <c r="BTK35" s="217"/>
      <c r="BTL35" s="217"/>
      <c r="BTM35" s="217"/>
      <c r="BTN35" s="217"/>
      <c r="BTO35" s="217"/>
      <c r="BTP35" s="217"/>
      <c r="BTQ35" s="217"/>
      <c r="BTR35" s="217"/>
      <c r="BTS35" s="217"/>
      <c r="BTT35" s="217"/>
      <c r="BTU35" s="217"/>
      <c r="BTV35" s="217"/>
      <c r="BTW35" s="217"/>
      <c r="BTX35" s="217"/>
      <c r="BTY35" s="217"/>
      <c r="BTZ35" s="217"/>
      <c r="BUA35" s="217"/>
      <c r="BUB35" s="217"/>
      <c r="BUC35" s="217"/>
      <c r="BUD35" s="217"/>
      <c r="BUE35" s="217"/>
      <c r="BUF35" s="217"/>
      <c r="BUG35" s="217"/>
      <c r="BUH35" s="217"/>
      <c r="BUI35" s="217"/>
      <c r="BUJ35" s="217"/>
      <c r="BUK35" s="217"/>
      <c r="BUL35" s="217"/>
      <c r="BUM35" s="217"/>
      <c r="BUN35" s="217"/>
      <c r="BUO35" s="217"/>
      <c r="BUP35" s="217"/>
      <c r="BUQ35" s="217"/>
      <c r="BUR35" s="217"/>
      <c r="BUS35" s="217"/>
      <c r="BUT35" s="217"/>
      <c r="BUU35" s="217"/>
      <c r="BUV35" s="217"/>
      <c r="BUW35" s="217"/>
      <c r="BUX35" s="217"/>
      <c r="BUY35" s="217"/>
      <c r="BUZ35" s="217"/>
      <c r="BVA35" s="217"/>
      <c r="BVB35" s="217"/>
      <c r="BVC35" s="217"/>
      <c r="BVD35" s="217"/>
      <c r="BVE35" s="217"/>
      <c r="BVF35" s="217"/>
      <c r="BVG35" s="217"/>
      <c r="BVH35" s="217"/>
      <c r="BVI35" s="217"/>
      <c r="BVJ35" s="217"/>
      <c r="BVK35" s="217"/>
      <c r="BVL35" s="217"/>
      <c r="BVM35" s="217"/>
      <c r="BVN35" s="217"/>
      <c r="BVO35" s="217"/>
      <c r="BVP35" s="217"/>
      <c r="BVQ35" s="217"/>
      <c r="BVR35" s="217"/>
      <c r="BVS35" s="217"/>
      <c r="BVT35" s="217"/>
      <c r="BVU35" s="217"/>
      <c r="BVV35" s="217"/>
      <c r="BVW35" s="217"/>
      <c r="BVX35" s="217"/>
      <c r="BVY35" s="217"/>
      <c r="BVZ35" s="217"/>
      <c r="BWA35" s="217"/>
      <c r="BWB35" s="217"/>
      <c r="BWC35" s="217"/>
      <c r="BWD35" s="217"/>
      <c r="BWE35" s="217"/>
      <c r="BWF35" s="217"/>
      <c r="BWG35" s="217"/>
      <c r="BWH35" s="217"/>
      <c r="BWI35" s="217"/>
      <c r="BWJ35" s="217"/>
      <c r="BWK35" s="217"/>
      <c r="BWL35" s="217"/>
      <c r="BWM35" s="217"/>
      <c r="BWN35" s="217"/>
      <c r="BWO35" s="217"/>
      <c r="BWP35" s="217"/>
      <c r="BWQ35" s="217"/>
      <c r="BWR35" s="217"/>
      <c r="BWS35" s="217"/>
      <c r="BWT35" s="217"/>
      <c r="BWU35" s="217"/>
      <c r="BWV35" s="217"/>
      <c r="BWW35" s="217"/>
      <c r="BWX35" s="217"/>
      <c r="BWY35" s="217"/>
      <c r="BWZ35" s="217"/>
      <c r="BXA35" s="217"/>
      <c r="BXB35" s="217"/>
      <c r="BXC35" s="217"/>
      <c r="BXD35" s="217"/>
      <c r="BXE35" s="217"/>
      <c r="BXF35" s="217"/>
      <c r="BXG35" s="217"/>
      <c r="BXH35" s="217"/>
      <c r="BXI35" s="217"/>
      <c r="BXJ35" s="217"/>
      <c r="BXK35" s="217"/>
      <c r="BXL35" s="217"/>
      <c r="BXM35" s="217"/>
      <c r="BXN35" s="217"/>
      <c r="BXO35" s="217"/>
      <c r="BXP35" s="217"/>
      <c r="BXQ35" s="217"/>
      <c r="BXR35" s="217"/>
      <c r="BXS35" s="217"/>
      <c r="BXT35" s="217"/>
      <c r="BXU35" s="217"/>
      <c r="BXV35" s="217"/>
      <c r="BXW35" s="217"/>
      <c r="BXX35" s="217"/>
      <c r="BXY35" s="217"/>
      <c r="BXZ35" s="217"/>
      <c r="BYA35" s="217"/>
      <c r="BYB35" s="217"/>
      <c r="BYC35" s="217"/>
      <c r="BYD35" s="217"/>
      <c r="BYE35" s="217"/>
      <c r="BYF35" s="217"/>
      <c r="BYG35" s="217"/>
      <c r="BYH35" s="217"/>
      <c r="BYI35" s="217"/>
      <c r="BYJ35" s="217"/>
      <c r="BYK35" s="217"/>
      <c r="BYL35" s="217"/>
      <c r="BYM35" s="217"/>
      <c r="BYN35" s="217"/>
      <c r="BYO35" s="217"/>
      <c r="BYP35" s="217"/>
      <c r="BYQ35" s="217"/>
      <c r="BYR35" s="217"/>
      <c r="BYS35" s="217"/>
      <c r="BYT35" s="217"/>
      <c r="BYU35" s="217"/>
      <c r="BYV35" s="217"/>
      <c r="BYW35" s="217"/>
      <c r="BYX35" s="217"/>
      <c r="BYY35" s="217"/>
      <c r="BYZ35" s="217"/>
      <c r="BZA35" s="217"/>
      <c r="BZB35" s="217"/>
      <c r="BZC35" s="217"/>
      <c r="BZD35" s="217"/>
      <c r="BZE35" s="217"/>
      <c r="BZF35" s="217"/>
      <c r="BZG35" s="217"/>
      <c r="BZH35" s="217"/>
      <c r="BZI35" s="217"/>
      <c r="BZJ35" s="217"/>
      <c r="BZK35" s="217"/>
      <c r="BZL35" s="217"/>
      <c r="BZM35" s="217"/>
      <c r="BZN35" s="217"/>
      <c r="BZO35" s="217"/>
      <c r="BZP35" s="217"/>
      <c r="BZQ35" s="217"/>
      <c r="BZR35" s="217"/>
      <c r="BZS35" s="217"/>
      <c r="BZT35" s="217"/>
      <c r="BZU35" s="217"/>
      <c r="BZV35" s="217"/>
      <c r="BZW35" s="217"/>
      <c r="BZX35" s="217"/>
      <c r="BZY35" s="217"/>
      <c r="BZZ35" s="217"/>
      <c r="CAA35" s="217"/>
      <c r="CAB35" s="217"/>
      <c r="CAC35" s="217"/>
      <c r="CAD35" s="217"/>
      <c r="CAE35" s="217"/>
      <c r="CAF35" s="217"/>
      <c r="CAG35" s="217"/>
      <c r="CAH35" s="217"/>
      <c r="CAI35" s="217"/>
      <c r="CAJ35" s="217"/>
      <c r="CAK35" s="217"/>
      <c r="CAL35" s="217"/>
      <c r="CAM35" s="217"/>
      <c r="CAN35" s="217"/>
      <c r="CAO35" s="217"/>
      <c r="CAP35" s="217"/>
      <c r="CAQ35" s="217"/>
      <c r="CAR35" s="217"/>
      <c r="CAS35" s="217"/>
      <c r="CAT35" s="217"/>
      <c r="CAU35" s="217"/>
      <c r="CAV35" s="217"/>
      <c r="CAW35" s="217"/>
      <c r="CAX35" s="217"/>
      <c r="CAY35" s="217"/>
      <c r="CAZ35" s="217"/>
      <c r="CBA35" s="217"/>
      <c r="CBB35" s="217"/>
      <c r="CBC35" s="217"/>
      <c r="CBD35" s="217"/>
      <c r="CBE35" s="217"/>
      <c r="CBF35" s="217"/>
      <c r="CBG35" s="217"/>
      <c r="CBH35" s="217"/>
      <c r="CBI35" s="217"/>
      <c r="CBJ35" s="217"/>
      <c r="CBK35" s="217"/>
      <c r="CBL35" s="217"/>
      <c r="CBM35" s="217"/>
      <c r="CBN35" s="217"/>
      <c r="CBO35" s="217"/>
      <c r="CBP35" s="217"/>
      <c r="CBQ35" s="217"/>
      <c r="CBR35" s="217"/>
      <c r="CBS35" s="217"/>
      <c r="CBT35" s="217"/>
      <c r="CBU35" s="217"/>
      <c r="CBV35" s="217"/>
      <c r="CBW35" s="217"/>
      <c r="CBX35" s="217"/>
      <c r="CBY35" s="217"/>
      <c r="CBZ35" s="217"/>
      <c r="CCA35" s="217"/>
      <c r="CCB35" s="217"/>
      <c r="CCC35" s="217"/>
      <c r="CCD35" s="217"/>
      <c r="CCE35" s="217"/>
      <c r="CCF35" s="217"/>
      <c r="CCG35" s="217"/>
      <c r="CCH35" s="217"/>
      <c r="CCI35" s="217"/>
      <c r="CCJ35" s="217"/>
      <c r="CCK35" s="217"/>
      <c r="CCL35" s="217"/>
      <c r="CCM35" s="217"/>
      <c r="CCN35" s="217"/>
      <c r="CCO35" s="217"/>
      <c r="CCP35" s="217"/>
      <c r="CCQ35" s="217"/>
      <c r="CCR35" s="217"/>
      <c r="CCS35" s="217"/>
      <c r="CCT35" s="217"/>
      <c r="CCU35" s="217"/>
      <c r="CCV35" s="217"/>
      <c r="CCW35" s="217"/>
      <c r="CCX35" s="217"/>
      <c r="CCY35" s="217"/>
      <c r="CCZ35" s="217"/>
      <c r="CDA35" s="217"/>
      <c r="CDB35" s="217"/>
      <c r="CDC35" s="217"/>
      <c r="CDD35" s="217"/>
      <c r="CDE35" s="217"/>
      <c r="CDF35" s="217"/>
      <c r="CDG35" s="217"/>
      <c r="CDH35" s="217"/>
      <c r="CDI35" s="217"/>
      <c r="CDJ35" s="217"/>
      <c r="CDK35" s="217"/>
      <c r="CDL35" s="217"/>
      <c r="CDM35" s="217"/>
      <c r="CDN35" s="217"/>
      <c r="CDO35" s="217"/>
      <c r="CDP35" s="217"/>
      <c r="CDQ35" s="217"/>
      <c r="CDR35" s="217"/>
      <c r="CDS35" s="217"/>
      <c r="CDT35" s="217"/>
      <c r="CDU35" s="217"/>
      <c r="CDV35" s="217"/>
      <c r="CDW35" s="217"/>
      <c r="CDX35" s="217"/>
      <c r="CDY35" s="217"/>
      <c r="CDZ35" s="217"/>
      <c r="CEA35" s="217"/>
      <c r="CEB35" s="217"/>
      <c r="CEC35" s="217"/>
      <c r="CED35" s="217"/>
      <c r="CEE35" s="217"/>
      <c r="CEF35" s="217"/>
      <c r="CEG35" s="217"/>
      <c r="CEH35" s="217"/>
      <c r="CEI35" s="217"/>
      <c r="CEJ35" s="217"/>
      <c r="CEK35" s="217"/>
      <c r="CEL35" s="217"/>
      <c r="CEM35" s="217"/>
      <c r="CEN35" s="217"/>
      <c r="CEO35" s="217"/>
      <c r="CEP35" s="217"/>
      <c r="CEQ35" s="217"/>
      <c r="CER35" s="217"/>
      <c r="CES35" s="217"/>
      <c r="CET35" s="217"/>
      <c r="CEU35" s="217"/>
      <c r="CEV35" s="217"/>
      <c r="CEW35" s="217"/>
      <c r="CEX35" s="217"/>
      <c r="CEY35" s="217"/>
      <c r="CEZ35" s="217"/>
      <c r="CFA35" s="217"/>
      <c r="CFB35" s="217"/>
      <c r="CFC35" s="217"/>
      <c r="CFD35" s="217"/>
      <c r="CFE35" s="217"/>
      <c r="CFF35" s="217"/>
      <c r="CFG35" s="217"/>
      <c r="CFH35" s="217"/>
      <c r="CFI35" s="217"/>
      <c r="CFJ35" s="217"/>
      <c r="CFK35" s="217"/>
      <c r="CFL35" s="217"/>
      <c r="CFM35" s="217"/>
      <c r="CFN35" s="217"/>
      <c r="CFO35" s="217"/>
      <c r="CFP35" s="217"/>
      <c r="CFQ35" s="217"/>
      <c r="CFR35" s="217"/>
      <c r="CFS35" s="217"/>
      <c r="CFT35" s="217"/>
      <c r="CFU35" s="217"/>
      <c r="CFV35" s="217"/>
      <c r="CFW35" s="217"/>
      <c r="CFX35" s="217"/>
      <c r="CFY35" s="217"/>
      <c r="CFZ35" s="217"/>
      <c r="CGA35" s="217"/>
      <c r="CGB35" s="217"/>
      <c r="CGC35" s="217"/>
      <c r="CGD35" s="217"/>
      <c r="CGE35" s="217"/>
      <c r="CGF35" s="217"/>
      <c r="CGG35" s="217"/>
      <c r="CGH35" s="217"/>
      <c r="CGI35" s="217"/>
      <c r="CGJ35" s="217"/>
      <c r="CGK35" s="217"/>
      <c r="CGL35" s="217"/>
      <c r="CGM35" s="217"/>
      <c r="CGN35" s="217"/>
      <c r="CGO35" s="217"/>
      <c r="CGP35" s="217"/>
      <c r="CGQ35" s="217"/>
      <c r="CGR35" s="217"/>
      <c r="CGS35" s="217"/>
      <c r="CGT35" s="217"/>
      <c r="CGU35" s="217"/>
      <c r="CGV35" s="217"/>
      <c r="CGW35" s="217"/>
      <c r="CGX35" s="217"/>
      <c r="CGY35" s="217"/>
      <c r="CGZ35" s="217"/>
      <c r="CHA35" s="217"/>
      <c r="CHB35" s="217"/>
      <c r="CHC35" s="217"/>
      <c r="CHD35" s="217"/>
      <c r="CHE35" s="217"/>
      <c r="CHF35" s="217"/>
      <c r="CHG35" s="217"/>
      <c r="CHH35" s="217"/>
      <c r="CHI35" s="217"/>
      <c r="CHJ35" s="217"/>
      <c r="CHK35" s="217"/>
      <c r="CHL35" s="217"/>
      <c r="CHM35" s="217"/>
      <c r="CHN35" s="217"/>
      <c r="CHO35" s="217"/>
      <c r="CHP35" s="217"/>
      <c r="CHQ35" s="217"/>
      <c r="CHR35" s="217"/>
      <c r="CHS35" s="217"/>
      <c r="CHT35" s="217"/>
      <c r="CHU35" s="217"/>
      <c r="CHV35" s="217"/>
      <c r="CHW35" s="217"/>
      <c r="CHX35" s="217"/>
      <c r="CHY35" s="217"/>
      <c r="CHZ35" s="217"/>
      <c r="CIA35" s="217"/>
      <c r="CIB35" s="217"/>
      <c r="CIC35" s="217"/>
      <c r="CID35" s="217"/>
      <c r="CIE35" s="217"/>
      <c r="CIF35" s="217"/>
      <c r="CIG35" s="217"/>
      <c r="CIH35" s="217"/>
      <c r="CII35" s="217"/>
      <c r="CIJ35" s="217"/>
      <c r="CIK35" s="217"/>
      <c r="CIL35" s="217"/>
      <c r="CIM35" s="217"/>
      <c r="CIN35" s="217"/>
      <c r="CIO35" s="217"/>
      <c r="CIP35" s="217"/>
      <c r="CIQ35" s="217"/>
      <c r="CIR35" s="217"/>
      <c r="CIS35" s="217"/>
      <c r="CIT35" s="217"/>
      <c r="CIU35" s="217"/>
      <c r="CIV35" s="217"/>
      <c r="CIW35" s="217"/>
      <c r="CIX35" s="217"/>
      <c r="CIY35" s="217"/>
      <c r="CIZ35" s="217"/>
      <c r="CJA35" s="217"/>
      <c r="CJB35" s="217"/>
      <c r="CJC35" s="217"/>
      <c r="CJD35" s="217"/>
      <c r="CJE35" s="217"/>
      <c r="CJF35" s="217"/>
      <c r="CJG35" s="217"/>
      <c r="CJH35" s="217"/>
      <c r="CJI35" s="217"/>
      <c r="CJJ35" s="217"/>
      <c r="CJK35" s="217"/>
      <c r="CJL35" s="217"/>
      <c r="CJM35" s="217"/>
      <c r="CJN35" s="217"/>
      <c r="CJO35" s="217"/>
      <c r="CJP35" s="217"/>
      <c r="CJQ35" s="217"/>
      <c r="CJR35" s="217"/>
      <c r="CJS35" s="217"/>
      <c r="CJT35" s="217"/>
      <c r="CJU35" s="217"/>
      <c r="CJV35" s="217"/>
      <c r="CJW35" s="217"/>
      <c r="CJX35" s="217"/>
      <c r="CJY35" s="217"/>
      <c r="CJZ35" s="217"/>
      <c r="CKA35" s="217"/>
      <c r="CKB35" s="217"/>
      <c r="CKC35" s="217"/>
      <c r="CKD35" s="217"/>
      <c r="CKE35" s="217"/>
      <c r="CKF35" s="217"/>
      <c r="CKG35" s="217"/>
      <c r="CKH35" s="217"/>
      <c r="CKI35" s="217"/>
      <c r="CKJ35" s="217"/>
      <c r="CKK35" s="217"/>
      <c r="CKL35" s="217"/>
      <c r="CKM35" s="217"/>
      <c r="CKN35" s="217"/>
      <c r="CKO35" s="217"/>
      <c r="CKP35" s="217"/>
      <c r="CKQ35" s="217"/>
      <c r="CKR35" s="217"/>
      <c r="CKS35" s="217"/>
      <c r="CKT35" s="217"/>
      <c r="CKU35" s="217"/>
      <c r="CKV35" s="217"/>
      <c r="CKW35" s="217"/>
      <c r="CKX35" s="217"/>
      <c r="CKY35" s="217"/>
      <c r="CKZ35" s="217"/>
      <c r="CLA35" s="217"/>
      <c r="CLB35" s="217"/>
      <c r="CLC35" s="217"/>
      <c r="CLD35" s="217"/>
      <c r="CLE35" s="217"/>
      <c r="CLF35" s="217"/>
      <c r="CLG35" s="217"/>
      <c r="CLH35" s="217"/>
      <c r="CLI35" s="217"/>
      <c r="CLJ35" s="217"/>
      <c r="CLK35" s="217"/>
      <c r="CLL35" s="217"/>
      <c r="CLM35" s="217"/>
      <c r="CLN35" s="217"/>
      <c r="CLO35" s="217"/>
      <c r="CLP35" s="217"/>
      <c r="CLQ35" s="217"/>
      <c r="CLR35" s="217"/>
      <c r="CLS35" s="217"/>
      <c r="CLT35" s="217"/>
      <c r="CLU35" s="217"/>
      <c r="CLV35" s="217"/>
      <c r="CLW35" s="217"/>
      <c r="CLX35" s="217"/>
      <c r="CLY35" s="217"/>
      <c r="CLZ35" s="217"/>
      <c r="CMA35" s="217"/>
      <c r="CMB35" s="217"/>
      <c r="CMC35" s="217"/>
      <c r="CMD35" s="217"/>
      <c r="CME35" s="217"/>
      <c r="CMF35" s="217"/>
      <c r="CMG35" s="217"/>
      <c r="CMH35" s="217"/>
      <c r="CMI35" s="217"/>
      <c r="CMJ35" s="217"/>
      <c r="CMK35" s="217"/>
      <c r="CML35" s="217"/>
      <c r="CMM35" s="217"/>
      <c r="CMN35" s="217"/>
      <c r="CMO35" s="217"/>
      <c r="CMP35" s="217"/>
      <c r="CMQ35" s="217"/>
      <c r="CMR35" s="217"/>
      <c r="CMS35" s="217"/>
      <c r="CMT35" s="217"/>
      <c r="CMU35" s="217"/>
      <c r="CMV35" s="217"/>
      <c r="CMW35" s="217"/>
      <c r="CMX35" s="217"/>
      <c r="CMY35" s="217"/>
      <c r="CMZ35" s="217"/>
      <c r="CNA35" s="217"/>
      <c r="CNB35" s="217"/>
      <c r="CNC35" s="217"/>
      <c r="CND35" s="217"/>
      <c r="CNE35" s="217"/>
      <c r="CNF35" s="217"/>
      <c r="CNG35" s="217"/>
      <c r="CNH35" s="217"/>
      <c r="CNI35" s="217"/>
      <c r="CNJ35" s="217"/>
      <c r="CNK35" s="217"/>
      <c r="CNL35" s="217"/>
      <c r="CNM35" s="217"/>
      <c r="CNN35" s="217"/>
      <c r="CNO35" s="217"/>
      <c r="CNP35" s="217"/>
      <c r="CNQ35" s="217"/>
      <c r="CNR35" s="217"/>
      <c r="CNS35" s="217"/>
      <c r="CNT35" s="217"/>
      <c r="CNU35" s="217"/>
      <c r="CNV35" s="217"/>
      <c r="CNW35" s="217"/>
      <c r="CNX35" s="217"/>
      <c r="CNY35" s="217"/>
      <c r="CNZ35" s="217"/>
      <c r="COA35" s="217"/>
      <c r="COB35" s="217"/>
      <c r="COC35" s="217"/>
      <c r="COD35" s="217"/>
      <c r="COE35" s="217"/>
      <c r="COF35" s="217"/>
      <c r="COG35" s="217"/>
      <c r="COH35" s="217"/>
      <c r="COI35" s="217"/>
      <c r="COJ35" s="217"/>
      <c r="COK35" s="217"/>
      <c r="COL35" s="217"/>
      <c r="COM35" s="217"/>
      <c r="CON35" s="217"/>
      <c r="COO35" s="217"/>
      <c r="COP35" s="217"/>
      <c r="COQ35" s="217"/>
      <c r="COR35" s="217"/>
      <c r="COS35" s="217"/>
      <c r="COT35" s="217"/>
      <c r="COU35" s="217"/>
      <c r="COV35" s="217"/>
      <c r="COW35" s="217"/>
      <c r="COX35" s="217"/>
      <c r="COY35" s="217"/>
      <c r="COZ35" s="217"/>
      <c r="CPA35" s="217"/>
      <c r="CPB35" s="217"/>
      <c r="CPC35" s="217"/>
      <c r="CPD35" s="217"/>
      <c r="CPE35" s="217"/>
      <c r="CPF35" s="217"/>
      <c r="CPG35" s="217"/>
      <c r="CPH35" s="217"/>
      <c r="CPI35" s="217"/>
      <c r="CPJ35" s="217"/>
      <c r="CPK35" s="217"/>
      <c r="CPL35" s="217"/>
      <c r="CPM35" s="217"/>
      <c r="CPN35" s="217"/>
      <c r="CPO35" s="217"/>
      <c r="CPP35" s="217"/>
      <c r="CPQ35" s="217"/>
      <c r="CPR35" s="217"/>
      <c r="CPS35" s="217"/>
      <c r="CPT35" s="217"/>
      <c r="CPU35" s="217"/>
      <c r="CPV35" s="217"/>
      <c r="CPW35" s="217"/>
      <c r="CPX35" s="217"/>
      <c r="CPY35" s="217"/>
      <c r="CPZ35" s="217"/>
      <c r="CQA35" s="217"/>
      <c r="CQB35" s="217"/>
      <c r="CQC35" s="217"/>
      <c r="CQD35" s="217"/>
      <c r="CQE35" s="217"/>
      <c r="CQF35" s="217"/>
      <c r="CQG35" s="217"/>
      <c r="CQH35" s="217"/>
      <c r="CQI35" s="217"/>
      <c r="CQJ35" s="217"/>
      <c r="CQK35" s="217"/>
      <c r="CQL35" s="217"/>
      <c r="CQM35" s="217"/>
      <c r="CQN35" s="217"/>
      <c r="CQO35" s="217"/>
      <c r="CQP35" s="217"/>
      <c r="CQQ35" s="217"/>
      <c r="CQR35" s="217"/>
      <c r="CQS35" s="217"/>
      <c r="CQT35" s="217"/>
      <c r="CQU35" s="217"/>
      <c r="CQV35" s="217"/>
      <c r="CQW35" s="217"/>
      <c r="CQX35" s="217"/>
      <c r="CQY35" s="217"/>
      <c r="CQZ35" s="217"/>
      <c r="CRA35" s="217"/>
      <c r="CRB35" s="217"/>
      <c r="CRC35" s="217"/>
      <c r="CRD35" s="217"/>
      <c r="CRE35" s="217"/>
      <c r="CRF35" s="217"/>
      <c r="CRG35" s="217"/>
      <c r="CRH35" s="217"/>
      <c r="CRI35" s="217"/>
      <c r="CRJ35" s="217"/>
      <c r="CRK35" s="217"/>
      <c r="CRL35" s="217"/>
      <c r="CRM35" s="217"/>
      <c r="CRN35" s="217"/>
      <c r="CRO35" s="217"/>
      <c r="CRP35" s="217"/>
      <c r="CRQ35" s="217"/>
      <c r="CRR35" s="217"/>
      <c r="CRS35" s="217"/>
      <c r="CRT35" s="217"/>
      <c r="CRU35" s="217"/>
      <c r="CRV35" s="217"/>
      <c r="CRW35" s="217"/>
      <c r="CRX35" s="217"/>
      <c r="CRY35" s="217"/>
      <c r="CRZ35" s="217"/>
      <c r="CSA35" s="217"/>
      <c r="CSB35" s="217"/>
      <c r="CSC35" s="217"/>
      <c r="CSD35" s="217"/>
      <c r="CSE35" s="217"/>
      <c r="CSF35" s="217"/>
      <c r="CSG35" s="217"/>
      <c r="CSH35" s="217"/>
      <c r="CSI35" s="217"/>
      <c r="CSJ35" s="217"/>
      <c r="CSK35" s="217"/>
      <c r="CSL35" s="217"/>
      <c r="CSM35" s="217"/>
      <c r="CSN35" s="217"/>
      <c r="CSO35" s="217"/>
      <c r="CSP35" s="217"/>
      <c r="CSQ35" s="217"/>
      <c r="CSR35" s="217"/>
      <c r="CSS35" s="217"/>
      <c r="CST35" s="217"/>
      <c r="CSU35" s="217"/>
      <c r="CSV35" s="217"/>
      <c r="CSW35" s="217"/>
      <c r="CSX35" s="217"/>
      <c r="CSY35" s="217"/>
      <c r="CSZ35" s="217"/>
      <c r="CTA35" s="217"/>
      <c r="CTB35" s="217"/>
      <c r="CTC35" s="217"/>
      <c r="CTD35" s="217"/>
      <c r="CTE35" s="217"/>
      <c r="CTF35" s="217"/>
      <c r="CTG35" s="217"/>
      <c r="CTH35" s="217"/>
      <c r="CTI35" s="217"/>
      <c r="CTJ35" s="217"/>
      <c r="CTK35" s="217"/>
      <c r="CTL35" s="217"/>
      <c r="CTM35" s="217"/>
      <c r="CTN35" s="217"/>
      <c r="CTO35" s="217"/>
      <c r="CTP35" s="217"/>
      <c r="CTQ35" s="217"/>
      <c r="CTR35" s="217"/>
      <c r="CTS35" s="217"/>
      <c r="CTT35" s="217"/>
      <c r="CTU35" s="217"/>
      <c r="CTV35" s="217"/>
      <c r="CTW35" s="217"/>
      <c r="CTX35" s="217"/>
      <c r="CTY35" s="217"/>
      <c r="CTZ35" s="217"/>
      <c r="CUA35" s="217"/>
      <c r="CUB35" s="217"/>
      <c r="CUC35" s="217"/>
      <c r="CUD35" s="217"/>
      <c r="CUE35" s="217"/>
      <c r="CUF35" s="217"/>
      <c r="CUG35" s="217"/>
      <c r="CUH35" s="217"/>
      <c r="CUI35" s="217"/>
      <c r="CUJ35" s="217"/>
      <c r="CUK35" s="217"/>
      <c r="CUL35" s="217"/>
      <c r="CUM35" s="217"/>
      <c r="CUN35" s="217"/>
      <c r="CUO35" s="217"/>
      <c r="CUP35" s="217"/>
      <c r="CUQ35" s="217"/>
      <c r="CUR35" s="217"/>
      <c r="CUS35" s="217"/>
      <c r="CUT35" s="217"/>
      <c r="CUU35" s="217"/>
      <c r="CUV35" s="217"/>
      <c r="CUW35" s="217"/>
      <c r="CUX35" s="217"/>
      <c r="CUY35" s="217"/>
      <c r="CUZ35" s="217"/>
      <c r="CVA35" s="217"/>
      <c r="CVB35" s="217"/>
      <c r="CVC35" s="217"/>
      <c r="CVD35" s="217"/>
      <c r="CVE35" s="217"/>
      <c r="CVF35" s="217"/>
      <c r="CVG35" s="217"/>
      <c r="CVH35" s="217"/>
      <c r="CVI35" s="217"/>
      <c r="CVJ35" s="217"/>
      <c r="CVK35" s="217"/>
      <c r="CVL35" s="217"/>
      <c r="CVM35" s="217"/>
      <c r="CVN35" s="217"/>
      <c r="CVO35" s="217"/>
      <c r="CVP35" s="217"/>
      <c r="CVQ35" s="217"/>
      <c r="CVR35" s="217"/>
      <c r="CVS35" s="217"/>
      <c r="CVT35" s="217"/>
      <c r="CVU35" s="217"/>
      <c r="CVV35" s="217"/>
      <c r="CVW35" s="217"/>
      <c r="CVX35" s="217"/>
      <c r="CVY35" s="217"/>
      <c r="CVZ35" s="217"/>
      <c r="CWA35" s="217"/>
      <c r="CWB35" s="217"/>
      <c r="CWC35" s="217"/>
      <c r="CWD35" s="217"/>
      <c r="CWE35" s="217"/>
      <c r="CWF35" s="217"/>
      <c r="CWG35" s="217"/>
      <c r="CWH35" s="217"/>
      <c r="CWI35" s="217"/>
      <c r="CWJ35" s="217"/>
      <c r="CWK35" s="217"/>
      <c r="CWL35" s="217"/>
      <c r="CWM35" s="217"/>
      <c r="CWN35" s="217"/>
      <c r="CWO35" s="217"/>
      <c r="CWP35" s="217"/>
      <c r="CWQ35" s="217"/>
      <c r="CWR35" s="217"/>
      <c r="CWS35" s="217"/>
      <c r="CWT35" s="217"/>
      <c r="CWU35" s="217"/>
      <c r="CWV35" s="217"/>
      <c r="CWW35" s="217"/>
      <c r="CWX35" s="217"/>
      <c r="CWY35" s="217"/>
      <c r="CWZ35" s="217"/>
      <c r="CXA35" s="217"/>
      <c r="CXB35" s="217"/>
      <c r="CXC35" s="217"/>
      <c r="CXD35" s="217"/>
      <c r="CXE35" s="217"/>
      <c r="CXF35" s="217"/>
      <c r="CXG35" s="217"/>
      <c r="CXH35" s="217"/>
      <c r="CXI35" s="217"/>
      <c r="CXJ35" s="217"/>
      <c r="CXK35" s="217"/>
      <c r="CXL35" s="217"/>
      <c r="CXM35" s="217"/>
      <c r="CXN35" s="217"/>
      <c r="CXO35" s="217"/>
      <c r="CXP35" s="217"/>
      <c r="CXQ35" s="217"/>
      <c r="CXR35" s="217"/>
      <c r="CXS35" s="217"/>
      <c r="CXT35" s="217"/>
      <c r="CXU35" s="217"/>
      <c r="CXV35" s="217"/>
      <c r="CXW35" s="217"/>
      <c r="CXX35" s="217"/>
      <c r="CXY35" s="217"/>
      <c r="CXZ35" s="217"/>
      <c r="CYA35" s="217"/>
      <c r="CYB35" s="217"/>
      <c r="CYC35" s="217"/>
      <c r="CYD35" s="217"/>
      <c r="CYE35" s="217"/>
      <c r="CYF35" s="217"/>
      <c r="CYG35" s="217"/>
      <c r="CYH35" s="217"/>
      <c r="CYI35" s="217"/>
      <c r="CYJ35" s="217"/>
      <c r="CYK35" s="217"/>
      <c r="CYL35" s="217"/>
      <c r="CYM35" s="217"/>
      <c r="CYN35" s="217"/>
      <c r="CYO35" s="217"/>
      <c r="CYP35" s="217"/>
      <c r="CYQ35" s="217"/>
      <c r="CYR35" s="217"/>
      <c r="CYS35" s="217"/>
      <c r="CYT35" s="217"/>
      <c r="CYU35" s="217"/>
      <c r="CYV35" s="217"/>
      <c r="CYW35" s="217"/>
      <c r="CYX35" s="217"/>
      <c r="CYY35" s="217"/>
      <c r="CYZ35" s="217"/>
      <c r="CZA35" s="217"/>
      <c r="CZB35" s="217"/>
      <c r="CZC35" s="217"/>
      <c r="CZD35" s="217"/>
      <c r="CZE35" s="217"/>
      <c r="CZF35" s="217"/>
      <c r="CZG35" s="217"/>
      <c r="CZH35" s="217"/>
      <c r="CZI35" s="217"/>
      <c r="CZJ35" s="217"/>
      <c r="CZK35" s="217"/>
      <c r="CZL35" s="217"/>
      <c r="CZM35" s="217"/>
      <c r="CZN35" s="217"/>
      <c r="CZO35" s="217"/>
      <c r="CZP35" s="217"/>
      <c r="CZQ35" s="217"/>
      <c r="CZR35" s="217"/>
      <c r="CZS35" s="217"/>
      <c r="CZT35" s="217"/>
      <c r="CZU35" s="217"/>
      <c r="CZV35" s="217"/>
      <c r="CZW35" s="217"/>
      <c r="CZX35" s="217"/>
      <c r="CZY35" s="217"/>
      <c r="CZZ35" s="217"/>
      <c r="DAA35" s="217"/>
      <c r="DAB35" s="217"/>
      <c r="DAC35" s="217"/>
      <c r="DAD35" s="217"/>
      <c r="DAE35" s="217"/>
      <c r="DAF35" s="217"/>
      <c r="DAG35" s="217"/>
      <c r="DAH35" s="217"/>
      <c r="DAI35" s="217"/>
      <c r="DAJ35" s="217"/>
      <c r="DAK35" s="217"/>
      <c r="DAL35" s="217"/>
      <c r="DAM35" s="217"/>
      <c r="DAN35" s="217"/>
      <c r="DAO35" s="217"/>
      <c r="DAP35" s="217"/>
      <c r="DAQ35" s="217"/>
      <c r="DAR35" s="217"/>
      <c r="DAS35" s="217"/>
      <c r="DAT35" s="217"/>
      <c r="DAU35" s="217"/>
      <c r="DAV35" s="217"/>
      <c r="DAW35" s="217"/>
      <c r="DAX35" s="217"/>
      <c r="DAY35" s="217"/>
      <c r="DAZ35" s="217"/>
      <c r="DBA35" s="217"/>
      <c r="DBB35" s="217"/>
      <c r="DBC35" s="217"/>
      <c r="DBD35" s="217"/>
      <c r="DBE35" s="217"/>
      <c r="DBF35" s="217"/>
      <c r="DBG35" s="217"/>
      <c r="DBH35" s="217"/>
      <c r="DBI35" s="217"/>
      <c r="DBJ35" s="217"/>
      <c r="DBK35" s="217"/>
      <c r="DBL35" s="217"/>
      <c r="DBM35" s="217"/>
      <c r="DBN35" s="217"/>
      <c r="DBO35" s="217"/>
      <c r="DBP35" s="217"/>
      <c r="DBQ35" s="217"/>
      <c r="DBR35" s="217"/>
      <c r="DBS35" s="217"/>
      <c r="DBT35" s="217"/>
      <c r="DBU35" s="217"/>
      <c r="DBV35" s="217"/>
      <c r="DBW35" s="217"/>
      <c r="DBX35" s="217"/>
      <c r="DBY35" s="217"/>
      <c r="DBZ35" s="217"/>
      <c r="DCA35" s="217"/>
      <c r="DCB35" s="217"/>
      <c r="DCC35" s="217"/>
      <c r="DCD35" s="217"/>
      <c r="DCE35" s="217"/>
      <c r="DCF35" s="217"/>
      <c r="DCG35" s="217"/>
      <c r="DCH35" s="217"/>
      <c r="DCI35" s="217"/>
      <c r="DCJ35" s="217"/>
      <c r="DCK35" s="217"/>
      <c r="DCL35" s="217"/>
      <c r="DCM35" s="217"/>
      <c r="DCN35" s="217"/>
      <c r="DCO35" s="217"/>
      <c r="DCP35" s="217"/>
      <c r="DCQ35" s="217"/>
      <c r="DCR35" s="217"/>
      <c r="DCS35" s="217"/>
      <c r="DCT35" s="217"/>
      <c r="DCU35" s="217"/>
      <c r="DCV35" s="217"/>
      <c r="DCW35" s="217"/>
      <c r="DCX35" s="217"/>
      <c r="DCY35" s="217"/>
      <c r="DCZ35" s="217"/>
      <c r="DDA35" s="217"/>
      <c r="DDB35" s="217"/>
      <c r="DDC35" s="217"/>
      <c r="DDD35" s="217"/>
      <c r="DDE35" s="217"/>
      <c r="DDF35" s="217"/>
      <c r="DDG35" s="217"/>
      <c r="DDH35" s="217"/>
      <c r="DDI35" s="217"/>
      <c r="DDJ35" s="217"/>
      <c r="DDK35" s="217"/>
      <c r="DDL35" s="217"/>
      <c r="DDM35" s="217"/>
      <c r="DDN35" s="217"/>
      <c r="DDO35" s="217"/>
      <c r="DDP35" s="217"/>
      <c r="DDQ35" s="217"/>
      <c r="DDR35" s="217"/>
      <c r="DDS35" s="217"/>
      <c r="DDT35" s="217"/>
      <c r="DDU35" s="217"/>
      <c r="DDV35" s="217"/>
      <c r="DDW35" s="217"/>
      <c r="DDX35" s="217"/>
      <c r="DDY35" s="217"/>
      <c r="DDZ35" s="217"/>
      <c r="DEA35" s="217"/>
      <c r="DEB35" s="217"/>
      <c r="DEC35" s="217"/>
      <c r="DED35" s="217"/>
      <c r="DEE35" s="217"/>
      <c r="DEF35" s="217"/>
      <c r="DEG35" s="217"/>
      <c r="DEH35" s="217"/>
      <c r="DEI35" s="217"/>
      <c r="DEJ35" s="217"/>
      <c r="DEK35" s="217"/>
      <c r="DEL35" s="217"/>
      <c r="DEM35" s="217"/>
      <c r="DEN35" s="217"/>
      <c r="DEO35" s="217"/>
      <c r="DEP35" s="217"/>
      <c r="DEQ35" s="217"/>
      <c r="DER35" s="217"/>
      <c r="DES35" s="217"/>
      <c r="DET35" s="217"/>
      <c r="DEU35" s="217"/>
      <c r="DEV35" s="217"/>
      <c r="DEW35" s="217"/>
      <c r="DEX35" s="217"/>
      <c r="DEY35" s="217"/>
      <c r="DEZ35" s="217"/>
      <c r="DFA35" s="217"/>
      <c r="DFB35" s="217"/>
      <c r="DFC35" s="217"/>
      <c r="DFD35" s="217"/>
      <c r="DFE35" s="217"/>
      <c r="DFF35" s="217"/>
      <c r="DFG35" s="217"/>
      <c r="DFH35" s="217"/>
      <c r="DFI35" s="217"/>
      <c r="DFJ35" s="217"/>
      <c r="DFK35" s="217"/>
      <c r="DFL35" s="217"/>
      <c r="DFM35" s="217"/>
      <c r="DFN35" s="217"/>
      <c r="DFO35" s="217"/>
      <c r="DFP35" s="217"/>
      <c r="DFQ35" s="217"/>
      <c r="DFR35" s="217"/>
      <c r="DFS35" s="217"/>
      <c r="DFT35" s="217"/>
      <c r="DFU35" s="217"/>
      <c r="DFV35" s="217"/>
      <c r="DFW35" s="217"/>
      <c r="DFX35" s="217"/>
      <c r="DFY35" s="217"/>
      <c r="DFZ35" s="217"/>
      <c r="DGA35" s="217"/>
      <c r="DGB35" s="217"/>
      <c r="DGC35" s="217"/>
      <c r="DGD35" s="217"/>
      <c r="DGE35" s="217"/>
      <c r="DGF35" s="217"/>
      <c r="DGG35" s="217"/>
      <c r="DGH35" s="217"/>
      <c r="DGI35" s="217"/>
      <c r="DGJ35" s="217"/>
      <c r="DGK35" s="217"/>
      <c r="DGL35" s="217"/>
      <c r="DGM35" s="217"/>
      <c r="DGN35" s="217"/>
      <c r="DGO35" s="217"/>
      <c r="DGP35" s="217"/>
      <c r="DGQ35" s="217"/>
      <c r="DGR35" s="217"/>
      <c r="DGS35" s="217"/>
      <c r="DGT35" s="217"/>
      <c r="DGU35" s="217"/>
      <c r="DGV35" s="217"/>
      <c r="DGW35" s="217"/>
      <c r="DGX35" s="217"/>
      <c r="DGY35" s="217"/>
      <c r="DGZ35" s="217"/>
      <c r="DHA35" s="217"/>
      <c r="DHB35" s="217"/>
      <c r="DHC35" s="217"/>
      <c r="DHD35" s="217"/>
      <c r="DHE35" s="217"/>
      <c r="DHF35" s="217"/>
      <c r="DHG35" s="217"/>
      <c r="DHH35" s="217"/>
      <c r="DHI35" s="217"/>
      <c r="DHJ35" s="217"/>
      <c r="DHK35" s="217"/>
      <c r="DHL35" s="217"/>
      <c r="DHM35" s="217"/>
      <c r="DHN35" s="217"/>
      <c r="DHO35" s="217"/>
      <c r="DHP35" s="217"/>
      <c r="DHQ35" s="217"/>
      <c r="DHR35" s="217"/>
      <c r="DHS35" s="217"/>
      <c r="DHT35" s="217"/>
      <c r="DHU35" s="217"/>
      <c r="DHV35" s="217"/>
      <c r="DHW35" s="217"/>
      <c r="DHX35" s="217"/>
      <c r="DHY35" s="217"/>
      <c r="DHZ35" s="217"/>
      <c r="DIA35" s="217"/>
      <c r="DIB35" s="217"/>
      <c r="DIC35" s="217"/>
      <c r="DID35" s="217"/>
      <c r="DIE35" s="217"/>
      <c r="DIF35" s="217"/>
      <c r="DIG35" s="217"/>
      <c r="DIH35" s="217"/>
      <c r="DII35" s="217"/>
      <c r="DIJ35" s="217"/>
      <c r="DIK35" s="217"/>
      <c r="DIL35" s="217"/>
      <c r="DIM35" s="217"/>
      <c r="DIN35" s="217"/>
      <c r="DIO35" s="217"/>
      <c r="DIP35" s="217"/>
      <c r="DIQ35" s="217"/>
      <c r="DIR35" s="217"/>
      <c r="DIS35" s="217"/>
      <c r="DIT35" s="217"/>
      <c r="DIU35" s="217"/>
      <c r="DIV35" s="217"/>
      <c r="DIW35" s="217"/>
      <c r="DIX35" s="217"/>
      <c r="DIY35" s="217"/>
      <c r="DIZ35" s="217"/>
      <c r="DJA35" s="217"/>
      <c r="DJB35" s="217"/>
      <c r="DJC35" s="217"/>
      <c r="DJD35" s="217"/>
      <c r="DJE35" s="217"/>
      <c r="DJF35" s="217"/>
      <c r="DJG35" s="217"/>
      <c r="DJH35" s="217"/>
      <c r="DJI35" s="217"/>
      <c r="DJJ35" s="217"/>
      <c r="DJK35" s="217"/>
      <c r="DJL35" s="217"/>
      <c r="DJM35" s="217"/>
      <c r="DJN35" s="217"/>
      <c r="DJO35" s="217"/>
      <c r="DJP35" s="217"/>
      <c r="DJQ35" s="217"/>
      <c r="DJR35" s="217"/>
      <c r="DJS35" s="217"/>
      <c r="DJT35" s="217"/>
      <c r="DJU35" s="217"/>
      <c r="DJV35" s="217"/>
      <c r="DJW35" s="217"/>
      <c r="DJX35" s="217"/>
      <c r="DJY35" s="217"/>
      <c r="DJZ35" s="217"/>
      <c r="DKA35" s="217"/>
      <c r="DKB35" s="217"/>
      <c r="DKC35" s="217"/>
      <c r="DKD35" s="217"/>
      <c r="DKE35" s="217"/>
      <c r="DKF35" s="217"/>
      <c r="DKG35" s="217"/>
      <c r="DKH35" s="217"/>
      <c r="DKI35" s="217"/>
      <c r="DKJ35" s="217"/>
      <c r="DKK35" s="217"/>
      <c r="DKL35" s="217"/>
      <c r="DKM35" s="217"/>
      <c r="DKN35" s="217"/>
      <c r="DKO35" s="217"/>
      <c r="DKP35" s="217"/>
      <c r="DKQ35" s="217"/>
      <c r="DKR35" s="217"/>
      <c r="DKS35" s="217"/>
      <c r="DKT35" s="217"/>
      <c r="DKU35" s="217"/>
      <c r="DKV35" s="217"/>
      <c r="DKW35" s="217"/>
      <c r="DKX35" s="217"/>
      <c r="DKY35" s="217"/>
      <c r="DKZ35" s="217"/>
      <c r="DLA35" s="217"/>
      <c r="DLB35" s="217"/>
      <c r="DLC35" s="217"/>
      <c r="DLD35" s="217"/>
      <c r="DLE35" s="217"/>
      <c r="DLF35" s="217"/>
      <c r="DLG35" s="217"/>
      <c r="DLH35" s="217"/>
      <c r="DLI35" s="217"/>
      <c r="DLJ35" s="217"/>
      <c r="DLK35" s="217"/>
      <c r="DLL35" s="217"/>
      <c r="DLM35" s="217"/>
      <c r="DLN35" s="217"/>
      <c r="DLO35" s="217"/>
      <c r="DLP35" s="217"/>
      <c r="DLQ35" s="217"/>
      <c r="DLR35" s="217"/>
      <c r="DLS35" s="217"/>
      <c r="DLT35" s="217"/>
      <c r="DLU35" s="217"/>
      <c r="DLV35" s="217"/>
      <c r="DLW35" s="217"/>
      <c r="DLX35" s="217"/>
      <c r="DLY35" s="217"/>
      <c r="DLZ35" s="217"/>
      <c r="DMA35" s="217"/>
      <c r="DMB35" s="217"/>
      <c r="DMC35" s="217"/>
      <c r="DMD35" s="217"/>
      <c r="DME35" s="217"/>
      <c r="DMF35" s="217"/>
      <c r="DMG35" s="217"/>
      <c r="DMH35" s="217"/>
      <c r="DMI35" s="217"/>
      <c r="DMJ35" s="217"/>
      <c r="DMK35" s="217"/>
      <c r="DML35" s="217"/>
      <c r="DMM35" s="217"/>
      <c r="DMN35" s="217"/>
      <c r="DMO35" s="217"/>
      <c r="DMP35" s="217"/>
      <c r="DMQ35" s="217"/>
      <c r="DMR35" s="217"/>
      <c r="DMS35" s="217"/>
      <c r="DMT35" s="217"/>
      <c r="DMU35" s="217"/>
      <c r="DMV35" s="217"/>
      <c r="DMW35" s="217"/>
      <c r="DMX35" s="217"/>
      <c r="DMY35" s="217"/>
      <c r="DMZ35" s="217"/>
      <c r="DNA35" s="217"/>
      <c r="DNB35" s="217"/>
      <c r="DNC35" s="217"/>
      <c r="DND35" s="217"/>
      <c r="DNE35" s="217"/>
      <c r="DNF35" s="217"/>
      <c r="DNG35" s="217"/>
      <c r="DNH35" s="217"/>
      <c r="DNI35" s="217"/>
      <c r="DNJ35" s="217"/>
      <c r="DNK35" s="217"/>
      <c r="DNL35" s="217"/>
      <c r="DNM35" s="217"/>
      <c r="DNN35" s="217"/>
      <c r="DNO35" s="217"/>
      <c r="DNP35" s="217"/>
      <c r="DNQ35" s="217"/>
      <c r="DNR35" s="217"/>
      <c r="DNS35" s="217"/>
      <c r="DNT35" s="217"/>
      <c r="DNU35" s="217"/>
      <c r="DNV35" s="217"/>
      <c r="DNW35" s="217"/>
      <c r="DNX35" s="217"/>
      <c r="DNY35" s="217"/>
      <c r="DNZ35" s="217"/>
      <c r="DOA35" s="217"/>
      <c r="DOB35" s="217"/>
      <c r="DOC35" s="217"/>
      <c r="DOD35" s="217"/>
      <c r="DOE35" s="217"/>
      <c r="DOF35" s="217"/>
      <c r="DOG35" s="217"/>
      <c r="DOH35" s="217"/>
      <c r="DOI35" s="217"/>
      <c r="DOJ35" s="217"/>
      <c r="DOK35" s="217"/>
      <c r="DOL35" s="217"/>
      <c r="DOM35" s="217"/>
      <c r="DON35" s="217"/>
      <c r="DOO35" s="217"/>
      <c r="DOP35" s="217"/>
      <c r="DOQ35" s="217"/>
      <c r="DOR35" s="217"/>
      <c r="DOS35" s="217"/>
      <c r="DOT35" s="217"/>
      <c r="DOU35" s="217"/>
      <c r="DOV35" s="217"/>
      <c r="DOW35" s="217"/>
      <c r="DOX35" s="217"/>
      <c r="DOY35" s="217"/>
      <c r="DOZ35" s="217"/>
      <c r="DPA35" s="217"/>
      <c r="DPB35" s="217"/>
      <c r="DPC35" s="217"/>
      <c r="DPD35" s="217"/>
      <c r="DPE35" s="217"/>
      <c r="DPF35" s="217"/>
      <c r="DPG35" s="217"/>
      <c r="DPH35" s="217"/>
      <c r="DPI35" s="217"/>
      <c r="DPJ35" s="217"/>
      <c r="DPK35" s="217"/>
      <c r="DPL35" s="217"/>
      <c r="DPM35" s="217"/>
      <c r="DPN35" s="217"/>
      <c r="DPO35" s="217"/>
      <c r="DPP35" s="217"/>
      <c r="DPQ35" s="217"/>
      <c r="DPR35" s="217"/>
      <c r="DPS35" s="217"/>
      <c r="DPT35" s="217"/>
      <c r="DPU35" s="217"/>
      <c r="DPV35" s="217"/>
      <c r="DPW35" s="217"/>
      <c r="DPX35" s="217"/>
      <c r="DPY35" s="217"/>
      <c r="DPZ35" s="217"/>
      <c r="DQA35" s="217"/>
      <c r="DQB35" s="217"/>
      <c r="DQC35" s="217"/>
      <c r="DQD35" s="217"/>
      <c r="DQE35" s="217"/>
      <c r="DQF35" s="217"/>
      <c r="DQG35" s="217"/>
      <c r="DQH35" s="217"/>
      <c r="DQI35" s="217"/>
      <c r="DQJ35" s="217"/>
      <c r="DQK35" s="217"/>
      <c r="DQL35" s="217"/>
      <c r="DQM35" s="217"/>
      <c r="DQN35" s="217"/>
      <c r="DQO35" s="217"/>
      <c r="DQP35" s="217"/>
      <c r="DQQ35" s="217"/>
      <c r="DQR35" s="217"/>
      <c r="DQS35" s="217"/>
      <c r="DQT35" s="217"/>
      <c r="DQU35" s="217"/>
      <c r="DQV35" s="217"/>
      <c r="DQW35" s="217"/>
      <c r="DQX35" s="217"/>
      <c r="DQY35" s="217"/>
      <c r="DQZ35" s="217"/>
      <c r="DRA35" s="217"/>
      <c r="DRB35" s="217"/>
      <c r="DRC35" s="217"/>
      <c r="DRD35" s="217"/>
      <c r="DRE35" s="217"/>
      <c r="DRF35" s="217"/>
      <c r="DRG35" s="217"/>
      <c r="DRH35" s="217"/>
      <c r="DRI35" s="217"/>
      <c r="DRJ35" s="217"/>
      <c r="DRK35" s="217"/>
      <c r="DRL35" s="217"/>
      <c r="DRM35" s="217"/>
      <c r="DRN35" s="217"/>
      <c r="DRO35" s="217"/>
      <c r="DRP35" s="217"/>
      <c r="DRQ35" s="217"/>
      <c r="DRR35" s="217"/>
      <c r="DRS35" s="217"/>
      <c r="DRT35" s="217"/>
      <c r="DRU35" s="217"/>
      <c r="DRV35" s="217"/>
      <c r="DRW35" s="217"/>
      <c r="DRX35" s="217"/>
      <c r="DRY35" s="217"/>
      <c r="DRZ35" s="217"/>
      <c r="DSA35" s="217"/>
      <c r="DSB35" s="217"/>
      <c r="DSC35" s="217"/>
      <c r="DSD35" s="217"/>
      <c r="DSE35" s="217"/>
      <c r="DSF35" s="217"/>
      <c r="DSG35" s="217"/>
      <c r="DSH35" s="217"/>
      <c r="DSI35" s="217"/>
      <c r="DSJ35" s="217"/>
      <c r="DSK35" s="217"/>
      <c r="DSL35" s="217"/>
      <c r="DSM35" s="217"/>
      <c r="DSN35" s="217"/>
      <c r="DSO35" s="217"/>
      <c r="DSP35" s="217"/>
      <c r="DSQ35" s="217"/>
      <c r="DSR35" s="217"/>
      <c r="DSS35" s="217"/>
      <c r="DST35" s="217"/>
      <c r="DSU35" s="217"/>
      <c r="DSV35" s="217"/>
      <c r="DSW35" s="217"/>
      <c r="DSX35" s="217"/>
      <c r="DSY35" s="217"/>
      <c r="DSZ35" s="217"/>
      <c r="DTA35" s="217"/>
      <c r="DTB35" s="217"/>
      <c r="DTC35" s="217"/>
      <c r="DTD35" s="217"/>
      <c r="DTE35" s="217"/>
      <c r="DTF35" s="217"/>
      <c r="DTG35" s="217"/>
      <c r="DTH35" s="217"/>
      <c r="DTI35" s="217"/>
      <c r="DTJ35" s="217"/>
      <c r="DTK35" s="217"/>
      <c r="DTL35" s="217"/>
      <c r="DTM35" s="217"/>
      <c r="DTN35" s="217"/>
      <c r="DTO35" s="217"/>
      <c r="DTP35" s="217"/>
      <c r="DTQ35" s="217"/>
      <c r="DTR35" s="217"/>
      <c r="DTS35" s="217"/>
      <c r="DTT35" s="217"/>
      <c r="DTU35" s="217"/>
      <c r="DTV35" s="217"/>
      <c r="DTW35" s="217"/>
      <c r="DTX35" s="217"/>
      <c r="DTY35" s="217"/>
      <c r="DTZ35" s="217"/>
      <c r="DUA35" s="217"/>
      <c r="DUB35" s="217"/>
      <c r="DUC35" s="217"/>
      <c r="DUD35" s="217"/>
      <c r="DUE35" s="217"/>
      <c r="DUF35" s="217"/>
      <c r="DUG35" s="217"/>
      <c r="DUH35" s="217"/>
      <c r="DUI35" s="217"/>
      <c r="DUJ35" s="217"/>
      <c r="DUK35" s="217"/>
      <c r="DUL35" s="217"/>
      <c r="DUM35" s="217"/>
      <c r="DUN35" s="217"/>
      <c r="DUO35" s="217"/>
      <c r="DUP35" s="217"/>
      <c r="DUQ35" s="217"/>
      <c r="DUR35" s="217"/>
      <c r="DUS35" s="217"/>
      <c r="DUT35" s="217"/>
      <c r="DUU35" s="217"/>
      <c r="DUV35" s="217"/>
      <c r="DUW35" s="217"/>
      <c r="DUX35" s="217"/>
      <c r="DUY35" s="217"/>
      <c r="DUZ35" s="217"/>
      <c r="DVA35" s="217"/>
      <c r="DVB35" s="217"/>
      <c r="DVC35" s="217"/>
      <c r="DVD35" s="217"/>
      <c r="DVE35" s="217"/>
      <c r="DVF35" s="217"/>
      <c r="DVG35" s="217"/>
      <c r="DVH35" s="217"/>
      <c r="DVI35" s="217"/>
      <c r="DVJ35" s="217"/>
      <c r="DVK35" s="217"/>
      <c r="DVL35" s="217"/>
      <c r="DVM35" s="217"/>
      <c r="DVN35" s="217"/>
      <c r="DVO35" s="217"/>
      <c r="DVP35" s="217"/>
      <c r="DVQ35" s="217"/>
      <c r="DVR35" s="217"/>
      <c r="DVS35" s="217"/>
      <c r="DVT35" s="217"/>
      <c r="DVU35" s="217"/>
      <c r="DVV35" s="217"/>
      <c r="DVW35" s="217"/>
      <c r="DVX35" s="217"/>
      <c r="DVY35" s="217"/>
      <c r="DVZ35" s="217"/>
      <c r="DWA35" s="217"/>
      <c r="DWB35" s="217"/>
      <c r="DWC35" s="217"/>
      <c r="DWD35" s="217"/>
      <c r="DWE35" s="217"/>
      <c r="DWF35" s="217"/>
      <c r="DWG35" s="217"/>
      <c r="DWH35" s="217"/>
      <c r="DWI35" s="217"/>
      <c r="DWJ35" s="217"/>
      <c r="DWK35" s="217"/>
      <c r="DWL35" s="217"/>
      <c r="DWM35" s="217"/>
      <c r="DWN35" s="217"/>
      <c r="DWO35" s="217"/>
      <c r="DWP35" s="217"/>
      <c r="DWQ35" s="217"/>
      <c r="DWR35" s="217"/>
      <c r="DWS35" s="217"/>
      <c r="DWT35" s="217"/>
      <c r="DWU35" s="217"/>
      <c r="DWV35" s="217"/>
      <c r="DWW35" s="217"/>
      <c r="DWX35" s="217"/>
      <c r="DWY35" s="217"/>
      <c r="DWZ35" s="217"/>
      <c r="DXA35" s="217"/>
      <c r="DXB35" s="217"/>
      <c r="DXC35" s="217"/>
      <c r="DXD35" s="217"/>
      <c r="DXE35" s="217"/>
      <c r="DXF35" s="217"/>
      <c r="DXG35" s="217"/>
      <c r="DXH35" s="217"/>
      <c r="DXI35" s="217"/>
      <c r="DXJ35" s="217"/>
      <c r="DXK35" s="217"/>
      <c r="DXL35" s="217"/>
      <c r="DXM35" s="217"/>
      <c r="DXN35" s="217"/>
      <c r="DXO35" s="217"/>
      <c r="DXP35" s="217"/>
      <c r="DXQ35" s="217"/>
      <c r="DXR35" s="217"/>
      <c r="DXS35" s="217"/>
      <c r="DXT35" s="217"/>
      <c r="DXU35" s="217"/>
      <c r="DXV35" s="217"/>
      <c r="DXW35" s="217"/>
      <c r="DXX35" s="217"/>
      <c r="DXY35" s="217"/>
      <c r="DXZ35" s="217"/>
      <c r="DYA35" s="217"/>
      <c r="DYB35" s="217"/>
      <c r="DYC35" s="217"/>
      <c r="DYD35" s="217"/>
      <c r="DYE35" s="217"/>
      <c r="DYF35" s="217"/>
      <c r="DYG35" s="217"/>
      <c r="DYH35" s="217"/>
      <c r="DYI35" s="217"/>
      <c r="DYJ35" s="217"/>
      <c r="DYK35" s="217"/>
      <c r="DYL35" s="217"/>
      <c r="DYM35" s="217"/>
      <c r="DYN35" s="217"/>
      <c r="DYO35" s="217"/>
      <c r="DYP35" s="217"/>
      <c r="DYQ35" s="217"/>
      <c r="DYR35" s="217"/>
      <c r="DYS35" s="217"/>
      <c r="DYT35" s="217"/>
      <c r="DYU35" s="217"/>
      <c r="DYV35" s="217"/>
      <c r="DYW35" s="217"/>
      <c r="DYX35" s="217"/>
      <c r="DYY35" s="217"/>
      <c r="DYZ35" s="217"/>
      <c r="DZA35" s="217"/>
      <c r="DZB35" s="217"/>
      <c r="DZC35" s="217"/>
      <c r="DZD35" s="217"/>
      <c r="DZE35" s="217"/>
      <c r="DZF35" s="217"/>
      <c r="DZG35" s="217"/>
      <c r="DZH35" s="217"/>
      <c r="DZI35" s="217"/>
      <c r="DZJ35" s="217"/>
      <c r="DZK35" s="217"/>
      <c r="DZL35" s="217"/>
      <c r="DZM35" s="217"/>
      <c r="DZN35" s="217"/>
      <c r="DZO35" s="217"/>
      <c r="DZP35" s="217"/>
      <c r="DZQ35" s="217"/>
      <c r="DZR35" s="217"/>
      <c r="DZS35" s="217"/>
      <c r="DZT35" s="217"/>
      <c r="DZU35" s="217"/>
      <c r="DZV35" s="217"/>
      <c r="DZW35" s="217"/>
      <c r="DZX35" s="217"/>
      <c r="DZY35" s="217"/>
      <c r="DZZ35" s="217"/>
      <c r="EAA35" s="217"/>
      <c r="EAB35" s="217"/>
      <c r="EAC35" s="217"/>
      <c r="EAD35" s="217"/>
      <c r="EAE35" s="217"/>
      <c r="EAF35" s="217"/>
      <c r="EAG35" s="217"/>
      <c r="EAH35" s="217"/>
      <c r="EAI35" s="217"/>
      <c r="EAJ35" s="217"/>
      <c r="EAK35" s="217"/>
      <c r="EAL35" s="217"/>
      <c r="EAM35" s="217"/>
      <c r="EAN35" s="217"/>
      <c r="EAO35" s="217"/>
      <c r="EAP35" s="217"/>
      <c r="EAQ35" s="217"/>
      <c r="EAR35" s="217"/>
      <c r="EAS35" s="217"/>
      <c r="EAT35" s="217"/>
      <c r="EAU35" s="217"/>
      <c r="EAV35" s="217"/>
      <c r="EAW35" s="217"/>
      <c r="EAX35" s="217"/>
      <c r="EAY35" s="217"/>
      <c r="EAZ35" s="217"/>
      <c r="EBA35" s="217"/>
      <c r="EBB35" s="217"/>
      <c r="EBC35" s="217"/>
      <c r="EBD35" s="217"/>
      <c r="EBE35" s="217"/>
      <c r="EBF35" s="217"/>
      <c r="EBG35" s="217"/>
      <c r="EBH35" s="217"/>
      <c r="EBI35" s="217"/>
      <c r="EBJ35" s="217"/>
      <c r="EBK35" s="217"/>
      <c r="EBL35" s="217"/>
      <c r="EBM35" s="217"/>
      <c r="EBN35" s="217"/>
      <c r="EBO35" s="217"/>
      <c r="EBP35" s="217"/>
      <c r="EBQ35" s="217"/>
      <c r="EBR35" s="217"/>
      <c r="EBS35" s="217"/>
      <c r="EBT35" s="217"/>
      <c r="EBU35" s="217"/>
      <c r="EBV35" s="217"/>
      <c r="EBW35" s="217"/>
      <c r="EBX35" s="217"/>
      <c r="EBY35" s="217"/>
      <c r="EBZ35" s="217"/>
      <c r="ECA35" s="217"/>
      <c r="ECB35" s="217"/>
      <c r="ECC35" s="217"/>
      <c r="ECD35" s="217"/>
      <c r="ECE35" s="217"/>
      <c r="ECF35" s="217"/>
      <c r="ECG35" s="217"/>
      <c r="ECH35" s="217"/>
      <c r="ECI35" s="217"/>
      <c r="ECJ35" s="217"/>
      <c r="ECK35" s="217"/>
      <c r="ECL35" s="217"/>
      <c r="ECM35" s="217"/>
      <c r="ECN35" s="217"/>
      <c r="ECO35" s="217"/>
      <c r="ECP35" s="217"/>
      <c r="ECQ35" s="217"/>
      <c r="ECR35" s="217"/>
      <c r="ECS35" s="217"/>
      <c r="ECT35" s="217"/>
      <c r="ECU35" s="217"/>
      <c r="ECV35" s="217"/>
      <c r="ECW35" s="217"/>
      <c r="ECX35" s="217"/>
      <c r="ECY35" s="217"/>
      <c r="ECZ35" s="217"/>
      <c r="EDA35" s="217"/>
      <c r="EDB35" s="217"/>
      <c r="EDC35" s="217"/>
      <c r="EDD35" s="217"/>
      <c r="EDE35" s="217"/>
      <c r="EDF35" s="217"/>
      <c r="EDG35" s="217"/>
      <c r="EDH35" s="217"/>
      <c r="EDI35" s="217"/>
      <c r="EDJ35" s="217"/>
      <c r="EDK35" s="217"/>
      <c r="EDL35" s="217"/>
      <c r="EDM35" s="217"/>
      <c r="EDN35" s="217"/>
      <c r="EDO35" s="217"/>
      <c r="EDP35" s="217"/>
      <c r="EDQ35" s="217"/>
      <c r="EDR35" s="217"/>
      <c r="EDS35" s="217"/>
      <c r="EDT35" s="217"/>
      <c r="EDU35" s="217"/>
      <c r="EDV35" s="217"/>
      <c r="EDW35" s="217"/>
      <c r="EDX35" s="217"/>
      <c r="EDY35" s="217"/>
      <c r="EDZ35" s="217"/>
      <c r="EEA35" s="217"/>
      <c r="EEB35" s="217"/>
      <c r="EEC35" s="217"/>
      <c r="EED35" s="217"/>
      <c r="EEE35" s="217"/>
      <c r="EEF35" s="217"/>
      <c r="EEG35" s="217"/>
      <c r="EEH35" s="217"/>
      <c r="EEI35" s="217"/>
      <c r="EEJ35" s="217"/>
      <c r="EEK35" s="217"/>
      <c r="EEL35" s="217"/>
      <c r="EEM35" s="217"/>
      <c r="EEN35" s="217"/>
      <c r="EEO35" s="217"/>
      <c r="EEP35" s="217"/>
      <c r="EEQ35" s="217"/>
      <c r="EER35" s="217"/>
      <c r="EES35" s="217"/>
      <c r="EET35" s="217"/>
      <c r="EEU35" s="217"/>
      <c r="EEV35" s="217"/>
      <c r="EEW35" s="217"/>
      <c r="EEX35" s="217"/>
      <c r="EEY35" s="217"/>
      <c r="EEZ35" s="217"/>
      <c r="EFA35" s="217"/>
      <c r="EFB35" s="217"/>
      <c r="EFC35" s="217"/>
      <c r="EFD35" s="217"/>
      <c r="EFE35" s="217"/>
      <c r="EFF35" s="217"/>
      <c r="EFG35" s="217"/>
      <c r="EFH35" s="217"/>
      <c r="EFI35" s="217"/>
      <c r="EFJ35" s="217"/>
      <c r="EFK35" s="217"/>
      <c r="EFL35" s="217"/>
      <c r="EFM35" s="217"/>
      <c r="EFN35" s="217"/>
      <c r="EFO35" s="217"/>
      <c r="EFP35" s="217"/>
      <c r="EFQ35" s="217"/>
      <c r="EFR35" s="217"/>
      <c r="EFS35" s="217"/>
      <c r="EFT35" s="217"/>
      <c r="EFU35" s="217"/>
      <c r="EFV35" s="217"/>
      <c r="EFW35" s="217"/>
      <c r="EFX35" s="217"/>
      <c r="EFY35" s="217"/>
      <c r="EFZ35" s="217"/>
      <c r="EGA35" s="217"/>
      <c r="EGB35" s="217"/>
      <c r="EGC35" s="217"/>
      <c r="EGD35" s="217"/>
      <c r="EGE35" s="217"/>
      <c r="EGF35" s="217"/>
      <c r="EGG35" s="217"/>
      <c r="EGH35" s="217"/>
      <c r="EGI35" s="217"/>
      <c r="EGJ35" s="217"/>
      <c r="EGK35" s="217"/>
      <c r="EGL35" s="217"/>
      <c r="EGM35" s="217"/>
      <c r="EGN35" s="217"/>
      <c r="EGO35" s="217"/>
      <c r="EGP35" s="217"/>
      <c r="EGQ35" s="217"/>
      <c r="EGR35" s="217"/>
      <c r="EGS35" s="217"/>
      <c r="EGT35" s="217"/>
      <c r="EGU35" s="217"/>
      <c r="EGV35" s="217"/>
      <c r="EGW35" s="217"/>
      <c r="EGX35" s="217"/>
      <c r="EGY35" s="217"/>
      <c r="EGZ35" s="217"/>
      <c r="EHA35" s="217"/>
      <c r="EHB35" s="217"/>
      <c r="EHC35" s="217"/>
      <c r="EHD35" s="217"/>
      <c r="EHE35" s="217"/>
      <c r="EHF35" s="217"/>
      <c r="EHG35" s="217"/>
      <c r="EHH35" s="217"/>
      <c r="EHI35" s="217"/>
      <c r="EHJ35" s="217"/>
      <c r="EHK35" s="217"/>
      <c r="EHL35" s="217"/>
      <c r="EHM35" s="217"/>
      <c r="EHN35" s="217"/>
      <c r="EHO35" s="217"/>
      <c r="EHP35" s="217"/>
      <c r="EHQ35" s="217"/>
      <c r="EHR35" s="217"/>
      <c r="EHS35" s="217"/>
      <c r="EHT35" s="217"/>
      <c r="EHU35" s="217"/>
      <c r="EHV35" s="217"/>
      <c r="EHW35" s="217"/>
      <c r="EHX35" s="217"/>
      <c r="EHY35" s="217"/>
      <c r="EHZ35" s="217"/>
      <c r="EIA35" s="217"/>
      <c r="EIB35" s="217"/>
      <c r="EIC35" s="217"/>
      <c r="EID35" s="217"/>
      <c r="EIE35" s="217"/>
      <c r="EIF35" s="217"/>
      <c r="EIG35" s="217"/>
      <c r="EIH35" s="217"/>
      <c r="EII35" s="217"/>
      <c r="EIJ35" s="217"/>
      <c r="EIK35" s="217"/>
      <c r="EIL35" s="217"/>
      <c r="EIM35" s="217"/>
      <c r="EIN35" s="217"/>
      <c r="EIO35" s="217"/>
      <c r="EIP35" s="217"/>
      <c r="EIQ35" s="217"/>
      <c r="EIR35" s="217"/>
      <c r="EIS35" s="217"/>
      <c r="EIT35" s="217"/>
      <c r="EIU35" s="217"/>
      <c r="EIV35" s="217"/>
      <c r="EIW35" s="217"/>
      <c r="EIX35" s="217"/>
      <c r="EIY35" s="217"/>
      <c r="EIZ35" s="217"/>
      <c r="EJA35" s="217"/>
      <c r="EJB35" s="217"/>
      <c r="EJC35" s="217"/>
      <c r="EJD35" s="217"/>
      <c r="EJE35" s="217"/>
      <c r="EJF35" s="217"/>
      <c r="EJG35" s="217"/>
      <c r="EJH35" s="217"/>
      <c r="EJI35" s="217"/>
      <c r="EJJ35" s="217"/>
      <c r="EJK35" s="217"/>
      <c r="EJL35" s="217"/>
      <c r="EJM35" s="217"/>
      <c r="EJN35" s="217"/>
      <c r="EJO35" s="217"/>
      <c r="EJP35" s="217"/>
      <c r="EJQ35" s="217"/>
      <c r="EJR35" s="217"/>
      <c r="EJS35" s="217"/>
      <c r="EJT35" s="217"/>
      <c r="EJU35" s="217"/>
      <c r="EJV35" s="217"/>
      <c r="EJW35" s="217"/>
      <c r="EJX35" s="217"/>
      <c r="EJY35" s="217"/>
      <c r="EJZ35" s="217"/>
      <c r="EKA35" s="217"/>
      <c r="EKB35" s="217"/>
      <c r="EKC35" s="217"/>
      <c r="EKD35" s="217"/>
      <c r="EKE35" s="217"/>
      <c r="EKF35" s="217"/>
      <c r="EKG35" s="217"/>
      <c r="EKH35" s="217"/>
      <c r="EKI35" s="217"/>
      <c r="EKJ35" s="217"/>
      <c r="EKK35" s="217"/>
      <c r="EKL35" s="217"/>
      <c r="EKM35" s="217"/>
      <c r="EKN35" s="217"/>
      <c r="EKO35" s="217"/>
      <c r="EKP35" s="217"/>
      <c r="EKQ35" s="217"/>
      <c r="EKR35" s="217"/>
      <c r="EKS35" s="217"/>
      <c r="EKT35" s="217"/>
      <c r="EKU35" s="217"/>
      <c r="EKV35" s="217"/>
      <c r="EKW35" s="217"/>
      <c r="EKX35" s="217"/>
      <c r="EKY35" s="217"/>
      <c r="EKZ35" s="217"/>
      <c r="ELA35" s="217"/>
      <c r="ELB35" s="217"/>
      <c r="ELC35" s="217"/>
      <c r="ELD35" s="217"/>
      <c r="ELE35" s="217"/>
      <c r="ELF35" s="217"/>
      <c r="ELG35" s="217"/>
      <c r="ELH35" s="217"/>
      <c r="ELI35" s="217"/>
      <c r="ELJ35" s="217"/>
      <c r="ELK35" s="217"/>
      <c r="ELL35" s="217"/>
      <c r="ELM35" s="217"/>
      <c r="ELN35" s="217"/>
      <c r="ELO35" s="217"/>
      <c r="ELP35" s="217"/>
      <c r="ELQ35" s="217"/>
      <c r="ELR35" s="217"/>
      <c r="ELS35" s="217"/>
      <c r="ELT35" s="217"/>
      <c r="ELU35" s="217"/>
      <c r="ELV35" s="217"/>
      <c r="ELW35" s="217"/>
      <c r="ELX35" s="217"/>
      <c r="ELY35" s="217"/>
      <c r="ELZ35" s="217"/>
      <c r="EMA35" s="217"/>
      <c r="EMB35" s="217"/>
      <c r="EMC35" s="217"/>
      <c r="EMD35" s="217"/>
      <c r="EME35" s="217"/>
      <c r="EMF35" s="217"/>
      <c r="EMG35" s="217"/>
      <c r="EMH35" s="217"/>
      <c r="EMI35" s="217"/>
      <c r="EMJ35" s="217"/>
      <c r="EMK35" s="217"/>
      <c r="EML35" s="217"/>
      <c r="EMM35" s="217"/>
      <c r="EMN35" s="217"/>
      <c r="EMO35" s="217"/>
      <c r="EMP35" s="217"/>
      <c r="EMQ35" s="217"/>
      <c r="EMR35" s="217"/>
      <c r="EMS35" s="217"/>
      <c r="EMT35" s="217"/>
      <c r="EMU35" s="217"/>
      <c r="EMV35" s="217"/>
      <c r="EMW35" s="217"/>
      <c r="EMX35" s="217"/>
      <c r="EMY35" s="217"/>
      <c r="EMZ35" s="217"/>
      <c r="ENA35" s="217"/>
      <c r="ENB35" s="217"/>
      <c r="ENC35" s="217"/>
      <c r="END35" s="217"/>
      <c r="ENE35" s="217"/>
      <c r="ENF35" s="217"/>
      <c r="ENG35" s="217"/>
      <c r="ENH35" s="217"/>
      <c r="ENI35" s="217"/>
      <c r="ENJ35" s="217"/>
      <c r="ENK35" s="217"/>
      <c r="ENL35" s="217"/>
      <c r="ENM35" s="217"/>
      <c r="ENN35" s="217"/>
      <c r="ENO35" s="217"/>
      <c r="ENP35" s="217"/>
      <c r="ENQ35" s="217"/>
      <c r="ENR35" s="217"/>
      <c r="ENS35" s="217"/>
      <c r="ENT35" s="217"/>
      <c r="ENU35" s="217"/>
      <c r="ENV35" s="217"/>
      <c r="ENW35" s="217"/>
      <c r="ENX35" s="217"/>
      <c r="ENY35" s="217"/>
      <c r="ENZ35" s="217"/>
      <c r="EOA35" s="217"/>
      <c r="EOB35" s="217"/>
      <c r="EOC35" s="217"/>
      <c r="EOD35" s="217"/>
      <c r="EOE35" s="217"/>
      <c r="EOF35" s="217"/>
      <c r="EOG35" s="217"/>
      <c r="EOH35" s="217"/>
      <c r="EOI35" s="217"/>
      <c r="EOJ35" s="217"/>
      <c r="EOK35" s="217"/>
      <c r="EOL35" s="217"/>
      <c r="EOM35" s="217"/>
      <c r="EON35" s="217"/>
      <c r="EOO35" s="217"/>
      <c r="EOP35" s="217"/>
      <c r="EOQ35" s="217"/>
      <c r="EOR35" s="217"/>
      <c r="EOS35" s="217"/>
      <c r="EOT35" s="217"/>
      <c r="EOU35" s="217"/>
      <c r="EOV35" s="217"/>
      <c r="EOW35" s="217"/>
      <c r="EOX35" s="217"/>
      <c r="EOY35" s="217"/>
      <c r="EOZ35" s="217"/>
      <c r="EPA35" s="217"/>
      <c r="EPB35" s="217"/>
      <c r="EPC35" s="217"/>
      <c r="EPD35" s="217"/>
      <c r="EPE35" s="217"/>
      <c r="EPF35" s="217"/>
      <c r="EPG35" s="217"/>
      <c r="EPH35" s="217"/>
      <c r="EPI35" s="217"/>
      <c r="EPJ35" s="217"/>
      <c r="EPK35" s="217"/>
      <c r="EPL35" s="217"/>
      <c r="EPM35" s="217"/>
      <c r="EPN35" s="217"/>
      <c r="EPO35" s="217"/>
      <c r="EPP35" s="217"/>
      <c r="EPQ35" s="217"/>
      <c r="EPR35" s="217"/>
      <c r="EPS35" s="217"/>
      <c r="EPT35" s="217"/>
      <c r="EPU35" s="217"/>
      <c r="EPV35" s="217"/>
      <c r="EPW35" s="217"/>
      <c r="EPX35" s="217"/>
      <c r="EPY35" s="217"/>
      <c r="EPZ35" s="217"/>
      <c r="EQA35" s="217"/>
      <c r="EQB35" s="217"/>
      <c r="EQC35" s="217"/>
      <c r="EQD35" s="217"/>
      <c r="EQE35" s="217"/>
      <c r="EQF35" s="217"/>
      <c r="EQG35" s="217"/>
      <c r="EQH35" s="217"/>
      <c r="EQI35" s="217"/>
      <c r="EQJ35" s="217"/>
      <c r="EQK35" s="217"/>
      <c r="EQL35" s="217"/>
      <c r="EQM35" s="217"/>
      <c r="EQN35" s="217"/>
      <c r="EQO35" s="217"/>
      <c r="EQP35" s="217"/>
      <c r="EQQ35" s="217"/>
      <c r="EQR35" s="217"/>
      <c r="EQS35" s="217"/>
      <c r="EQT35" s="217"/>
      <c r="EQU35" s="217"/>
      <c r="EQV35" s="217"/>
      <c r="EQW35" s="217"/>
      <c r="EQX35" s="217"/>
      <c r="EQY35" s="217"/>
      <c r="EQZ35" s="217"/>
      <c r="ERA35" s="217"/>
      <c r="ERB35" s="217"/>
      <c r="ERC35" s="217"/>
      <c r="ERD35" s="217"/>
      <c r="ERE35" s="217"/>
      <c r="ERF35" s="217"/>
      <c r="ERG35" s="217"/>
      <c r="ERH35" s="217"/>
      <c r="ERI35" s="217"/>
      <c r="ERJ35" s="217"/>
      <c r="ERK35" s="217"/>
      <c r="ERL35" s="217"/>
      <c r="ERM35" s="217"/>
      <c r="ERN35" s="217"/>
      <c r="ERO35" s="217"/>
      <c r="ERP35" s="217"/>
      <c r="ERQ35" s="217"/>
      <c r="ERR35" s="217"/>
      <c r="ERS35" s="217"/>
      <c r="ERT35" s="217"/>
      <c r="ERU35" s="217"/>
      <c r="ERV35" s="217"/>
      <c r="ERW35" s="217"/>
      <c r="ERX35" s="217"/>
      <c r="ERY35" s="217"/>
      <c r="ERZ35" s="217"/>
      <c r="ESA35" s="217"/>
      <c r="ESB35" s="217"/>
      <c r="ESC35" s="217"/>
      <c r="ESD35" s="217"/>
      <c r="ESE35" s="217"/>
      <c r="ESF35" s="217"/>
      <c r="ESG35" s="217"/>
      <c r="ESH35" s="217"/>
      <c r="ESI35" s="217"/>
      <c r="ESJ35" s="217"/>
      <c r="ESK35" s="217"/>
      <c r="ESL35" s="217"/>
      <c r="ESM35" s="217"/>
      <c r="ESN35" s="217"/>
      <c r="ESO35" s="217"/>
      <c r="ESP35" s="217"/>
      <c r="ESQ35" s="217"/>
      <c r="ESR35" s="217"/>
      <c r="ESS35" s="217"/>
      <c r="EST35" s="217"/>
      <c r="ESU35" s="217"/>
      <c r="ESV35" s="217"/>
      <c r="ESW35" s="217"/>
      <c r="ESX35" s="217"/>
      <c r="ESY35" s="217"/>
      <c r="ESZ35" s="217"/>
      <c r="ETA35" s="217"/>
      <c r="ETB35" s="217"/>
      <c r="ETC35" s="217"/>
      <c r="ETD35" s="217"/>
      <c r="ETE35" s="217"/>
      <c r="ETF35" s="217"/>
      <c r="ETG35" s="217"/>
      <c r="ETH35" s="217"/>
      <c r="ETI35" s="217"/>
      <c r="ETJ35" s="217"/>
      <c r="ETK35" s="217"/>
      <c r="ETL35" s="217"/>
      <c r="ETM35" s="217"/>
      <c r="ETN35" s="217"/>
      <c r="ETO35" s="217"/>
      <c r="ETP35" s="217"/>
      <c r="ETQ35" s="217"/>
      <c r="ETR35" s="217"/>
      <c r="ETS35" s="217"/>
      <c r="ETT35" s="217"/>
      <c r="ETU35" s="217"/>
      <c r="ETV35" s="217"/>
      <c r="ETW35" s="217"/>
      <c r="ETX35" s="217"/>
      <c r="ETY35" s="217"/>
      <c r="ETZ35" s="217"/>
      <c r="EUA35" s="217"/>
      <c r="EUB35" s="217"/>
      <c r="EUC35" s="217"/>
      <c r="EUD35" s="217"/>
      <c r="EUE35" s="217"/>
      <c r="EUF35" s="217"/>
      <c r="EUG35" s="217"/>
      <c r="EUH35" s="217"/>
      <c r="EUI35" s="217"/>
      <c r="EUJ35" s="217"/>
      <c r="EUK35" s="217"/>
      <c r="EUL35" s="217"/>
      <c r="EUM35" s="217"/>
      <c r="EUN35" s="217"/>
      <c r="EUO35" s="217"/>
      <c r="EUP35" s="217"/>
      <c r="EUQ35" s="217"/>
      <c r="EUR35" s="217"/>
      <c r="EUS35" s="217"/>
      <c r="EUT35" s="217"/>
      <c r="EUU35" s="217"/>
      <c r="EUV35" s="217"/>
      <c r="EUW35" s="217"/>
      <c r="EUX35" s="217"/>
      <c r="EUY35" s="217"/>
      <c r="EUZ35" s="217"/>
      <c r="EVA35" s="217"/>
      <c r="EVB35" s="217"/>
      <c r="EVC35" s="217"/>
      <c r="EVD35" s="217"/>
      <c r="EVE35" s="217"/>
      <c r="EVF35" s="217"/>
      <c r="EVG35" s="217"/>
      <c r="EVH35" s="217"/>
      <c r="EVI35" s="217"/>
      <c r="EVJ35" s="217"/>
      <c r="EVK35" s="217"/>
      <c r="EVL35" s="217"/>
      <c r="EVM35" s="217"/>
      <c r="EVN35" s="217"/>
      <c r="EVO35" s="217"/>
      <c r="EVP35" s="217"/>
      <c r="EVQ35" s="217"/>
      <c r="EVR35" s="217"/>
      <c r="EVS35" s="217"/>
      <c r="EVT35" s="217"/>
      <c r="EVU35" s="217"/>
      <c r="EVV35" s="217"/>
      <c r="EVW35" s="217"/>
      <c r="EVX35" s="217"/>
      <c r="EVY35" s="217"/>
      <c r="EVZ35" s="217"/>
      <c r="EWA35" s="217"/>
      <c r="EWB35" s="217"/>
      <c r="EWC35" s="217"/>
      <c r="EWD35" s="217"/>
      <c r="EWE35" s="217"/>
      <c r="EWF35" s="217"/>
      <c r="EWG35" s="217"/>
      <c r="EWH35" s="217"/>
      <c r="EWI35" s="217"/>
      <c r="EWJ35" s="217"/>
      <c r="EWK35" s="217"/>
      <c r="EWL35" s="217"/>
      <c r="EWM35" s="217"/>
      <c r="EWN35" s="217"/>
      <c r="EWO35" s="217"/>
      <c r="EWP35" s="217"/>
      <c r="EWQ35" s="217"/>
      <c r="EWR35" s="217"/>
      <c r="EWS35" s="217"/>
      <c r="EWT35" s="217"/>
      <c r="EWU35" s="217"/>
      <c r="EWV35" s="217"/>
      <c r="EWW35" s="217"/>
      <c r="EWX35" s="217"/>
      <c r="EWY35" s="217"/>
      <c r="EWZ35" s="217"/>
      <c r="EXA35" s="217"/>
      <c r="EXB35" s="217"/>
      <c r="EXC35" s="217"/>
      <c r="EXD35" s="217"/>
      <c r="EXE35" s="217"/>
      <c r="EXF35" s="217"/>
      <c r="EXG35" s="217"/>
      <c r="EXH35" s="217"/>
      <c r="EXI35" s="217"/>
      <c r="EXJ35" s="217"/>
      <c r="EXK35" s="217"/>
      <c r="EXL35" s="217"/>
      <c r="EXM35" s="217"/>
      <c r="EXN35" s="217"/>
      <c r="EXO35" s="217"/>
      <c r="EXP35" s="217"/>
      <c r="EXQ35" s="217"/>
      <c r="EXR35" s="217"/>
      <c r="EXS35" s="217"/>
      <c r="EXT35" s="217"/>
      <c r="EXU35" s="217"/>
      <c r="EXV35" s="217"/>
      <c r="EXW35" s="217"/>
      <c r="EXX35" s="217"/>
      <c r="EXY35" s="217"/>
      <c r="EXZ35" s="217"/>
      <c r="EYA35" s="217"/>
      <c r="EYB35" s="217"/>
      <c r="EYC35" s="217"/>
      <c r="EYD35" s="217"/>
      <c r="EYE35" s="217"/>
      <c r="EYF35" s="217"/>
      <c r="EYG35" s="217"/>
      <c r="EYH35" s="217"/>
      <c r="EYI35" s="217"/>
      <c r="EYJ35" s="217"/>
      <c r="EYK35" s="217"/>
      <c r="EYL35" s="217"/>
      <c r="EYM35" s="217"/>
      <c r="EYN35" s="217"/>
      <c r="EYO35" s="217"/>
      <c r="EYP35" s="217"/>
      <c r="EYQ35" s="217"/>
      <c r="EYR35" s="217"/>
      <c r="EYS35" s="217"/>
      <c r="EYT35" s="217"/>
      <c r="EYU35" s="217"/>
      <c r="EYV35" s="217"/>
      <c r="EYW35" s="217"/>
      <c r="EYX35" s="217"/>
      <c r="EYY35" s="217"/>
      <c r="EYZ35" s="217"/>
      <c r="EZA35" s="217"/>
      <c r="EZB35" s="217"/>
      <c r="EZC35" s="217"/>
      <c r="EZD35" s="217"/>
      <c r="EZE35" s="217"/>
      <c r="EZF35" s="217"/>
      <c r="EZG35" s="217"/>
      <c r="EZH35" s="217"/>
      <c r="EZI35" s="217"/>
      <c r="EZJ35" s="217"/>
      <c r="EZK35" s="217"/>
      <c r="EZL35" s="217"/>
      <c r="EZM35" s="217"/>
      <c r="EZN35" s="217"/>
      <c r="EZO35" s="217"/>
      <c r="EZP35" s="217"/>
      <c r="EZQ35" s="217"/>
      <c r="EZR35" s="217"/>
      <c r="EZS35" s="217"/>
      <c r="EZT35" s="217"/>
      <c r="EZU35" s="217"/>
      <c r="EZV35" s="217"/>
      <c r="EZW35" s="217"/>
      <c r="EZX35" s="217"/>
      <c r="EZY35" s="217"/>
      <c r="EZZ35" s="217"/>
      <c r="FAA35" s="217"/>
      <c r="FAB35" s="217"/>
      <c r="FAC35" s="217"/>
      <c r="FAD35" s="217"/>
      <c r="FAE35" s="217"/>
      <c r="FAF35" s="217"/>
      <c r="FAG35" s="217"/>
      <c r="FAH35" s="217"/>
      <c r="FAI35" s="217"/>
      <c r="FAJ35" s="217"/>
      <c r="FAK35" s="217"/>
      <c r="FAL35" s="217"/>
      <c r="FAM35" s="217"/>
      <c r="FAN35" s="217"/>
      <c r="FAO35" s="217"/>
      <c r="FAP35" s="217"/>
      <c r="FAQ35" s="217"/>
      <c r="FAR35" s="217"/>
      <c r="FAS35" s="217"/>
      <c r="FAT35" s="217"/>
      <c r="FAU35" s="217"/>
      <c r="FAV35" s="217"/>
      <c r="FAW35" s="217"/>
      <c r="FAX35" s="217"/>
      <c r="FAY35" s="217"/>
      <c r="FAZ35" s="217"/>
      <c r="FBA35" s="217"/>
      <c r="FBB35" s="217"/>
      <c r="FBC35" s="217"/>
      <c r="FBD35" s="217"/>
      <c r="FBE35" s="217"/>
      <c r="FBF35" s="217"/>
      <c r="FBG35" s="217"/>
      <c r="FBH35" s="217"/>
      <c r="FBI35" s="217"/>
      <c r="FBJ35" s="217"/>
      <c r="FBK35" s="217"/>
      <c r="FBL35" s="217"/>
      <c r="FBM35" s="217"/>
      <c r="FBN35" s="217"/>
      <c r="FBO35" s="217"/>
      <c r="FBP35" s="217"/>
      <c r="FBQ35" s="217"/>
      <c r="FBR35" s="217"/>
      <c r="FBS35" s="217"/>
      <c r="FBT35" s="217"/>
      <c r="FBU35" s="217"/>
      <c r="FBV35" s="217"/>
      <c r="FBW35" s="217"/>
      <c r="FBX35" s="217"/>
      <c r="FBY35" s="217"/>
      <c r="FBZ35" s="217"/>
      <c r="FCA35" s="217"/>
      <c r="FCB35" s="217"/>
      <c r="FCC35" s="217"/>
      <c r="FCD35" s="217"/>
      <c r="FCE35" s="217"/>
      <c r="FCF35" s="217"/>
      <c r="FCG35" s="217"/>
      <c r="FCH35" s="217"/>
      <c r="FCI35" s="217"/>
      <c r="FCJ35" s="217"/>
      <c r="FCK35" s="217"/>
      <c r="FCL35" s="217"/>
      <c r="FCM35" s="217"/>
      <c r="FCN35" s="217"/>
      <c r="FCO35" s="217"/>
      <c r="FCP35" s="217"/>
      <c r="FCQ35" s="217"/>
      <c r="FCR35" s="217"/>
      <c r="FCS35" s="217"/>
      <c r="FCT35" s="217"/>
      <c r="FCU35" s="217"/>
      <c r="FCV35" s="217"/>
      <c r="FCW35" s="217"/>
      <c r="FCX35" s="217"/>
      <c r="FCY35" s="217"/>
      <c r="FCZ35" s="217"/>
      <c r="FDA35" s="217"/>
      <c r="FDB35" s="217"/>
      <c r="FDC35" s="217"/>
      <c r="FDD35" s="217"/>
      <c r="FDE35" s="217"/>
      <c r="FDF35" s="217"/>
      <c r="FDG35" s="217"/>
      <c r="FDH35" s="217"/>
      <c r="FDI35" s="217"/>
      <c r="FDJ35" s="217"/>
      <c r="FDK35" s="217"/>
      <c r="FDL35" s="217"/>
      <c r="FDM35" s="217"/>
      <c r="FDN35" s="217"/>
      <c r="FDO35" s="217"/>
      <c r="FDP35" s="217"/>
      <c r="FDQ35" s="217"/>
      <c r="FDR35" s="217"/>
      <c r="FDS35" s="217"/>
      <c r="FDT35" s="217"/>
      <c r="FDU35" s="217"/>
      <c r="FDV35" s="217"/>
      <c r="FDW35" s="217"/>
      <c r="FDX35" s="217"/>
      <c r="FDY35" s="217"/>
      <c r="FDZ35" s="217"/>
      <c r="FEA35" s="217"/>
      <c r="FEB35" s="217"/>
      <c r="FEC35" s="217"/>
      <c r="FED35" s="217"/>
      <c r="FEE35" s="217"/>
      <c r="FEF35" s="217"/>
      <c r="FEG35" s="217"/>
      <c r="FEH35" s="217"/>
      <c r="FEI35" s="217"/>
      <c r="FEJ35" s="217"/>
      <c r="FEK35" s="217"/>
      <c r="FEL35" s="217"/>
      <c r="FEM35" s="217"/>
      <c r="FEN35" s="217"/>
      <c r="FEO35" s="217"/>
      <c r="FEP35" s="217"/>
      <c r="FEQ35" s="217"/>
      <c r="FER35" s="217"/>
      <c r="FES35" s="217"/>
      <c r="FET35" s="217"/>
      <c r="FEU35" s="217"/>
      <c r="FEV35" s="217"/>
      <c r="FEW35" s="217"/>
      <c r="FEX35" s="217"/>
      <c r="FEY35" s="217"/>
      <c r="FEZ35" s="217"/>
      <c r="FFA35" s="217"/>
      <c r="FFB35" s="217"/>
      <c r="FFC35" s="217"/>
      <c r="FFD35" s="217"/>
      <c r="FFE35" s="217"/>
      <c r="FFF35" s="217"/>
      <c r="FFG35" s="217"/>
      <c r="FFH35" s="217"/>
      <c r="FFI35" s="217"/>
      <c r="FFJ35" s="217"/>
      <c r="FFK35" s="217"/>
      <c r="FFL35" s="217"/>
      <c r="FFM35" s="217"/>
      <c r="FFN35" s="217"/>
      <c r="FFO35" s="217"/>
      <c r="FFP35" s="217"/>
      <c r="FFQ35" s="217"/>
      <c r="FFR35" s="217"/>
      <c r="FFS35" s="217"/>
      <c r="FFT35" s="217"/>
      <c r="FFU35" s="217"/>
      <c r="FFV35" s="217"/>
      <c r="FFW35" s="217"/>
      <c r="FFX35" s="217"/>
      <c r="FFY35" s="217"/>
      <c r="FFZ35" s="217"/>
      <c r="FGA35" s="217"/>
      <c r="FGB35" s="217"/>
      <c r="FGC35" s="217"/>
      <c r="FGD35" s="217"/>
      <c r="FGE35" s="217"/>
      <c r="FGF35" s="217"/>
      <c r="FGG35" s="217"/>
      <c r="FGH35" s="217"/>
      <c r="FGI35" s="217"/>
      <c r="FGJ35" s="217"/>
      <c r="FGK35" s="217"/>
      <c r="FGL35" s="217"/>
      <c r="FGM35" s="217"/>
      <c r="FGN35" s="217"/>
      <c r="FGO35" s="217"/>
      <c r="FGP35" s="217"/>
      <c r="FGQ35" s="217"/>
      <c r="FGR35" s="217"/>
      <c r="FGS35" s="217"/>
      <c r="FGT35" s="217"/>
      <c r="FGU35" s="217"/>
      <c r="FGV35" s="217"/>
      <c r="FGW35" s="217"/>
      <c r="FGX35" s="217"/>
      <c r="FGY35" s="217"/>
      <c r="FGZ35" s="217"/>
      <c r="FHA35" s="217"/>
      <c r="FHB35" s="217"/>
      <c r="FHC35" s="217"/>
      <c r="FHD35" s="217"/>
      <c r="FHE35" s="217"/>
      <c r="FHF35" s="217"/>
      <c r="FHG35" s="217"/>
      <c r="FHH35" s="217"/>
      <c r="FHI35" s="217"/>
      <c r="FHJ35" s="217"/>
      <c r="FHK35" s="217"/>
      <c r="FHL35" s="217"/>
      <c r="FHM35" s="217"/>
      <c r="FHN35" s="217"/>
      <c r="FHO35" s="217"/>
      <c r="FHP35" s="217"/>
      <c r="FHQ35" s="217"/>
      <c r="FHR35" s="217"/>
      <c r="FHS35" s="217"/>
      <c r="FHT35" s="217"/>
      <c r="FHU35" s="217"/>
      <c r="FHV35" s="217"/>
      <c r="FHW35" s="217"/>
      <c r="FHX35" s="217"/>
      <c r="FHY35" s="217"/>
      <c r="FHZ35" s="217"/>
      <c r="FIA35" s="217"/>
      <c r="FIB35" s="217"/>
      <c r="FIC35" s="217"/>
      <c r="FID35" s="217"/>
      <c r="FIE35" s="217"/>
      <c r="FIF35" s="217"/>
      <c r="FIG35" s="217"/>
      <c r="FIH35" s="217"/>
      <c r="FII35" s="217"/>
      <c r="FIJ35" s="217"/>
      <c r="FIK35" s="217"/>
      <c r="FIL35" s="217"/>
      <c r="FIM35" s="217"/>
      <c r="FIN35" s="217"/>
      <c r="FIO35" s="217"/>
      <c r="FIP35" s="217"/>
      <c r="FIQ35" s="217"/>
      <c r="FIR35" s="217"/>
      <c r="FIS35" s="217"/>
      <c r="FIT35" s="217"/>
      <c r="FIU35" s="217"/>
      <c r="FIV35" s="217"/>
      <c r="FIW35" s="217"/>
      <c r="FIX35" s="217"/>
      <c r="FIY35" s="217"/>
      <c r="FIZ35" s="217"/>
      <c r="FJA35" s="217"/>
      <c r="FJB35" s="217"/>
      <c r="FJC35" s="217"/>
      <c r="FJD35" s="217"/>
      <c r="FJE35" s="217"/>
      <c r="FJF35" s="217"/>
      <c r="FJG35" s="217"/>
      <c r="FJH35" s="217"/>
      <c r="FJI35" s="217"/>
      <c r="FJJ35" s="217"/>
      <c r="FJK35" s="217"/>
      <c r="FJL35" s="217"/>
      <c r="FJM35" s="217"/>
      <c r="FJN35" s="217"/>
      <c r="FJO35" s="217"/>
      <c r="FJP35" s="217"/>
      <c r="FJQ35" s="217"/>
      <c r="FJR35" s="217"/>
      <c r="FJS35" s="217"/>
      <c r="FJT35" s="217"/>
      <c r="FJU35" s="217"/>
      <c r="FJV35" s="217"/>
      <c r="FJW35" s="217"/>
      <c r="FJX35" s="217"/>
      <c r="FJY35" s="217"/>
      <c r="FJZ35" s="217"/>
      <c r="FKA35" s="217"/>
      <c r="FKB35" s="217"/>
      <c r="FKC35" s="217"/>
      <c r="FKD35" s="217"/>
      <c r="FKE35" s="217"/>
      <c r="FKF35" s="217"/>
      <c r="FKG35" s="217"/>
      <c r="FKH35" s="217"/>
      <c r="FKI35" s="217"/>
      <c r="FKJ35" s="217"/>
      <c r="FKK35" s="217"/>
      <c r="FKL35" s="217"/>
      <c r="FKM35" s="217"/>
      <c r="FKN35" s="217"/>
      <c r="FKO35" s="217"/>
      <c r="FKP35" s="217"/>
      <c r="FKQ35" s="217"/>
      <c r="FKR35" s="217"/>
      <c r="FKS35" s="217"/>
      <c r="FKT35" s="217"/>
      <c r="FKU35" s="217"/>
      <c r="FKV35" s="217"/>
      <c r="FKW35" s="217"/>
      <c r="FKX35" s="217"/>
      <c r="FKY35" s="217"/>
      <c r="FKZ35" s="217"/>
      <c r="FLA35" s="217"/>
      <c r="FLB35" s="217"/>
      <c r="FLC35" s="217"/>
      <c r="FLD35" s="217"/>
      <c r="FLE35" s="217"/>
      <c r="FLF35" s="217"/>
      <c r="FLG35" s="217"/>
      <c r="FLH35" s="217"/>
      <c r="FLI35" s="217"/>
      <c r="FLJ35" s="217"/>
      <c r="FLK35" s="217"/>
      <c r="FLL35" s="217"/>
      <c r="FLM35" s="217"/>
      <c r="FLN35" s="217"/>
      <c r="FLO35" s="217"/>
      <c r="FLP35" s="217"/>
      <c r="FLQ35" s="217"/>
      <c r="FLR35" s="217"/>
      <c r="FLS35" s="217"/>
      <c r="FLT35" s="217"/>
      <c r="FLU35" s="217"/>
      <c r="FLV35" s="217"/>
      <c r="FLW35" s="217"/>
      <c r="FLX35" s="217"/>
      <c r="FLY35" s="217"/>
      <c r="FLZ35" s="217"/>
      <c r="FMA35" s="217"/>
      <c r="FMB35" s="217"/>
      <c r="FMC35" s="217"/>
      <c r="FMD35" s="217"/>
      <c r="FME35" s="217"/>
      <c r="FMF35" s="217"/>
      <c r="FMG35" s="217"/>
      <c r="FMH35" s="217"/>
      <c r="FMI35" s="217"/>
      <c r="FMJ35" s="217"/>
      <c r="FMK35" s="217"/>
      <c r="FML35" s="217"/>
      <c r="FMM35" s="217"/>
      <c r="FMN35" s="217"/>
      <c r="FMO35" s="217"/>
      <c r="FMP35" s="217"/>
      <c r="FMQ35" s="217"/>
      <c r="FMR35" s="217"/>
      <c r="FMS35" s="217"/>
      <c r="FMT35" s="217"/>
      <c r="FMU35" s="217"/>
      <c r="FMV35" s="217"/>
      <c r="FMW35" s="217"/>
      <c r="FMX35" s="217"/>
      <c r="FMY35" s="217"/>
      <c r="FMZ35" s="217"/>
      <c r="FNA35" s="217"/>
      <c r="FNB35" s="217"/>
      <c r="FNC35" s="217"/>
      <c r="FND35" s="217"/>
      <c r="FNE35" s="217"/>
      <c r="FNF35" s="217"/>
      <c r="FNG35" s="217"/>
      <c r="FNH35" s="217"/>
      <c r="FNI35" s="217"/>
      <c r="FNJ35" s="217"/>
      <c r="FNK35" s="217"/>
      <c r="FNL35" s="217"/>
      <c r="FNM35" s="217"/>
      <c r="FNN35" s="217"/>
      <c r="FNO35" s="217"/>
      <c r="FNP35" s="217"/>
      <c r="FNQ35" s="217"/>
      <c r="FNR35" s="217"/>
      <c r="FNS35" s="217"/>
      <c r="FNT35" s="217"/>
      <c r="FNU35" s="217"/>
      <c r="FNV35" s="217"/>
      <c r="FNW35" s="217"/>
      <c r="FNX35" s="217"/>
      <c r="FNY35" s="217"/>
      <c r="FNZ35" s="217"/>
      <c r="FOA35" s="217"/>
      <c r="FOB35" s="217"/>
      <c r="FOC35" s="217"/>
      <c r="FOD35" s="217"/>
      <c r="FOE35" s="217"/>
      <c r="FOF35" s="217"/>
      <c r="FOG35" s="217"/>
      <c r="FOH35" s="217"/>
      <c r="FOI35" s="217"/>
      <c r="FOJ35" s="217"/>
      <c r="FOK35" s="217"/>
      <c r="FOL35" s="217"/>
      <c r="FOM35" s="217"/>
      <c r="FON35" s="217"/>
      <c r="FOO35" s="217"/>
      <c r="FOP35" s="217"/>
      <c r="FOQ35" s="217"/>
      <c r="FOR35" s="217"/>
      <c r="FOS35" s="217"/>
      <c r="FOT35" s="217"/>
      <c r="FOU35" s="217"/>
      <c r="FOV35" s="217"/>
      <c r="FOW35" s="217"/>
      <c r="FOX35" s="217"/>
      <c r="FOY35" s="217"/>
      <c r="FOZ35" s="217"/>
      <c r="FPA35" s="217"/>
      <c r="FPB35" s="217"/>
      <c r="FPC35" s="217"/>
      <c r="FPD35" s="217"/>
      <c r="FPE35" s="217"/>
      <c r="FPF35" s="217"/>
      <c r="FPG35" s="217"/>
      <c r="FPH35" s="217"/>
      <c r="FPI35" s="217"/>
      <c r="FPJ35" s="217"/>
      <c r="FPK35" s="217"/>
      <c r="FPL35" s="217"/>
      <c r="FPM35" s="217"/>
      <c r="FPN35" s="217"/>
      <c r="FPO35" s="217"/>
      <c r="FPP35" s="217"/>
      <c r="FPQ35" s="217"/>
      <c r="FPR35" s="217"/>
      <c r="FPS35" s="217"/>
      <c r="FPT35" s="217"/>
      <c r="FPU35" s="217"/>
      <c r="FPV35" s="217"/>
      <c r="FPW35" s="217"/>
      <c r="FPX35" s="217"/>
      <c r="FPY35" s="217"/>
      <c r="FPZ35" s="217"/>
      <c r="FQA35" s="217"/>
      <c r="FQB35" s="217"/>
      <c r="FQC35" s="217"/>
      <c r="FQD35" s="217"/>
      <c r="FQE35" s="217"/>
      <c r="FQF35" s="217"/>
      <c r="FQG35" s="217"/>
      <c r="FQH35" s="217"/>
      <c r="FQI35" s="217"/>
      <c r="FQJ35" s="217"/>
      <c r="FQK35" s="217"/>
      <c r="FQL35" s="217"/>
      <c r="FQM35" s="217"/>
      <c r="FQN35" s="217"/>
      <c r="FQO35" s="217"/>
      <c r="FQP35" s="217"/>
      <c r="FQQ35" s="217"/>
      <c r="FQR35" s="217"/>
      <c r="FQS35" s="217"/>
      <c r="FQT35" s="217"/>
      <c r="FQU35" s="217"/>
      <c r="FQV35" s="217"/>
      <c r="FQW35" s="217"/>
      <c r="FQX35" s="217"/>
      <c r="FQY35" s="217"/>
      <c r="FQZ35" s="217"/>
      <c r="FRA35" s="217"/>
      <c r="FRB35" s="217"/>
      <c r="FRC35" s="217"/>
      <c r="FRD35" s="217"/>
      <c r="FRE35" s="217"/>
      <c r="FRF35" s="217"/>
      <c r="FRG35" s="217"/>
      <c r="FRH35" s="217"/>
      <c r="FRI35" s="217"/>
      <c r="FRJ35" s="217"/>
      <c r="FRK35" s="217"/>
      <c r="FRL35" s="217"/>
      <c r="FRM35" s="217"/>
      <c r="FRN35" s="217"/>
      <c r="FRO35" s="217"/>
      <c r="FRP35" s="217"/>
      <c r="FRQ35" s="217"/>
      <c r="FRR35" s="217"/>
      <c r="FRS35" s="217"/>
      <c r="FRT35" s="217"/>
      <c r="FRU35" s="217"/>
      <c r="FRV35" s="217"/>
      <c r="FRW35" s="217"/>
      <c r="FRX35" s="217"/>
      <c r="FRY35" s="217"/>
      <c r="FRZ35" s="217"/>
      <c r="FSA35" s="217"/>
      <c r="FSB35" s="217"/>
      <c r="FSC35" s="217"/>
      <c r="FSD35" s="217"/>
      <c r="FSE35" s="217"/>
      <c r="FSF35" s="217"/>
      <c r="FSG35" s="217"/>
      <c r="FSH35" s="217"/>
      <c r="FSI35" s="217"/>
      <c r="FSJ35" s="217"/>
      <c r="FSK35" s="217"/>
      <c r="FSL35" s="217"/>
      <c r="FSM35" s="217"/>
      <c r="FSN35" s="217"/>
      <c r="FSO35" s="217"/>
      <c r="FSP35" s="217"/>
      <c r="FSQ35" s="217"/>
      <c r="FSR35" s="217"/>
      <c r="FSS35" s="217"/>
      <c r="FST35" s="217"/>
      <c r="FSU35" s="217"/>
      <c r="FSV35" s="217"/>
      <c r="FSW35" s="217"/>
      <c r="FSX35" s="217"/>
      <c r="FSY35" s="217"/>
      <c r="FSZ35" s="217"/>
      <c r="FTA35" s="217"/>
      <c r="FTB35" s="217"/>
      <c r="FTC35" s="217"/>
      <c r="FTD35" s="217"/>
      <c r="FTE35" s="217"/>
      <c r="FTF35" s="217"/>
      <c r="FTG35" s="217"/>
      <c r="FTH35" s="217"/>
      <c r="FTI35" s="217"/>
      <c r="FTJ35" s="217"/>
      <c r="FTK35" s="217"/>
      <c r="FTL35" s="217"/>
      <c r="FTM35" s="217"/>
      <c r="FTN35" s="217"/>
      <c r="FTO35" s="217"/>
      <c r="FTP35" s="217"/>
      <c r="FTQ35" s="217"/>
      <c r="FTR35" s="217"/>
      <c r="FTS35" s="217"/>
      <c r="FTT35" s="217"/>
      <c r="FTU35" s="217"/>
      <c r="FTV35" s="217"/>
      <c r="FTW35" s="217"/>
      <c r="FTX35" s="217"/>
      <c r="FTY35" s="217"/>
      <c r="FTZ35" s="217"/>
      <c r="FUA35" s="217"/>
      <c r="FUB35" s="217"/>
      <c r="FUC35" s="217"/>
      <c r="FUD35" s="217"/>
      <c r="FUE35" s="217"/>
      <c r="FUF35" s="217"/>
      <c r="FUG35" s="217"/>
      <c r="FUH35" s="217"/>
      <c r="FUI35" s="217"/>
      <c r="FUJ35" s="217"/>
      <c r="FUK35" s="217"/>
      <c r="FUL35" s="217"/>
      <c r="FUM35" s="217"/>
      <c r="FUN35" s="217"/>
      <c r="FUO35" s="217"/>
      <c r="FUP35" s="217"/>
      <c r="FUQ35" s="217"/>
      <c r="FUR35" s="217"/>
      <c r="FUS35" s="217"/>
      <c r="FUT35" s="217"/>
      <c r="FUU35" s="217"/>
      <c r="FUV35" s="217"/>
      <c r="FUW35" s="217"/>
      <c r="FUX35" s="217"/>
      <c r="FUY35" s="217"/>
      <c r="FUZ35" s="217"/>
      <c r="FVA35" s="217"/>
      <c r="FVB35" s="217"/>
      <c r="FVC35" s="217"/>
      <c r="FVD35" s="217"/>
      <c r="FVE35" s="217"/>
      <c r="FVF35" s="217"/>
      <c r="FVG35" s="217"/>
      <c r="FVH35" s="217"/>
      <c r="FVI35" s="217"/>
      <c r="FVJ35" s="217"/>
      <c r="FVK35" s="217"/>
      <c r="FVL35" s="217"/>
      <c r="FVM35" s="217"/>
      <c r="FVN35" s="217"/>
      <c r="FVO35" s="217"/>
      <c r="FVP35" s="217"/>
      <c r="FVQ35" s="217"/>
      <c r="FVR35" s="217"/>
      <c r="FVS35" s="217"/>
      <c r="FVT35" s="217"/>
      <c r="FVU35" s="217"/>
      <c r="FVV35" s="217"/>
      <c r="FVW35" s="217"/>
      <c r="FVX35" s="217"/>
      <c r="FVY35" s="217"/>
      <c r="FVZ35" s="217"/>
      <c r="FWA35" s="217"/>
      <c r="FWB35" s="217"/>
      <c r="FWC35" s="217"/>
      <c r="FWD35" s="217"/>
      <c r="FWE35" s="217"/>
      <c r="FWF35" s="217"/>
      <c r="FWG35" s="217"/>
      <c r="FWH35" s="217"/>
      <c r="FWI35" s="217"/>
      <c r="FWJ35" s="217"/>
      <c r="FWK35" s="217"/>
      <c r="FWL35" s="217"/>
      <c r="FWM35" s="217"/>
      <c r="FWN35" s="217"/>
      <c r="FWO35" s="217"/>
      <c r="FWP35" s="217"/>
      <c r="FWQ35" s="217"/>
      <c r="FWR35" s="217"/>
      <c r="FWS35" s="217"/>
      <c r="FWT35" s="217"/>
      <c r="FWU35" s="217"/>
      <c r="FWV35" s="217"/>
      <c r="FWW35" s="217"/>
      <c r="FWX35" s="217"/>
      <c r="FWY35" s="217"/>
      <c r="FWZ35" s="217"/>
      <c r="FXA35" s="217"/>
      <c r="FXB35" s="217"/>
      <c r="FXC35" s="217"/>
      <c r="FXD35" s="217"/>
      <c r="FXE35" s="217"/>
      <c r="FXF35" s="217"/>
      <c r="FXG35" s="217"/>
      <c r="FXH35" s="217"/>
      <c r="FXI35" s="217"/>
      <c r="FXJ35" s="217"/>
      <c r="FXK35" s="217"/>
      <c r="FXL35" s="217"/>
      <c r="FXM35" s="217"/>
      <c r="FXN35" s="217"/>
      <c r="FXO35" s="217"/>
      <c r="FXP35" s="217"/>
      <c r="FXQ35" s="217"/>
      <c r="FXR35" s="217"/>
      <c r="FXS35" s="217"/>
      <c r="FXT35" s="217"/>
      <c r="FXU35" s="217"/>
      <c r="FXV35" s="217"/>
      <c r="FXW35" s="217"/>
      <c r="FXX35" s="217"/>
      <c r="FXY35" s="217"/>
      <c r="FXZ35" s="217"/>
      <c r="FYA35" s="217"/>
      <c r="FYB35" s="217"/>
      <c r="FYC35" s="217"/>
      <c r="FYD35" s="217"/>
      <c r="FYE35" s="217"/>
      <c r="FYF35" s="217"/>
      <c r="FYG35" s="217"/>
      <c r="FYH35" s="217"/>
      <c r="FYI35" s="217"/>
      <c r="FYJ35" s="217"/>
      <c r="FYK35" s="217"/>
      <c r="FYL35" s="217"/>
      <c r="FYM35" s="217"/>
      <c r="FYN35" s="217"/>
      <c r="FYO35" s="217"/>
      <c r="FYP35" s="217"/>
      <c r="FYQ35" s="217"/>
      <c r="FYR35" s="217"/>
      <c r="FYS35" s="217"/>
      <c r="FYT35" s="217"/>
      <c r="FYU35" s="217"/>
      <c r="FYV35" s="217"/>
      <c r="FYW35" s="217"/>
      <c r="FYX35" s="217"/>
      <c r="FYY35" s="217"/>
      <c r="FYZ35" s="217"/>
      <c r="FZA35" s="217"/>
      <c r="FZB35" s="217"/>
      <c r="FZC35" s="217"/>
      <c r="FZD35" s="217"/>
      <c r="FZE35" s="217"/>
      <c r="FZF35" s="217"/>
      <c r="FZG35" s="217"/>
      <c r="FZH35" s="217"/>
      <c r="FZI35" s="217"/>
      <c r="FZJ35" s="217"/>
      <c r="FZK35" s="217"/>
      <c r="FZL35" s="217"/>
      <c r="FZM35" s="217"/>
      <c r="FZN35" s="217"/>
      <c r="FZO35" s="217"/>
      <c r="FZP35" s="217"/>
      <c r="FZQ35" s="217"/>
      <c r="FZR35" s="217"/>
      <c r="FZS35" s="217"/>
      <c r="FZT35" s="217"/>
      <c r="FZU35" s="217"/>
      <c r="FZV35" s="217"/>
      <c r="FZW35" s="217"/>
      <c r="FZX35" s="217"/>
      <c r="FZY35" s="217"/>
      <c r="FZZ35" s="217"/>
      <c r="GAA35" s="217"/>
      <c r="GAB35" s="217"/>
      <c r="GAC35" s="217"/>
      <c r="GAD35" s="217"/>
      <c r="GAE35" s="217"/>
      <c r="GAF35" s="217"/>
      <c r="GAG35" s="217"/>
      <c r="GAH35" s="217"/>
      <c r="GAI35" s="217"/>
      <c r="GAJ35" s="217"/>
      <c r="GAK35" s="217"/>
      <c r="GAL35" s="217"/>
      <c r="GAM35" s="217"/>
      <c r="GAN35" s="217"/>
      <c r="GAO35" s="217"/>
      <c r="GAP35" s="217"/>
      <c r="GAQ35" s="217"/>
      <c r="GAR35" s="217"/>
      <c r="GAS35" s="217"/>
      <c r="GAT35" s="217"/>
      <c r="GAU35" s="217"/>
      <c r="GAV35" s="217"/>
      <c r="GAW35" s="217"/>
      <c r="GAX35" s="217"/>
      <c r="GAY35" s="217"/>
      <c r="GAZ35" s="217"/>
      <c r="GBA35" s="217"/>
      <c r="GBB35" s="217"/>
      <c r="GBC35" s="217"/>
      <c r="GBD35" s="217"/>
      <c r="GBE35" s="217"/>
      <c r="GBF35" s="217"/>
      <c r="GBG35" s="217"/>
      <c r="GBH35" s="217"/>
      <c r="GBI35" s="217"/>
      <c r="GBJ35" s="217"/>
      <c r="GBK35" s="217"/>
      <c r="GBL35" s="217"/>
      <c r="GBM35" s="217"/>
      <c r="GBN35" s="217"/>
      <c r="GBO35" s="217"/>
      <c r="GBP35" s="217"/>
      <c r="GBQ35" s="217"/>
      <c r="GBR35" s="217"/>
      <c r="GBS35" s="217"/>
      <c r="GBT35" s="217"/>
      <c r="GBU35" s="217"/>
      <c r="GBV35" s="217"/>
      <c r="GBW35" s="217"/>
      <c r="GBX35" s="217"/>
      <c r="GBY35" s="217"/>
      <c r="GBZ35" s="217"/>
      <c r="GCA35" s="217"/>
      <c r="GCB35" s="217"/>
      <c r="GCC35" s="217"/>
      <c r="GCD35" s="217"/>
      <c r="GCE35" s="217"/>
      <c r="GCF35" s="217"/>
      <c r="GCG35" s="217"/>
      <c r="GCH35" s="217"/>
      <c r="GCI35" s="217"/>
      <c r="GCJ35" s="217"/>
      <c r="GCK35" s="217"/>
      <c r="GCL35" s="217"/>
      <c r="GCM35" s="217"/>
      <c r="GCN35" s="217"/>
      <c r="GCO35" s="217"/>
      <c r="GCP35" s="217"/>
      <c r="GCQ35" s="217"/>
      <c r="GCR35" s="217"/>
      <c r="GCS35" s="217"/>
      <c r="GCT35" s="217"/>
      <c r="GCU35" s="217"/>
      <c r="GCV35" s="217"/>
      <c r="GCW35" s="217"/>
      <c r="GCX35" s="217"/>
      <c r="GCY35" s="217"/>
      <c r="GCZ35" s="217"/>
      <c r="GDA35" s="217"/>
      <c r="GDB35" s="217"/>
      <c r="GDC35" s="217"/>
      <c r="GDD35" s="217"/>
      <c r="GDE35" s="217"/>
      <c r="GDF35" s="217"/>
      <c r="GDG35" s="217"/>
      <c r="GDH35" s="217"/>
      <c r="GDI35" s="217"/>
      <c r="GDJ35" s="217"/>
      <c r="GDK35" s="217"/>
      <c r="GDL35" s="217"/>
      <c r="GDM35" s="217"/>
      <c r="GDN35" s="217"/>
      <c r="GDO35" s="217"/>
      <c r="GDP35" s="217"/>
      <c r="GDQ35" s="217"/>
      <c r="GDR35" s="217"/>
      <c r="GDS35" s="217"/>
      <c r="GDT35" s="217"/>
      <c r="GDU35" s="217"/>
      <c r="GDV35" s="217"/>
      <c r="GDW35" s="217"/>
      <c r="GDX35" s="217"/>
      <c r="GDY35" s="217"/>
      <c r="GDZ35" s="217"/>
      <c r="GEA35" s="217"/>
      <c r="GEB35" s="217"/>
      <c r="GEC35" s="217"/>
      <c r="GED35" s="217"/>
      <c r="GEE35" s="217"/>
      <c r="GEF35" s="217"/>
      <c r="GEG35" s="217"/>
      <c r="GEH35" s="217"/>
      <c r="GEI35" s="217"/>
      <c r="GEJ35" s="217"/>
      <c r="GEK35" s="217"/>
      <c r="GEL35" s="217"/>
      <c r="GEM35" s="217"/>
      <c r="GEN35" s="217"/>
      <c r="GEO35" s="217"/>
      <c r="GEP35" s="217"/>
      <c r="GEQ35" s="217"/>
      <c r="GER35" s="217"/>
      <c r="GES35" s="217"/>
      <c r="GET35" s="217"/>
      <c r="GEU35" s="217"/>
      <c r="GEV35" s="217"/>
      <c r="GEW35" s="217"/>
      <c r="GEX35" s="217"/>
      <c r="GEY35" s="217"/>
      <c r="GEZ35" s="217"/>
      <c r="GFA35" s="217"/>
      <c r="GFB35" s="217"/>
      <c r="GFC35" s="217"/>
      <c r="GFD35" s="217"/>
      <c r="GFE35" s="217"/>
      <c r="GFF35" s="217"/>
      <c r="GFG35" s="217"/>
      <c r="GFH35" s="217"/>
      <c r="GFI35" s="217"/>
      <c r="GFJ35" s="217"/>
      <c r="GFK35" s="217"/>
      <c r="GFL35" s="217"/>
      <c r="GFM35" s="217"/>
      <c r="GFN35" s="217"/>
      <c r="GFO35" s="217"/>
      <c r="GFP35" s="217"/>
      <c r="GFQ35" s="217"/>
      <c r="GFR35" s="217"/>
      <c r="GFS35" s="217"/>
      <c r="GFT35" s="217"/>
      <c r="GFU35" s="217"/>
      <c r="GFV35" s="217"/>
      <c r="GFW35" s="217"/>
      <c r="GFX35" s="217"/>
      <c r="GFY35" s="217"/>
      <c r="GFZ35" s="217"/>
      <c r="GGA35" s="217"/>
      <c r="GGB35" s="217"/>
      <c r="GGC35" s="217"/>
      <c r="GGD35" s="217"/>
      <c r="GGE35" s="217"/>
      <c r="GGF35" s="217"/>
      <c r="GGG35" s="217"/>
      <c r="GGH35" s="217"/>
      <c r="GGI35" s="217"/>
      <c r="GGJ35" s="217"/>
      <c r="GGK35" s="217"/>
      <c r="GGL35" s="217"/>
      <c r="GGM35" s="217"/>
      <c r="GGN35" s="217"/>
      <c r="GGO35" s="217"/>
      <c r="GGP35" s="217"/>
      <c r="GGQ35" s="217"/>
      <c r="GGR35" s="217"/>
      <c r="GGS35" s="217"/>
      <c r="GGT35" s="217"/>
      <c r="GGU35" s="217"/>
      <c r="GGV35" s="217"/>
      <c r="GGW35" s="217"/>
      <c r="GGX35" s="217"/>
      <c r="GGY35" s="217"/>
      <c r="GGZ35" s="217"/>
      <c r="GHA35" s="217"/>
      <c r="GHB35" s="217"/>
      <c r="GHC35" s="217"/>
      <c r="GHD35" s="217"/>
      <c r="GHE35" s="217"/>
      <c r="GHF35" s="217"/>
      <c r="GHG35" s="217"/>
      <c r="GHH35" s="217"/>
      <c r="GHI35" s="217"/>
      <c r="GHJ35" s="217"/>
      <c r="GHK35" s="217"/>
      <c r="GHL35" s="217"/>
      <c r="GHM35" s="217"/>
      <c r="GHN35" s="217"/>
      <c r="GHO35" s="217"/>
      <c r="GHP35" s="217"/>
      <c r="GHQ35" s="217"/>
      <c r="GHR35" s="217"/>
      <c r="GHS35" s="217"/>
      <c r="GHT35" s="217"/>
      <c r="GHU35" s="217"/>
      <c r="GHV35" s="217"/>
      <c r="GHW35" s="217"/>
      <c r="GHX35" s="217"/>
      <c r="GHY35" s="217"/>
      <c r="GHZ35" s="217"/>
      <c r="GIA35" s="217"/>
      <c r="GIB35" s="217"/>
      <c r="GIC35" s="217"/>
      <c r="GID35" s="217"/>
      <c r="GIE35" s="217"/>
      <c r="GIF35" s="217"/>
      <c r="GIG35" s="217"/>
      <c r="GIH35" s="217"/>
      <c r="GII35" s="217"/>
      <c r="GIJ35" s="217"/>
      <c r="GIK35" s="217"/>
      <c r="GIL35" s="217"/>
      <c r="GIM35" s="217"/>
      <c r="GIN35" s="217"/>
      <c r="GIO35" s="217"/>
      <c r="GIP35" s="217"/>
      <c r="GIQ35" s="217"/>
      <c r="GIR35" s="217"/>
      <c r="GIS35" s="217"/>
      <c r="GIT35" s="217"/>
      <c r="GIU35" s="217"/>
      <c r="GIV35" s="217"/>
      <c r="GIW35" s="217"/>
      <c r="GIX35" s="217"/>
      <c r="GIY35" s="217"/>
      <c r="GIZ35" s="217"/>
      <c r="GJA35" s="217"/>
      <c r="GJB35" s="217"/>
      <c r="GJC35" s="217"/>
      <c r="GJD35" s="217"/>
      <c r="GJE35" s="217"/>
      <c r="GJF35" s="217"/>
      <c r="GJG35" s="217"/>
      <c r="GJH35" s="217"/>
      <c r="GJI35" s="217"/>
      <c r="GJJ35" s="217"/>
      <c r="GJK35" s="217"/>
      <c r="GJL35" s="217"/>
      <c r="GJM35" s="217"/>
      <c r="GJN35" s="217"/>
      <c r="GJO35" s="217"/>
      <c r="GJP35" s="217"/>
      <c r="GJQ35" s="217"/>
      <c r="GJR35" s="217"/>
      <c r="GJS35" s="217"/>
      <c r="GJT35" s="217"/>
      <c r="GJU35" s="217"/>
      <c r="GJV35" s="217"/>
      <c r="GJW35" s="217"/>
      <c r="GJX35" s="217"/>
      <c r="GJY35" s="217"/>
      <c r="GJZ35" s="217"/>
      <c r="GKA35" s="217"/>
      <c r="GKB35" s="217"/>
      <c r="GKC35" s="217"/>
      <c r="GKD35" s="217"/>
      <c r="GKE35" s="217"/>
      <c r="GKF35" s="217"/>
      <c r="GKG35" s="217"/>
      <c r="GKH35" s="217"/>
      <c r="GKI35" s="217"/>
      <c r="GKJ35" s="217"/>
      <c r="GKK35" s="217"/>
      <c r="GKL35" s="217"/>
      <c r="GKM35" s="217"/>
      <c r="GKN35" s="217"/>
      <c r="GKO35" s="217"/>
      <c r="GKP35" s="217"/>
      <c r="GKQ35" s="217"/>
      <c r="GKR35" s="217"/>
      <c r="GKS35" s="217"/>
      <c r="GKT35" s="217"/>
      <c r="GKU35" s="217"/>
      <c r="GKV35" s="217"/>
      <c r="GKW35" s="217"/>
      <c r="GKX35" s="217"/>
      <c r="GKY35" s="217"/>
      <c r="GKZ35" s="217"/>
      <c r="GLA35" s="217"/>
      <c r="GLB35" s="217"/>
      <c r="GLC35" s="217"/>
      <c r="GLD35" s="217"/>
      <c r="GLE35" s="217"/>
      <c r="GLF35" s="217"/>
      <c r="GLG35" s="217"/>
      <c r="GLH35" s="217"/>
      <c r="GLI35" s="217"/>
      <c r="GLJ35" s="217"/>
      <c r="GLK35" s="217"/>
      <c r="GLL35" s="217"/>
      <c r="GLM35" s="217"/>
      <c r="GLN35" s="217"/>
      <c r="GLO35" s="217"/>
      <c r="GLP35" s="217"/>
      <c r="GLQ35" s="217"/>
      <c r="GLR35" s="217"/>
      <c r="GLS35" s="217"/>
      <c r="GLT35" s="217"/>
      <c r="GLU35" s="217"/>
      <c r="GLV35" s="217"/>
      <c r="GLW35" s="217"/>
      <c r="GLX35" s="217"/>
      <c r="GLY35" s="217"/>
      <c r="GLZ35" s="217"/>
      <c r="GMA35" s="217"/>
      <c r="GMB35" s="217"/>
      <c r="GMC35" s="217"/>
      <c r="GMD35" s="217"/>
      <c r="GME35" s="217"/>
      <c r="GMF35" s="217"/>
      <c r="GMG35" s="217"/>
      <c r="GMH35" s="217"/>
      <c r="GMI35" s="217"/>
      <c r="GMJ35" s="217"/>
      <c r="GMK35" s="217"/>
      <c r="GML35" s="217"/>
      <c r="GMM35" s="217"/>
      <c r="GMN35" s="217"/>
      <c r="GMO35" s="217"/>
      <c r="GMP35" s="217"/>
      <c r="GMQ35" s="217"/>
      <c r="GMR35" s="217"/>
      <c r="GMS35" s="217"/>
      <c r="GMT35" s="217"/>
      <c r="GMU35" s="217"/>
      <c r="GMV35" s="217"/>
      <c r="GMW35" s="217"/>
      <c r="GMX35" s="217"/>
      <c r="GMY35" s="217"/>
      <c r="GMZ35" s="217"/>
      <c r="GNA35" s="217"/>
      <c r="GNB35" s="217"/>
      <c r="GNC35" s="217"/>
      <c r="GND35" s="217"/>
      <c r="GNE35" s="217"/>
      <c r="GNF35" s="217"/>
      <c r="GNG35" s="217"/>
      <c r="GNH35" s="217"/>
      <c r="GNI35" s="217"/>
      <c r="GNJ35" s="217"/>
      <c r="GNK35" s="217"/>
      <c r="GNL35" s="217"/>
      <c r="GNM35" s="217"/>
      <c r="GNN35" s="217"/>
      <c r="GNO35" s="217"/>
      <c r="GNP35" s="217"/>
      <c r="GNQ35" s="217"/>
      <c r="GNR35" s="217"/>
      <c r="GNS35" s="217"/>
      <c r="GNT35" s="217"/>
      <c r="GNU35" s="217"/>
      <c r="GNV35" s="217"/>
      <c r="GNW35" s="217"/>
      <c r="GNX35" s="217"/>
      <c r="GNY35" s="217"/>
      <c r="GNZ35" s="217"/>
      <c r="GOA35" s="217"/>
      <c r="GOB35" s="217"/>
      <c r="GOC35" s="217"/>
      <c r="GOD35" s="217"/>
      <c r="GOE35" s="217"/>
      <c r="GOF35" s="217"/>
      <c r="GOG35" s="217"/>
      <c r="GOH35" s="217"/>
      <c r="GOI35" s="217"/>
      <c r="GOJ35" s="217"/>
      <c r="GOK35" s="217"/>
      <c r="GOL35" s="217"/>
      <c r="GOM35" s="217"/>
      <c r="GON35" s="217"/>
      <c r="GOO35" s="217"/>
      <c r="GOP35" s="217"/>
      <c r="GOQ35" s="217"/>
      <c r="GOR35" s="217"/>
      <c r="GOS35" s="217"/>
      <c r="GOT35" s="217"/>
      <c r="GOU35" s="217"/>
      <c r="GOV35" s="217"/>
      <c r="GOW35" s="217"/>
      <c r="GOX35" s="217"/>
      <c r="GOY35" s="217"/>
      <c r="GOZ35" s="217"/>
      <c r="GPA35" s="217"/>
      <c r="GPB35" s="217"/>
      <c r="GPC35" s="217"/>
      <c r="GPD35" s="217"/>
      <c r="GPE35" s="217"/>
      <c r="GPF35" s="217"/>
      <c r="GPG35" s="217"/>
      <c r="GPH35" s="217"/>
      <c r="GPI35" s="217"/>
      <c r="GPJ35" s="217"/>
      <c r="GPK35" s="217"/>
      <c r="GPL35" s="217"/>
      <c r="GPM35" s="217"/>
      <c r="GPN35" s="217"/>
      <c r="GPO35" s="217"/>
      <c r="GPP35" s="217"/>
      <c r="GPQ35" s="217"/>
      <c r="GPR35" s="217"/>
      <c r="GPS35" s="217"/>
      <c r="GPT35" s="217"/>
      <c r="GPU35" s="217"/>
      <c r="GPV35" s="217"/>
      <c r="GPW35" s="217"/>
      <c r="GPX35" s="217"/>
      <c r="GPY35" s="217"/>
      <c r="GPZ35" s="217"/>
      <c r="GQA35" s="217"/>
      <c r="GQB35" s="217"/>
      <c r="GQC35" s="217"/>
      <c r="GQD35" s="217"/>
      <c r="GQE35" s="217"/>
      <c r="GQF35" s="217"/>
      <c r="GQG35" s="217"/>
      <c r="GQH35" s="217"/>
      <c r="GQI35" s="217"/>
      <c r="GQJ35" s="217"/>
      <c r="GQK35" s="217"/>
      <c r="GQL35" s="217"/>
      <c r="GQM35" s="217"/>
      <c r="GQN35" s="217"/>
      <c r="GQO35" s="217"/>
      <c r="GQP35" s="217"/>
      <c r="GQQ35" s="217"/>
      <c r="GQR35" s="217"/>
      <c r="GQS35" s="217"/>
      <c r="GQT35" s="217"/>
      <c r="GQU35" s="217"/>
      <c r="GQV35" s="217"/>
      <c r="GQW35" s="217"/>
      <c r="GQX35" s="217"/>
      <c r="GQY35" s="217"/>
      <c r="GQZ35" s="217"/>
      <c r="GRA35" s="217"/>
      <c r="GRB35" s="217"/>
      <c r="GRC35" s="217"/>
      <c r="GRD35" s="217"/>
      <c r="GRE35" s="217"/>
      <c r="GRF35" s="217"/>
      <c r="GRG35" s="217"/>
      <c r="GRH35" s="217"/>
      <c r="GRI35" s="217"/>
      <c r="GRJ35" s="217"/>
      <c r="GRK35" s="217"/>
      <c r="GRL35" s="217"/>
      <c r="GRM35" s="217"/>
      <c r="GRN35" s="217"/>
      <c r="GRO35" s="217"/>
      <c r="GRP35" s="217"/>
      <c r="GRQ35" s="217"/>
      <c r="GRR35" s="217"/>
      <c r="GRS35" s="217"/>
      <c r="GRT35" s="217"/>
      <c r="GRU35" s="217"/>
      <c r="GRV35" s="217"/>
      <c r="GRW35" s="217"/>
      <c r="GRX35" s="217"/>
      <c r="GRY35" s="217"/>
      <c r="GRZ35" s="217"/>
      <c r="GSA35" s="217"/>
      <c r="GSB35" s="217"/>
      <c r="GSC35" s="217"/>
      <c r="GSD35" s="217"/>
      <c r="GSE35" s="217"/>
      <c r="GSF35" s="217"/>
      <c r="GSG35" s="217"/>
      <c r="GSH35" s="217"/>
      <c r="GSI35" s="217"/>
      <c r="GSJ35" s="217"/>
      <c r="GSK35" s="217"/>
      <c r="GSL35" s="217"/>
      <c r="GSM35" s="217"/>
      <c r="GSN35" s="217"/>
      <c r="GSO35" s="217"/>
      <c r="GSP35" s="217"/>
      <c r="GSQ35" s="217"/>
      <c r="GSR35" s="217"/>
      <c r="GSS35" s="217"/>
      <c r="GST35" s="217"/>
      <c r="GSU35" s="217"/>
      <c r="GSV35" s="217"/>
      <c r="GSW35" s="217"/>
      <c r="GSX35" s="217"/>
      <c r="GSY35" s="217"/>
      <c r="GSZ35" s="217"/>
      <c r="GTA35" s="217"/>
      <c r="GTB35" s="217"/>
      <c r="GTC35" s="217"/>
      <c r="GTD35" s="217"/>
      <c r="GTE35" s="217"/>
      <c r="GTF35" s="217"/>
      <c r="GTG35" s="217"/>
      <c r="GTH35" s="217"/>
      <c r="GTI35" s="217"/>
      <c r="GTJ35" s="217"/>
      <c r="GTK35" s="217"/>
      <c r="GTL35" s="217"/>
      <c r="GTM35" s="217"/>
      <c r="GTN35" s="217"/>
      <c r="GTO35" s="217"/>
      <c r="GTP35" s="217"/>
      <c r="GTQ35" s="217"/>
      <c r="GTR35" s="217"/>
      <c r="GTS35" s="217"/>
      <c r="GTT35" s="217"/>
      <c r="GTU35" s="217"/>
      <c r="GTV35" s="217"/>
      <c r="GTW35" s="217"/>
      <c r="GTX35" s="217"/>
      <c r="GTY35" s="217"/>
      <c r="GTZ35" s="217"/>
      <c r="GUA35" s="217"/>
      <c r="GUB35" s="217"/>
      <c r="GUC35" s="217"/>
      <c r="GUD35" s="217"/>
      <c r="GUE35" s="217"/>
      <c r="GUF35" s="217"/>
      <c r="GUG35" s="217"/>
      <c r="GUH35" s="217"/>
      <c r="GUI35" s="217"/>
      <c r="GUJ35" s="217"/>
      <c r="GUK35" s="217"/>
      <c r="GUL35" s="217"/>
      <c r="GUM35" s="217"/>
      <c r="GUN35" s="217"/>
      <c r="GUO35" s="217"/>
      <c r="GUP35" s="217"/>
      <c r="GUQ35" s="217"/>
      <c r="GUR35" s="217"/>
      <c r="GUS35" s="217"/>
      <c r="GUT35" s="217"/>
      <c r="GUU35" s="217"/>
      <c r="GUV35" s="217"/>
      <c r="GUW35" s="217"/>
      <c r="GUX35" s="217"/>
      <c r="GUY35" s="217"/>
      <c r="GUZ35" s="217"/>
      <c r="GVA35" s="217"/>
      <c r="GVB35" s="217"/>
      <c r="GVC35" s="217"/>
      <c r="GVD35" s="217"/>
      <c r="GVE35" s="217"/>
      <c r="GVF35" s="217"/>
      <c r="GVG35" s="217"/>
      <c r="GVH35" s="217"/>
      <c r="GVI35" s="217"/>
      <c r="GVJ35" s="217"/>
      <c r="GVK35" s="217"/>
      <c r="GVL35" s="217"/>
      <c r="GVM35" s="217"/>
      <c r="GVN35" s="217"/>
      <c r="GVO35" s="217"/>
      <c r="GVP35" s="217"/>
      <c r="GVQ35" s="217"/>
      <c r="GVR35" s="217"/>
      <c r="GVS35" s="217"/>
      <c r="GVT35" s="217"/>
      <c r="GVU35" s="217"/>
      <c r="GVV35" s="217"/>
      <c r="GVW35" s="217"/>
      <c r="GVX35" s="217"/>
      <c r="GVY35" s="217"/>
      <c r="GVZ35" s="217"/>
      <c r="GWA35" s="217"/>
      <c r="GWB35" s="217"/>
      <c r="GWC35" s="217"/>
      <c r="GWD35" s="217"/>
      <c r="GWE35" s="217"/>
      <c r="GWF35" s="217"/>
      <c r="GWG35" s="217"/>
      <c r="GWH35" s="217"/>
      <c r="GWI35" s="217"/>
      <c r="GWJ35" s="217"/>
      <c r="GWK35" s="217"/>
      <c r="GWL35" s="217"/>
      <c r="GWM35" s="217"/>
      <c r="GWN35" s="217"/>
      <c r="GWO35" s="217"/>
      <c r="GWP35" s="217"/>
      <c r="GWQ35" s="217"/>
      <c r="GWR35" s="217"/>
      <c r="GWS35" s="217"/>
      <c r="GWT35" s="217"/>
      <c r="GWU35" s="217"/>
      <c r="GWV35" s="217"/>
      <c r="GWW35" s="217"/>
      <c r="GWX35" s="217"/>
      <c r="GWY35" s="217"/>
      <c r="GWZ35" s="217"/>
      <c r="GXA35" s="217"/>
      <c r="GXB35" s="217"/>
      <c r="GXC35" s="217"/>
      <c r="GXD35" s="217"/>
      <c r="GXE35" s="217"/>
      <c r="GXF35" s="217"/>
      <c r="GXG35" s="217"/>
      <c r="GXH35" s="217"/>
      <c r="GXI35" s="217"/>
      <c r="GXJ35" s="217"/>
      <c r="GXK35" s="217"/>
      <c r="GXL35" s="217"/>
      <c r="GXM35" s="217"/>
      <c r="GXN35" s="217"/>
      <c r="GXO35" s="217"/>
      <c r="GXP35" s="217"/>
      <c r="GXQ35" s="217"/>
      <c r="GXR35" s="217"/>
      <c r="GXS35" s="217"/>
      <c r="GXT35" s="217"/>
      <c r="GXU35" s="217"/>
      <c r="GXV35" s="217"/>
      <c r="GXW35" s="217"/>
      <c r="GXX35" s="217"/>
      <c r="GXY35" s="217"/>
      <c r="GXZ35" s="217"/>
      <c r="GYA35" s="217"/>
      <c r="GYB35" s="217"/>
      <c r="GYC35" s="217"/>
      <c r="GYD35" s="217"/>
      <c r="GYE35" s="217"/>
      <c r="GYF35" s="217"/>
      <c r="GYG35" s="217"/>
      <c r="GYH35" s="217"/>
      <c r="GYI35" s="217"/>
      <c r="GYJ35" s="217"/>
      <c r="GYK35" s="217"/>
      <c r="GYL35" s="217"/>
      <c r="GYM35" s="217"/>
      <c r="GYN35" s="217"/>
      <c r="GYO35" s="217"/>
      <c r="GYP35" s="217"/>
      <c r="GYQ35" s="217"/>
      <c r="GYR35" s="217"/>
      <c r="GYS35" s="217"/>
      <c r="GYT35" s="217"/>
      <c r="GYU35" s="217"/>
      <c r="GYV35" s="217"/>
      <c r="GYW35" s="217"/>
      <c r="GYX35" s="217"/>
      <c r="GYY35" s="217"/>
      <c r="GYZ35" s="217"/>
      <c r="GZA35" s="217"/>
      <c r="GZB35" s="217"/>
      <c r="GZC35" s="217"/>
      <c r="GZD35" s="217"/>
      <c r="GZE35" s="217"/>
      <c r="GZF35" s="217"/>
      <c r="GZG35" s="217"/>
      <c r="GZH35" s="217"/>
      <c r="GZI35" s="217"/>
      <c r="GZJ35" s="217"/>
      <c r="GZK35" s="217"/>
      <c r="GZL35" s="217"/>
      <c r="GZM35" s="217"/>
      <c r="GZN35" s="217"/>
      <c r="GZO35" s="217"/>
      <c r="GZP35" s="217"/>
      <c r="GZQ35" s="217"/>
      <c r="GZR35" s="217"/>
      <c r="GZS35" s="217"/>
      <c r="GZT35" s="217"/>
      <c r="GZU35" s="217"/>
      <c r="GZV35" s="217"/>
      <c r="GZW35" s="217"/>
      <c r="GZX35" s="217"/>
      <c r="GZY35" s="217"/>
      <c r="GZZ35" s="217"/>
      <c r="HAA35" s="217"/>
      <c r="HAB35" s="217"/>
      <c r="HAC35" s="217"/>
      <c r="HAD35" s="217"/>
      <c r="HAE35" s="217"/>
      <c r="HAF35" s="217"/>
      <c r="HAG35" s="217"/>
      <c r="HAH35" s="217"/>
      <c r="HAI35" s="217"/>
      <c r="HAJ35" s="217"/>
      <c r="HAK35" s="217"/>
      <c r="HAL35" s="217"/>
      <c r="HAM35" s="217"/>
      <c r="HAN35" s="217"/>
      <c r="HAO35" s="217"/>
      <c r="HAP35" s="217"/>
      <c r="HAQ35" s="217"/>
      <c r="HAR35" s="217"/>
      <c r="HAS35" s="217"/>
      <c r="HAT35" s="217"/>
      <c r="HAU35" s="217"/>
      <c r="HAV35" s="217"/>
      <c r="HAW35" s="217"/>
      <c r="HAX35" s="217"/>
      <c r="HAY35" s="217"/>
      <c r="HAZ35" s="217"/>
      <c r="HBA35" s="217"/>
      <c r="HBB35" s="217"/>
      <c r="HBC35" s="217"/>
      <c r="HBD35" s="217"/>
      <c r="HBE35" s="217"/>
      <c r="HBF35" s="217"/>
      <c r="HBG35" s="217"/>
      <c r="HBH35" s="217"/>
      <c r="HBI35" s="217"/>
      <c r="HBJ35" s="217"/>
      <c r="HBK35" s="217"/>
      <c r="HBL35" s="217"/>
      <c r="HBM35" s="217"/>
      <c r="HBN35" s="217"/>
      <c r="HBO35" s="217"/>
      <c r="HBP35" s="217"/>
      <c r="HBQ35" s="217"/>
      <c r="HBR35" s="217"/>
      <c r="HBS35" s="217"/>
      <c r="HBT35" s="217"/>
      <c r="HBU35" s="217"/>
      <c r="HBV35" s="217"/>
      <c r="HBW35" s="217"/>
      <c r="HBX35" s="217"/>
      <c r="HBY35" s="217"/>
      <c r="HBZ35" s="217"/>
      <c r="HCA35" s="217"/>
      <c r="HCB35" s="217"/>
      <c r="HCC35" s="217"/>
      <c r="HCD35" s="217"/>
      <c r="HCE35" s="217"/>
      <c r="HCF35" s="217"/>
      <c r="HCG35" s="217"/>
      <c r="HCH35" s="217"/>
      <c r="HCI35" s="217"/>
      <c r="HCJ35" s="217"/>
      <c r="HCK35" s="217"/>
      <c r="HCL35" s="217"/>
      <c r="HCM35" s="217"/>
      <c r="HCN35" s="217"/>
      <c r="HCO35" s="217"/>
      <c r="HCP35" s="217"/>
      <c r="HCQ35" s="217"/>
      <c r="HCR35" s="217"/>
      <c r="HCS35" s="217"/>
      <c r="HCT35" s="217"/>
      <c r="HCU35" s="217"/>
      <c r="HCV35" s="217"/>
      <c r="HCW35" s="217"/>
      <c r="HCX35" s="217"/>
      <c r="HCY35" s="217"/>
      <c r="HCZ35" s="217"/>
      <c r="HDA35" s="217"/>
      <c r="HDB35" s="217"/>
      <c r="HDC35" s="217"/>
      <c r="HDD35" s="217"/>
      <c r="HDE35" s="217"/>
      <c r="HDF35" s="217"/>
      <c r="HDG35" s="217"/>
      <c r="HDH35" s="217"/>
      <c r="HDI35" s="217"/>
      <c r="HDJ35" s="217"/>
      <c r="HDK35" s="217"/>
      <c r="HDL35" s="217"/>
      <c r="HDM35" s="217"/>
      <c r="HDN35" s="217"/>
      <c r="HDO35" s="217"/>
      <c r="HDP35" s="217"/>
      <c r="HDQ35" s="217"/>
      <c r="HDR35" s="217"/>
      <c r="HDS35" s="217"/>
      <c r="HDT35" s="217"/>
      <c r="HDU35" s="217"/>
      <c r="HDV35" s="217"/>
      <c r="HDW35" s="217"/>
      <c r="HDX35" s="217"/>
      <c r="HDY35" s="217"/>
      <c r="HDZ35" s="217"/>
      <c r="HEA35" s="217"/>
      <c r="HEB35" s="217"/>
      <c r="HEC35" s="217"/>
      <c r="HED35" s="217"/>
      <c r="HEE35" s="217"/>
      <c r="HEF35" s="217"/>
      <c r="HEG35" s="217"/>
      <c r="HEH35" s="217"/>
      <c r="HEI35" s="217"/>
      <c r="HEJ35" s="217"/>
      <c r="HEK35" s="217"/>
      <c r="HEL35" s="217"/>
      <c r="HEM35" s="217"/>
      <c r="HEN35" s="217"/>
      <c r="HEO35" s="217"/>
      <c r="HEP35" s="217"/>
      <c r="HEQ35" s="217"/>
      <c r="HER35" s="217"/>
      <c r="HES35" s="217"/>
      <c r="HET35" s="217"/>
      <c r="HEU35" s="217"/>
      <c r="HEV35" s="217"/>
      <c r="HEW35" s="217"/>
      <c r="HEX35" s="217"/>
      <c r="HEY35" s="217"/>
      <c r="HEZ35" s="217"/>
      <c r="HFA35" s="217"/>
      <c r="HFB35" s="217"/>
      <c r="HFC35" s="217"/>
      <c r="HFD35" s="217"/>
      <c r="HFE35" s="217"/>
      <c r="HFF35" s="217"/>
      <c r="HFG35" s="217"/>
      <c r="HFH35" s="217"/>
      <c r="HFI35" s="217"/>
      <c r="HFJ35" s="217"/>
      <c r="HFK35" s="217"/>
      <c r="HFL35" s="217"/>
      <c r="HFM35" s="217"/>
      <c r="HFN35" s="217"/>
      <c r="HFO35" s="217"/>
      <c r="HFP35" s="217"/>
      <c r="HFQ35" s="217"/>
      <c r="HFR35" s="217"/>
      <c r="HFS35" s="217"/>
      <c r="HFT35" s="217"/>
      <c r="HFU35" s="217"/>
      <c r="HFV35" s="217"/>
      <c r="HFW35" s="217"/>
      <c r="HFX35" s="217"/>
      <c r="HFY35" s="217"/>
      <c r="HFZ35" s="217"/>
      <c r="HGA35" s="217"/>
      <c r="HGB35" s="217"/>
      <c r="HGC35" s="217"/>
      <c r="HGD35" s="217"/>
      <c r="HGE35" s="217"/>
      <c r="HGF35" s="217"/>
      <c r="HGG35" s="217"/>
      <c r="HGH35" s="217"/>
      <c r="HGI35" s="217"/>
      <c r="HGJ35" s="217"/>
      <c r="HGK35" s="217"/>
      <c r="HGL35" s="217"/>
      <c r="HGM35" s="217"/>
      <c r="HGN35" s="217"/>
      <c r="HGO35" s="217"/>
      <c r="HGP35" s="217"/>
      <c r="HGQ35" s="217"/>
      <c r="HGR35" s="217"/>
      <c r="HGS35" s="217"/>
      <c r="HGT35" s="217"/>
      <c r="HGU35" s="217"/>
      <c r="HGV35" s="217"/>
      <c r="HGW35" s="217"/>
      <c r="HGX35" s="217"/>
      <c r="HGY35" s="217"/>
      <c r="HGZ35" s="217"/>
      <c r="HHA35" s="217"/>
      <c r="HHB35" s="217"/>
      <c r="HHC35" s="217"/>
      <c r="HHD35" s="217"/>
      <c r="HHE35" s="217"/>
      <c r="HHF35" s="217"/>
      <c r="HHG35" s="217"/>
      <c r="HHH35" s="217"/>
      <c r="HHI35" s="217"/>
      <c r="HHJ35" s="217"/>
      <c r="HHK35" s="217"/>
      <c r="HHL35" s="217"/>
      <c r="HHM35" s="217"/>
      <c r="HHN35" s="217"/>
      <c r="HHO35" s="217"/>
      <c r="HHP35" s="217"/>
      <c r="HHQ35" s="217"/>
      <c r="HHR35" s="217"/>
      <c r="HHS35" s="217"/>
      <c r="HHT35" s="217"/>
      <c r="HHU35" s="217"/>
      <c r="HHV35" s="217"/>
      <c r="HHW35" s="217"/>
      <c r="HHX35" s="217"/>
      <c r="HHY35" s="217"/>
      <c r="HHZ35" s="217"/>
      <c r="HIA35" s="217"/>
      <c r="HIB35" s="217"/>
      <c r="HIC35" s="217"/>
      <c r="HID35" s="217"/>
      <c r="HIE35" s="217"/>
      <c r="HIF35" s="217"/>
      <c r="HIG35" s="217"/>
      <c r="HIH35" s="217"/>
      <c r="HII35" s="217"/>
      <c r="HIJ35" s="217"/>
      <c r="HIK35" s="217"/>
      <c r="HIL35" s="217"/>
      <c r="HIM35" s="217"/>
      <c r="HIN35" s="217"/>
      <c r="HIO35" s="217"/>
      <c r="HIP35" s="217"/>
      <c r="HIQ35" s="217"/>
      <c r="HIR35" s="217"/>
      <c r="HIS35" s="217"/>
      <c r="HIT35" s="217"/>
      <c r="HIU35" s="217"/>
      <c r="HIV35" s="217"/>
      <c r="HIW35" s="217"/>
      <c r="HIX35" s="217"/>
      <c r="HIY35" s="217"/>
      <c r="HIZ35" s="217"/>
      <c r="HJA35" s="217"/>
      <c r="HJB35" s="217"/>
      <c r="HJC35" s="217"/>
      <c r="HJD35" s="217"/>
      <c r="HJE35" s="217"/>
      <c r="HJF35" s="217"/>
      <c r="HJG35" s="217"/>
      <c r="HJH35" s="217"/>
      <c r="HJI35" s="217"/>
      <c r="HJJ35" s="217"/>
      <c r="HJK35" s="217"/>
      <c r="HJL35" s="217"/>
      <c r="HJM35" s="217"/>
      <c r="HJN35" s="217"/>
      <c r="HJO35" s="217"/>
      <c r="HJP35" s="217"/>
      <c r="HJQ35" s="217"/>
      <c r="HJR35" s="217"/>
      <c r="HJS35" s="217"/>
      <c r="HJT35" s="217"/>
      <c r="HJU35" s="217"/>
      <c r="HJV35" s="217"/>
      <c r="HJW35" s="217"/>
      <c r="HJX35" s="217"/>
      <c r="HJY35" s="217"/>
      <c r="HJZ35" s="217"/>
      <c r="HKA35" s="217"/>
      <c r="HKB35" s="217"/>
      <c r="HKC35" s="217"/>
      <c r="HKD35" s="217"/>
      <c r="HKE35" s="217"/>
      <c r="HKF35" s="217"/>
      <c r="HKG35" s="217"/>
      <c r="HKH35" s="217"/>
      <c r="HKI35" s="217"/>
      <c r="HKJ35" s="217"/>
      <c r="HKK35" s="217"/>
      <c r="HKL35" s="217"/>
      <c r="HKM35" s="217"/>
      <c r="HKN35" s="217"/>
      <c r="HKO35" s="217"/>
      <c r="HKP35" s="217"/>
      <c r="HKQ35" s="217"/>
      <c r="HKR35" s="217"/>
      <c r="HKS35" s="217"/>
      <c r="HKT35" s="217"/>
      <c r="HKU35" s="217"/>
      <c r="HKV35" s="217"/>
      <c r="HKW35" s="217"/>
      <c r="HKX35" s="217"/>
      <c r="HKY35" s="217"/>
      <c r="HKZ35" s="217"/>
      <c r="HLA35" s="217"/>
      <c r="HLB35" s="217"/>
      <c r="HLC35" s="217"/>
      <c r="HLD35" s="217"/>
      <c r="HLE35" s="217"/>
      <c r="HLF35" s="217"/>
      <c r="HLG35" s="217"/>
      <c r="HLH35" s="217"/>
      <c r="HLI35" s="217"/>
      <c r="HLJ35" s="217"/>
      <c r="HLK35" s="217"/>
      <c r="HLL35" s="217"/>
      <c r="HLM35" s="217"/>
      <c r="HLN35" s="217"/>
      <c r="HLO35" s="217"/>
      <c r="HLP35" s="217"/>
      <c r="HLQ35" s="217"/>
      <c r="HLR35" s="217"/>
      <c r="HLS35" s="217"/>
      <c r="HLT35" s="217"/>
      <c r="HLU35" s="217"/>
      <c r="HLV35" s="217"/>
      <c r="HLW35" s="217"/>
      <c r="HLX35" s="217"/>
      <c r="HLY35" s="217"/>
      <c r="HLZ35" s="217"/>
      <c r="HMA35" s="217"/>
      <c r="HMB35" s="217"/>
      <c r="HMC35" s="217"/>
      <c r="HMD35" s="217"/>
      <c r="HME35" s="217"/>
      <c r="HMF35" s="217"/>
      <c r="HMG35" s="217"/>
      <c r="HMH35" s="217"/>
      <c r="HMI35" s="217"/>
      <c r="HMJ35" s="217"/>
      <c r="HMK35" s="217"/>
      <c r="HML35" s="217"/>
      <c r="HMM35" s="217"/>
      <c r="HMN35" s="217"/>
      <c r="HMO35" s="217"/>
      <c r="HMP35" s="217"/>
      <c r="HMQ35" s="217"/>
      <c r="HMR35" s="217"/>
      <c r="HMS35" s="217"/>
      <c r="HMT35" s="217"/>
      <c r="HMU35" s="217"/>
      <c r="HMV35" s="217"/>
      <c r="HMW35" s="217"/>
      <c r="HMX35" s="217"/>
      <c r="HMY35" s="217"/>
      <c r="HMZ35" s="217"/>
      <c r="HNA35" s="217"/>
      <c r="HNB35" s="217"/>
      <c r="HNC35" s="217"/>
      <c r="HND35" s="217"/>
      <c r="HNE35" s="217"/>
      <c r="HNF35" s="217"/>
      <c r="HNG35" s="217"/>
      <c r="HNH35" s="217"/>
      <c r="HNI35" s="217"/>
      <c r="HNJ35" s="217"/>
      <c r="HNK35" s="217"/>
      <c r="HNL35" s="217"/>
      <c r="HNM35" s="217"/>
      <c r="HNN35" s="217"/>
      <c r="HNO35" s="217"/>
      <c r="HNP35" s="217"/>
      <c r="HNQ35" s="217"/>
      <c r="HNR35" s="217"/>
      <c r="HNS35" s="217"/>
      <c r="HNT35" s="217"/>
      <c r="HNU35" s="217"/>
      <c r="HNV35" s="217"/>
      <c r="HNW35" s="217"/>
      <c r="HNX35" s="217"/>
      <c r="HNY35" s="217"/>
      <c r="HNZ35" s="217"/>
      <c r="HOA35" s="217"/>
      <c r="HOB35" s="217"/>
      <c r="HOC35" s="217"/>
      <c r="HOD35" s="217"/>
      <c r="HOE35" s="217"/>
      <c r="HOF35" s="217"/>
      <c r="HOG35" s="217"/>
      <c r="HOH35" s="217"/>
      <c r="HOI35" s="217"/>
      <c r="HOJ35" s="217"/>
      <c r="HOK35" s="217"/>
      <c r="HOL35" s="217"/>
      <c r="HOM35" s="217"/>
      <c r="HON35" s="217"/>
      <c r="HOO35" s="217"/>
      <c r="HOP35" s="217"/>
      <c r="HOQ35" s="217"/>
      <c r="HOR35" s="217"/>
      <c r="HOS35" s="217"/>
      <c r="HOT35" s="217"/>
      <c r="HOU35" s="217"/>
      <c r="HOV35" s="217"/>
      <c r="HOW35" s="217"/>
      <c r="HOX35" s="217"/>
      <c r="HOY35" s="217"/>
      <c r="HOZ35" s="217"/>
      <c r="HPA35" s="217"/>
      <c r="HPB35" s="217"/>
      <c r="HPC35" s="217"/>
      <c r="HPD35" s="217"/>
      <c r="HPE35" s="217"/>
      <c r="HPF35" s="217"/>
      <c r="HPG35" s="217"/>
      <c r="HPH35" s="217"/>
      <c r="HPI35" s="217"/>
      <c r="HPJ35" s="217"/>
      <c r="HPK35" s="217"/>
      <c r="HPL35" s="217"/>
      <c r="HPM35" s="217"/>
      <c r="HPN35" s="217"/>
      <c r="HPO35" s="217"/>
      <c r="HPP35" s="217"/>
      <c r="HPQ35" s="217"/>
      <c r="HPR35" s="217"/>
      <c r="HPS35" s="217"/>
      <c r="HPT35" s="217"/>
      <c r="HPU35" s="217"/>
      <c r="HPV35" s="217"/>
      <c r="HPW35" s="217"/>
      <c r="HPX35" s="217"/>
      <c r="HPY35" s="217"/>
      <c r="HPZ35" s="217"/>
      <c r="HQA35" s="217"/>
      <c r="HQB35" s="217"/>
      <c r="HQC35" s="217"/>
      <c r="HQD35" s="217"/>
      <c r="HQE35" s="217"/>
      <c r="HQF35" s="217"/>
      <c r="HQG35" s="217"/>
      <c r="HQH35" s="217"/>
      <c r="HQI35" s="217"/>
      <c r="HQJ35" s="217"/>
      <c r="HQK35" s="217"/>
      <c r="HQL35" s="217"/>
      <c r="HQM35" s="217"/>
      <c r="HQN35" s="217"/>
      <c r="HQO35" s="217"/>
      <c r="HQP35" s="217"/>
      <c r="HQQ35" s="217"/>
      <c r="HQR35" s="217"/>
      <c r="HQS35" s="217"/>
      <c r="HQT35" s="217"/>
      <c r="HQU35" s="217"/>
      <c r="HQV35" s="217"/>
      <c r="HQW35" s="217"/>
      <c r="HQX35" s="217"/>
      <c r="HQY35" s="217"/>
      <c r="HQZ35" s="217"/>
      <c r="HRA35" s="217"/>
      <c r="HRB35" s="217"/>
      <c r="HRC35" s="217"/>
      <c r="HRD35" s="217"/>
      <c r="HRE35" s="217"/>
      <c r="HRF35" s="217"/>
      <c r="HRG35" s="217"/>
      <c r="HRH35" s="217"/>
      <c r="HRI35" s="217"/>
      <c r="HRJ35" s="217"/>
      <c r="HRK35" s="217"/>
      <c r="HRL35" s="217"/>
      <c r="HRM35" s="217"/>
      <c r="HRN35" s="217"/>
      <c r="HRO35" s="217"/>
      <c r="HRP35" s="217"/>
      <c r="HRQ35" s="217"/>
      <c r="HRR35" s="217"/>
      <c r="HRS35" s="217"/>
      <c r="HRT35" s="217"/>
      <c r="HRU35" s="217"/>
      <c r="HRV35" s="217"/>
      <c r="HRW35" s="217"/>
      <c r="HRX35" s="217"/>
      <c r="HRY35" s="217"/>
      <c r="HRZ35" s="217"/>
      <c r="HSA35" s="217"/>
      <c r="HSB35" s="217"/>
      <c r="HSC35" s="217"/>
      <c r="HSD35" s="217"/>
      <c r="HSE35" s="217"/>
      <c r="HSF35" s="217"/>
      <c r="HSG35" s="217"/>
      <c r="HSH35" s="217"/>
      <c r="HSI35" s="217"/>
      <c r="HSJ35" s="217"/>
      <c r="HSK35" s="217"/>
      <c r="HSL35" s="217"/>
      <c r="HSM35" s="217"/>
      <c r="HSN35" s="217"/>
      <c r="HSO35" s="217"/>
      <c r="HSP35" s="217"/>
      <c r="HSQ35" s="217"/>
      <c r="HSR35" s="217"/>
      <c r="HSS35" s="217"/>
      <c r="HST35" s="217"/>
      <c r="HSU35" s="217"/>
      <c r="HSV35" s="217"/>
      <c r="HSW35" s="217"/>
      <c r="HSX35" s="217"/>
      <c r="HSY35" s="217"/>
      <c r="HSZ35" s="217"/>
      <c r="HTA35" s="217"/>
      <c r="HTB35" s="217"/>
      <c r="HTC35" s="217"/>
      <c r="HTD35" s="217"/>
      <c r="HTE35" s="217"/>
      <c r="HTF35" s="217"/>
      <c r="HTG35" s="217"/>
      <c r="HTH35" s="217"/>
      <c r="HTI35" s="217"/>
      <c r="HTJ35" s="217"/>
      <c r="HTK35" s="217"/>
      <c r="HTL35" s="217"/>
      <c r="HTM35" s="217"/>
      <c r="HTN35" s="217"/>
      <c r="HTO35" s="217"/>
      <c r="HTP35" s="217"/>
      <c r="HTQ35" s="217"/>
      <c r="HTR35" s="217"/>
      <c r="HTS35" s="217"/>
      <c r="HTT35" s="217"/>
      <c r="HTU35" s="217"/>
      <c r="HTV35" s="217"/>
      <c r="HTW35" s="217"/>
      <c r="HTX35" s="217"/>
      <c r="HTY35" s="217"/>
      <c r="HTZ35" s="217"/>
      <c r="HUA35" s="217"/>
      <c r="HUB35" s="217"/>
      <c r="HUC35" s="217"/>
      <c r="HUD35" s="217"/>
      <c r="HUE35" s="217"/>
      <c r="HUF35" s="217"/>
      <c r="HUG35" s="217"/>
      <c r="HUH35" s="217"/>
      <c r="HUI35" s="217"/>
      <c r="HUJ35" s="217"/>
      <c r="HUK35" s="217"/>
      <c r="HUL35" s="217"/>
      <c r="HUM35" s="217"/>
      <c r="HUN35" s="217"/>
      <c r="HUO35" s="217"/>
      <c r="HUP35" s="217"/>
      <c r="HUQ35" s="217"/>
      <c r="HUR35" s="217"/>
      <c r="HUS35" s="217"/>
      <c r="HUT35" s="217"/>
      <c r="HUU35" s="217"/>
      <c r="HUV35" s="217"/>
      <c r="HUW35" s="217"/>
      <c r="HUX35" s="217"/>
      <c r="HUY35" s="217"/>
      <c r="HUZ35" s="217"/>
      <c r="HVA35" s="217"/>
      <c r="HVB35" s="217"/>
      <c r="HVC35" s="217"/>
      <c r="HVD35" s="217"/>
      <c r="HVE35" s="217"/>
      <c r="HVF35" s="217"/>
      <c r="HVG35" s="217"/>
      <c r="HVH35" s="217"/>
      <c r="HVI35" s="217"/>
      <c r="HVJ35" s="217"/>
      <c r="HVK35" s="217"/>
      <c r="HVL35" s="217"/>
      <c r="HVM35" s="217"/>
      <c r="HVN35" s="217"/>
      <c r="HVO35" s="217"/>
      <c r="HVP35" s="217"/>
      <c r="HVQ35" s="217"/>
      <c r="HVR35" s="217"/>
      <c r="HVS35" s="217"/>
      <c r="HVT35" s="217"/>
      <c r="HVU35" s="217"/>
      <c r="HVV35" s="217"/>
      <c r="HVW35" s="217"/>
      <c r="HVX35" s="217"/>
      <c r="HVY35" s="217"/>
      <c r="HVZ35" s="217"/>
      <c r="HWA35" s="217"/>
      <c r="HWB35" s="217"/>
      <c r="HWC35" s="217"/>
      <c r="HWD35" s="217"/>
      <c r="HWE35" s="217"/>
      <c r="HWF35" s="217"/>
      <c r="HWG35" s="217"/>
      <c r="HWH35" s="217"/>
      <c r="HWI35" s="217"/>
      <c r="HWJ35" s="217"/>
      <c r="HWK35" s="217"/>
      <c r="HWL35" s="217"/>
      <c r="HWM35" s="217"/>
      <c r="HWN35" s="217"/>
      <c r="HWO35" s="217"/>
      <c r="HWP35" s="217"/>
      <c r="HWQ35" s="217"/>
      <c r="HWR35" s="217"/>
      <c r="HWS35" s="217"/>
      <c r="HWT35" s="217"/>
      <c r="HWU35" s="217"/>
      <c r="HWV35" s="217"/>
      <c r="HWW35" s="217"/>
      <c r="HWX35" s="217"/>
      <c r="HWY35" s="217"/>
      <c r="HWZ35" s="217"/>
      <c r="HXA35" s="217"/>
      <c r="HXB35" s="217"/>
      <c r="HXC35" s="217"/>
      <c r="HXD35" s="217"/>
      <c r="HXE35" s="217"/>
      <c r="HXF35" s="217"/>
      <c r="HXG35" s="217"/>
      <c r="HXH35" s="217"/>
      <c r="HXI35" s="217"/>
      <c r="HXJ35" s="217"/>
      <c r="HXK35" s="217"/>
      <c r="HXL35" s="217"/>
      <c r="HXM35" s="217"/>
      <c r="HXN35" s="217"/>
      <c r="HXO35" s="217"/>
      <c r="HXP35" s="217"/>
      <c r="HXQ35" s="217"/>
      <c r="HXR35" s="217"/>
      <c r="HXS35" s="217"/>
      <c r="HXT35" s="217"/>
      <c r="HXU35" s="217"/>
      <c r="HXV35" s="217"/>
      <c r="HXW35" s="217"/>
      <c r="HXX35" s="217"/>
      <c r="HXY35" s="217"/>
      <c r="HXZ35" s="217"/>
      <c r="HYA35" s="217"/>
      <c r="HYB35" s="217"/>
      <c r="HYC35" s="217"/>
      <c r="HYD35" s="217"/>
      <c r="HYE35" s="217"/>
      <c r="HYF35" s="217"/>
      <c r="HYG35" s="217"/>
      <c r="HYH35" s="217"/>
      <c r="HYI35" s="217"/>
      <c r="HYJ35" s="217"/>
      <c r="HYK35" s="217"/>
      <c r="HYL35" s="217"/>
      <c r="HYM35" s="217"/>
      <c r="HYN35" s="217"/>
      <c r="HYO35" s="217"/>
      <c r="HYP35" s="217"/>
      <c r="HYQ35" s="217"/>
      <c r="HYR35" s="217"/>
      <c r="HYS35" s="217"/>
      <c r="HYT35" s="217"/>
      <c r="HYU35" s="217"/>
      <c r="HYV35" s="217"/>
      <c r="HYW35" s="217"/>
      <c r="HYX35" s="217"/>
      <c r="HYY35" s="217"/>
      <c r="HYZ35" s="217"/>
      <c r="HZA35" s="217"/>
      <c r="HZB35" s="217"/>
      <c r="HZC35" s="217"/>
      <c r="HZD35" s="217"/>
      <c r="HZE35" s="217"/>
      <c r="HZF35" s="217"/>
      <c r="HZG35" s="217"/>
      <c r="HZH35" s="217"/>
      <c r="HZI35" s="217"/>
      <c r="HZJ35" s="217"/>
      <c r="HZK35" s="217"/>
      <c r="HZL35" s="217"/>
      <c r="HZM35" s="217"/>
      <c r="HZN35" s="217"/>
      <c r="HZO35" s="217"/>
      <c r="HZP35" s="217"/>
      <c r="HZQ35" s="217"/>
      <c r="HZR35" s="217"/>
      <c r="HZS35" s="217"/>
      <c r="HZT35" s="217"/>
      <c r="HZU35" s="217"/>
      <c r="HZV35" s="217"/>
      <c r="HZW35" s="217"/>
      <c r="HZX35" s="217"/>
      <c r="HZY35" s="217"/>
      <c r="HZZ35" s="217"/>
      <c r="IAA35" s="217"/>
      <c r="IAB35" s="217"/>
      <c r="IAC35" s="217"/>
      <c r="IAD35" s="217"/>
      <c r="IAE35" s="217"/>
      <c r="IAF35" s="217"/>
      <c r="IAG35" s="217"/>
      <c r="IAH35" s="217"/>
      <c r="IAI35" s="217"/>
      <c r="IAJ35" s="217"/>
      <c r="IAK35" s="217"/>
      <c r="IAL35" s="217"/>
      <c r="IAM35" s="217"/>
      <c r="IAN35" s="217"/>
      <c r="IAO35" s="217"/>
      <c r="IAP35" s="217"/>
      <c r="IAQ35" s="217"/>
      <c r="IAR35" s="217"/>
      <c r="IAS35" s="217"/>
      <c r="IAT35" s="217"/>
      <c r="IAU35" s="217"/>
      <c r="IAV35" s="217"/>
      <c r="IAW35" s="217"/>
      <c r="IAX35" s="217"/>
      <c r="IAY35" s="217"/>
      <c r="IAZ35" s="217"/>
      <c r="IBA35" s="217"/>
      <c r="IBB35" s="217"/>
      <c r="IBC35" s="217"/>
      <c r="IBD35" s="217"/>
      <c r="IBE35" s="217"/>
      <c r="IBF35" s="217"/>
      <c r="IBG35" s="217"/>
      <c r="IBH35" s="217"/>
      <c r="IBI35" s="217"/>
      <c r="IBJ35" s="217"/>
      <c r="IBK35" s="217"/>
      <c r="IBL35" s="217"/>
      <c r="IBM35" s="217"/>
      <c r="IBN35" s="217"/>
      <c r="IBO35" s="217"/>
      <c r="IBP35" s="217"/>
      <c r="IBQ35" s="217"/>
      <c r="IBR35" s="217"/>
      <c r="IBS35" s="217"/>
      <c r="IBT35" s="217"/>
      <c r="IBU35" s="217"/>
      <c r="IBV35" s="217"/>
      <c r="IBW35" s="217"/>
      <c r="IBX35" s="217"/>
      <c r="IBY35" s="217"/>
      <c r="IBZ35" s="217"/>
      <c r="ICA35" s="217"/>
      <c r="ICB35" s="217"/>
      <c r="ICC35" s="217"/>
      <c r="ICD35" s="217"/>
      <c r="ICE35" s="217"/>
      <c r="ICF35" s="217"/>
      <c r="ICG35" s="217"/>
      <c r="ICH35" s="217"/>
      <c r="ICI35" s="217"/>
      <c r="ICJ35" s="217"/>
      <c r="ICK35" s="217"/>
      <c r="ICL35" s="217"/>
      <c r="ICM35" s="217"/>
      <c r="ICN35" s="217"/>
      <c r="ICO35" s="217"/>
      <c r="ICP35" s="217"/>
      <c r="ICQ35" s="217"/>
      <c r="ICR35" s="217"/>
      <c r="ICS35" s="217"/>
      <c r="ICT35" s="217"/>
      <c r="ICU35" s="217"/>
      <c r="ICV35" s="217"/>
      <c r="ICW35" s="217"/>
      <c r="ICX35" s="217"/>
      <c r="ICY35" s="217"/>
      <c r="ICZ35" s="217"/>
      <c r="IDA35" s="217"/>
      <c r="IDB35" s="217"/>
      <c r="IDC35" s="217"/>
      <c r="IDD35" s="217"/>
      <c r="IDE35" s="217"/>
      <c r="IDF35" s="217"/>
      <c r="IDG35" s="217"/>
      <c r="IDH35" s="217"/>
      <c r="IDI35" s="217"/>
      <c r="IDJ35" s="217"/>
      <c r="IDK35" s="217"/>
      <c r="IDL35" s="217"/>
      <c r="IDM35" s="217"/>
      <c r="IDN35" s="217"/>
      <c r="IDO35" s="217"/>
      <c r="IDP35" s="217"/>
      <c r="IDQ35" s="217"/>
      <c r="IDR35" s="217"/>
      <c r="IDS35" s="217"/>
      <c r="IDT35" s="217"/>
      <c r="IDU35" s="217"/>
      <c r="IDV35" s="217"/>
      <c r="IDW35" s="217"/>
      <c r="IDX35" s="217"/>
      <c r="IDY35" s="217"/>
      <c r="IDZ35" s="217"/>
      <c r="IEA35" s="217"/>
      <c r="IEB35" s="217"/>
      <c r="IEC35" s="217"/>
      <c r="IED35" s="217"/>
      <c r="IEE35" s="217"/>
      <c r="IEF35" s="217"/>
      <c r="IEG35" s="217"/>
      <c r="IEH35" s="217"/>
      <c r="IEI35" s="217"/>
      <c r="IEJ35" s="217"/>
      <c r="IEK35" s="217"/>
      <c r="IEL35" s="217"/>
      <c r="IEM35" s="217"/>
      <c r="IEN35" s="217"/>
      <c r="IEO35" s="217"/>
      <c r="IEP35" s="217"/>
      <c r="IEQ35" s="217"/>
      <c r="IER35" s="217"/>
      <c r="IES35" s="217"/>
      <c r="IET35" s="217"/>
      <c r="IEU35" s="217"/>
      <c r="IEV35" s="217"/>
      <c r="IEW35" s="217"/>
      <c r="IEX35" s="217"/>
      <c r="IEY35" s="217"/>
      <c r="IEZ35" s="217"/>
      <c r="IFA35" s="217"/>
      <c r="IFB35" s="217"/>
      <c r="IFC35" s="217"/>
      <c r="IFD35" s="217"/>
      <c r="IFE35" s="217"/>
      <c r="IFF35" s="217"/>
      <c r="IFG35" s="217"/>
      <c r="IFH35" s="217"/>
      <c r="IFI35" s="217"/>
      <c r="IFJ35" s="217"/>
      <c r="IFK35" s="217"/>
      <c r="IFL35" s="217"/>
      <c r="IFM35" s="217"/>
      <c r="IFN35" s="217"/>
      <c r="IFO35" s="217"/>
      <c r="IFP35" s="217"/>
      <c r="IFQ35" s="217"/>
      <c r="IFR35" s="217"/>
      <c r="IFS35" s="217"/>
      <c r="IFT35" s="217"/>
      <c r="IFU35" s="217"/>
      <c r="IFV35" s="217"/>
      <c r="IFW35" s="217"/>
      <c r="IFX35" s="217"/>
      <c r="IFY35" s="217"/>
      <c r="IFZ35" s="217"/>
      <c r="IGA35" s="217"/>
      <c r="IGB35" s="217"/>
      <c r="IGC35" s="217"/>
      <c r="IGD35" s="217"/>
      <c r="IGE35" s="217"/>
      <c r="IGF35" s="217"/>
      <c r="IGG35" s="217"/>
      <c r="IGH35" s="217"/>
      <c r="IGI35" s="217"/>
      <c r="IGJ35" s="217"/>
      <c r="IGK35" s="217"/>
      <c r="IGL35" s="217"/>
      <c r="IGM35" s="217"/>
      <c r="IGN35" s="217"/>
      <c r="IGO35" s="217"/>
      <c r="IGP35" s="217"/>
      <c r="IGQ35" s="217"/>
      <c r="IGR35" s="217"/>
      <c r="IGS35" s="217"/>
      <c r="IGT35" s="217"/>
      <c r="IGU35" s="217"/>
      <c r="IGV35" s="217"/>
      <c r="IGW35" s="217"/>
      <c r="IGX35" s="217"/>
      <c r="IGY35" s="217"/>
      <c r="IGZ35" s="217"/>
      <c r="IHA35" s="217"/>
      <c r="IHB35" s="217"/>
      <c r="IHC35" s="217"/>
      <c r="IHD35" s="217"/>
      <c r="IHE35" s="217"/>
      <c r="IHF35" s="217"/>
      <c r="IHG35" s="217"/>
      <c r="IHH35" s="217"/>
      <c r="IHI35" s="217"/>
      <c r="IHJ35" s="217"/>
      <c r="IHK35" s="217"/>
      <c r="IHL35" s="217"/>
      <c r="IHM35" s="217"/>
      <c r="IHN35" s="217"/>
      <c r="IHO35" s="217"/>
      <c r="IHP35" s="217"/>
      <c r="IHQ35" s="217"/>
      <c r="IHR35" s="217"/>
      <c r="IHS35" s="217"/>
      <c r="IHT35" s="217"/>
      <c r="IHU35" s="217"/>
      <c r="IHV35" s="217"/>
      <c r="IHW35" s="217"/>
      <c r="IHX35" s="217"/>
      <c r="IHY35" s="217"/>
      <c r="IHZ35" s="217"/>
      <c r="IIA35" s="217"/>
      <c r="IIB35" s="217"/>
      <c r="IIC35" s="217"/>
      <c r="IID35" s="217"/>
      <c r="IIE35" s="217"/>
      <c r="IIF35" s="217"/>
      <c r="IIG35" s="217"/>
      <c r="IIH35" s="217"/>
      <c r="III35" s="217"/>
      <c r="IIJ35" s="217"/>
      <c r="IIK35" s="217"/>
      <c r="IIL35" s="217"/>
      <c r="IIM35" s="217"/>
      <c r="IIN35" s="217"/>
      <c r="IIO35" s="217"/>
      <c r="IIP35" s="217"/>
      <c r="IIQ35" s="217"/>
      <c r="IIR35" s="217"/>
      <c r="IIS35" s="217"/>
      <c r="IIT35" s="217"/>
      <c r="IIU35" s="217"/>
      <c r="IIV35" s="217"/>
      <c r="IIW35" s="217"/>
      <c r="IIX35" s="217"/>
      <c r="IIY35" s="217"/>
      <c r="IIZ35" s="217"/>
      <c r="IJA35" s="217"/>
      <c r="IJB35" s="217"/>
      <c r="IJC35" s="217"/>
      <c r="IJD35" s="217"/>
      <c r="IJE35" s="217"/>
      <c r="IJF35" s="217"/>
      <c r="IJG35" s="217"/>
      <c r="IJH35" s="217"/>
      <c r="IJI35" s="217"/>
      <c r="IJJ35" s="217"/>
      <c r="IJK35" s="217"/>
      <c r="IJL35" s="217"/>
      <c r="IJM35" s="217"/>
      <c r="IJN35" s="217"/>
      <c r="IJO35" s="217"/>
      <c r="IJP35" s="217"/>
      <c r="IJQ35" s="217"/>
      <c r="IJR35" s="217"/>
      <c r="IJS35" s="217"/>
      <c r="IJT35" s="217"/>
      <c r="IJU35" s="217"/>
      <c r="IJV35" s="217"/>
      <c r="IJW35" s="217"/>
      <c r="IJX35" s="217"/>
      <c r="IJY35" s="217"/>
      <c r="IJZ35" s="217"/>
      <c r="IKA35" s="217"/>
      <c r="IKB35" s="217"/>
      <c r="IKC35" s="217"/>
      <c r="IKD35" s="217"/>
      <c r="IKE35" s="217"/>
      <c r="IKF35" s="217"/>
      <c r="IKG35" s="217"/>
      <c r="IKH35" s="217"/>
      <c r="IKI35" s="217"/>
      <c r="IKJ35" s="217"/>
      <c r="IKK35" s="217"/>
      <c r="IKL35" s="217"/>
      <c r="IKM35" s="217"/>
      <c r="IKN35" s="217"/>
      <c r="IKO35" s="217"/>
      <c r="IKP35" s="217"/>
      <c r="IKQ35" s="217"/>
      <c r="IKR35" s="217"/>
      <c r="IKS35" s="217"/>
      <c r="IKT35" s="217"/>
      <c r="IKU35" s="217"/>
      <c r="IKV35" s="217"/>
      <c r="IKW35" s="217"/>
      <c r="IKX35" s="217"/>
      <c r="IKY35" s="217"/>
      <c r="IKZ35" s="217"/>
      <c r="ILA35" s="217"/>
      <c r="ILB35" s="217"/>
      <c r="ILC35" s="217"/>
      <c r="ILD35" s="217"/>
      <c r="ILE35" s="217"/>
      <c r="ILF35" s="217"/>
      <c r="ILG35" s="217"/>
      <c r="ILH35" s="217"/>
      <c r="ILI35" s="217"/>
      <c r="ILJ35" s="217"/>
      <c r="ILK35" s="217"/>
      <c r="ILL35" s="217"/>
      <c r="ILM35" s="217"/>
      <c r="ILN35" s="217"/>
      <c r="ILO35" s="217"/>
      <c r="ILP35" s="217"/>
      <c r="ILQ35" s="217"/>
      <c r="ILR35" s="217"/>
      <c r="ILS35" s="217"/>
      <c r="ILT35" s="217"/>
      <c r="ILU35" s="217"/>
      <c r="ILV35" s="217"/>
      <c r="ILW35" s="217"/>
      <c r="ILX35" s="217"/>
      <c r="ILY35" s="217"/>
      <c r="ILZ35" s="217"/>
      <c r="IMA35" s="217"/>
      <c r="IMB35" s="217"/>
      <c r="IMC35" s="217"/>
      <c r="IMD35" s="217"/>
      <c r="IME35" s="217"/>
      <c r="IMF35" s="217"/>
      <c r="IMG35" s="217"/>
      <c r="IMH35" s="217"/>
      <c r="IMI35" s="217"/>
      <c r="IMJ35" s="217"/>
      <c r="IMK35" s="217"/>
      <c r="IML35" s="217"/>
      <c r="IMM35" s="217"/>
      <c r="IMN35" s="217"/>
      <c r="IMO35" s="217"/>
      <c r="IMP35" s="217"/>
      <c r="IMQ35" s="217"/>
      <c r="IMR35" s="217"/>
      <c r="IMS35" s="217"/>
      <c r="IMT35" s="217"/>
      <c r="IMU35" s="217"/>
      <c r="IMV35" s="217"/>
      <c r="IMW35" s="217"/>
      <c r="IMX35" s="217"/>
      <c r="IMY35" s="217"/>
      <c r="IMZ35" s="217"/>
      <c r="INA35" s="217"/>
      <c r="INB35" s="217"/>
      <c r="INC35" s="217"/>
      <c r="IND35" s="217"/>
      <c r="INE35" s="217"/>
      <c r="INF35" s="217"/>
      <c r="ING35" s="217"/>
      <c r="INH35" s="217"/>
      <c r="INI35" s="217"/>
      <c r="INJ35" s="217"/>
      <c r="INK35" s="217"/>
      <c r="INL35" s="217"/>
      <c r="INM35" s="217"/>
      <c r="INN35" s="217"/>
      <c r="INO35" s="217"/>
      <c r="INP35" s="217"/>
      <c r="INQ35" s="217"/>
      <c r="INR35" s="217"/>
      <c r="INS35" s="217"/>
      <c r="INT35" s="217"/>
      <c r="INU35" s="217"/>
      <c r="INV35" s="217"/>
      <c r="INW35" s="217"/>
      <c r="INX35" s="217"/>
      <c r="INY35" s="217"/>
      <c r="INZ35" s="217"/>
      <c r="IOA35" s="217"/>
      <c r="IOB35" s="217"/>
      <c r="IOC35" s="217"/>
      <c r="IOD35" s="217"/>
      <c r="IOE35" s="217"/>
      <c r="IOF35" s="217"/>
      <c r="IOG35" s="217"/>
      <c r="IOH35" s="217"/>
      <c r="IOI35" s="217"/>
      <c r="IOJ35" s="217"/>
      <c r="IOK35" s="217"/>
      <c r="IOL35" s="217"/>
      <c r="IOM35" s="217"/>
      <c r="ION35" s="217"/>
      <c r="IOO35" s="217"/>
      <c r="IOP35" s="217"/>
      <c r="IOQ35" s="217"/>
      <c r="IOR35" s="217"/>
      <c r="IOS35" s="217"/>
      <c r="IOT35" s="217"/>
      <c r="IOU35" s="217"/>
      <c r="IOV35" s="217"/>
      <c r="IOW35" s="217"/>
      <c r="IOX35" s="217"/>
      <c r="IOY35" s="217"/>
      <c r="IOZ35" s="217"/>
      <c r="IPA35" s="217"/>
      <c r="IPB35" s="217"/>
      <c r="IPC35" s="217"/>
      <c r="IPD35" s="217"/>
      <c r="IPE35" s="217"/>
      <c r="IPF35" s="217"/>
      <c r="IPG35" s="217"/>
      <c r="IPH35" s="217"/>
      <c r="IPI35" s="217"/>
      <c r="IPJ35" s="217"/>
      <c r="IPK35" s="217"/>
      <c r="IPL35" s="217"/>
      <c r="IPM35" s="217"/>
      <c r="IPN35" s="217"/>
      <c r="IPO35" s="217"/>
      <c r="IPP35" s="217"/>
      <c r="IPQ35" s="217"/>
      <c r="IPR35" s="217"/>
      <c r="IPS35" s="217"/>
      <c r="IPT35" s="217"/>
      <c r="IPU35" s="217"/>
      <c r="IPV35" s="217"/>
      <c r="IPW35" s="217"/>
      <c r="IPX35" s="217"/>
      <c r="IPY35" s="217"/>
      <c r="IPZ35" s="217"/>
      <c r="IQA35" s="217"/>
      <c r="IQB35" s="217"/>
      <c r="IQC35" s="217"/>
      <c r="IQD35" s="217"/>
      <c r="IQE35" s="217"/>
      <c r="IQF35" s="217"/>
      <c r="IQG35" s="217"/>
      <c r="IQH35" s="217"/>
      <c r="IQI35" s="217"/>
      <c r="IQJ35" s="217"/>
      <c r="IQK35" s="217"/>
      <c r="IQL35" s="217"/>
      <c r="IQM35" s="217"/>
      <c r="IQN35" s="217"/>
      <c r="IQO35" s="217"/>
      <c r="IQP35" s="217"/>
      <c r="IQQ35" s="217"/>
      <c r="IQR35" s="217"/>
      <c r="IQS35" s="217"/>
      <c r="IQT35" s="217"/>
      <c r="IQU35" s="217"/>
      <c r="IQV35" s="217"/>
      <c r="IQW35" s="217"/>
      <c r="IQX35" s="217"/>
      <c r="IQY35" s="217"/>
      <c r="IQZ35" s="217"/>
      <c r="IRA35" s="217"/>
      <c r="IRB35" s="217"/>
      <c r="IRC35" s="217"/>
      <c r="IRD35" s="217"/>
      <c r="IRE35" s="217"/>
      <c r="IRF35" s="217"/>
      <c r="IRG35" s="217"/>
      <c r="IRH35" s="217"/>
      <c r="IRI35" s="217"/>
      <c r="IRJ35" s="217"/>
      <c r="IRK35" s="217"/>
      <c r="IRL35" s="217"/>
      <c r="IRM35" s="217"/>
      <c r="IRN35" s="217"/>
      <c r="IRO35" s="217"/>
      <c r="IRP35" s="217"/>
      <c r="IRQ35" s="217"/>
      <c r="IRR35" s="217"/>
      <c r="IRS35" s="217"/>
      <c r="IRT35" s="217"/>
      <c r="IRU35" s="217"/>
      <c r="IRV35" s="217"/>
      <c r="IRW35" s="217"/>
      <c r="IRX35" s="217"/>
      <c r="IRY35" s="217"/>
      <c r="IRZ35" s="217"/>
      <c r="ISA35" s="217"/>
      <c r="ISB35" s="217"/>
      <c r="ISC35" s="217"/>
      <c r="ISD35" s="217"/>
      <c r="ISE35" s="217"/>
      <c r="ISF35" s="217"/>
      <c r="ISG35" s="217"/>
      <c r="ISH35" s="217"/>
      <c r="ISI35" s="217"/>
      <c r="ISJ35" s="217"/>
      <c r="ISK35" s="217"/>
      <c r="ISL35" s="217"/>
      <c r="ISM35" s="217"/>
      <c r="ISN35" s="217"/>
      <c r="ISO35" s="217"/>
      <c r="ISP35" s="217"/>
      <c r="ISQ35" s="217"/>
      <c r="ISR35" s="217"/>
      <c r="ISS35" s="217"/>
      <c r="IST35" s="217"/>
      <c r="ISU35" s="217"/>
      <c r="ISV35" s="217"/>
      <c r="ISW35" s="217"/>
      <c r="ISX35" s="217"/>
      <c r="ISY35" s="217"/>
      <c r="ISZ35" s="217"/>
      <c r="ITA35" s="217"/>
      <c r="ITB35" s="217"/>
      <c r="ITC35" s="217"/>
      <c r="ITD35" s="217"/>
      <c r="ITE35" s="217"/>
      <c r="ITF35" s="217"/>
      <c r="ITG35" s="217"/>
      <c r="ITH35" s="217"/>
      <c r="ITI35" s="217"/>
      <c r="ITJ35" s="217"/>
      <c r="ITK35" s="217"/>
      <c r="ITL35" s="217"/>
      <c r="ITM35" s="217"/>
      <c r="ITN35" s="217"/>
      <c r="ITO35" s="217"/>
      <c r="ITP35" s="217"/>
      <c r="ITQ35" s="217"/>
      <c r="ITR35" s="217"/>
      <c r="ITS35" s="217"/>
      <c r="ITT35" s="217"/>
      <c r="ITU35" s="217"/>
      <c r="ITV35" s="217"/>
      <c r="ITW35" s="217"/>
      <c r="ITX35" s="217"/>
      <c r="ITY35" s="217"/>
      <c r="ITZ35" s="217"/>
      <c r="IUA35" s="217"/>
      <c r="IUB35" s="217"/>
      <c r="IUC35" s="217"/>
      <c r="IUD35" s="217"/>
      <c r="IUE35" s="217"/>
      <c r="IUF35" s="217"/>
      <c r="IUG35" s="217"/>
      <c r="IUH35" s="217"/>
      <c r="IUI35" s="217"/>
      <c r="IUJ35" s="217"/>
      <c r="IUK35" s="217"/>
      <c r="IUL35" s="217"/>
      <c r="IUM35" s="217"/>
      <c r="IUN35" s="217"/>
      <c r="IUO35" s="217"/>
      <c r="IUP35" s="217"/>
      <c r="IUQ35" s="217"/>
      <c r="IUR35" s="217"/>
      <c r="IUS35" s="217"/>
      <c r="IUT35" s="217"/>
      <c r="IUU35" s="217"/>
      <c r="IUV35" s="217"/>
      <c r="IUW35" s="217"/>
      <c r="IUX35" s="217"/>
      <c r="IUY35" s="217"/>
      <c r="IUZ35" s="217"/>
      <c r="IVA35" s="217"/>
      <c r="IVB35" s="217"/>
      <c r="IVC35" s="217"/>
      <c r="IVD35" s="217"/>
      <c r="IVE35" s="217"/>
      <c r="IVF35" s="217"/>
      <c r="IVG35" s="217"/>
      <c r="IVH35" s="217"/>
      <c r="IVI35" s="217"/>
      <c r="IVJ35" s="217"/>
      <c r="IVK35" s="217"/>
      <c r="IVL35" s="217"/>
      <c r="IVM35" s="217"/>
      <c r="IVN35" s="217"/>
      <c r="IVO35" s="217"/>
      <c r="IVP35" s="217"/>
      <c r="IVQ35" s="217"/>
      <c r="IVR35" s="217"/>
      <c r="IVS35" s="217"/>
      <c r="IVT35" s="217"/>
      <c r="IVU35" s="217"/>
      <c r="IVV35" s="217"/>
      <c r="IVW35" s="217"/>
      <c r="IVX35" s="217"/>
      <c r="IVY35" s="217"/>
      <c r="IVZ35" s="217"/>
      <c r="IWA35" s="217"/>
      <c r="IWB35" s="217"/>
      <c r="IWC35" s="217"/>
      <c r="IWD35" s="217"/>
      <c r="IWE35" s="217"/>
      <c r="IWF35" s="217"/>
      <c r="IWG35" s="217"/>
      <c r="IWH35" s="217"/>
      <c r="IWI35" s="217"/>
      <c r="IWJ35" s="217"/>
      <c r="IWK35" s="217"/>
      <c r="IWL35" s="217"/>
      <c r="IWM35" s="217"/>
      <c r="IWN35" s="217"/>
      <c r="IWO35" s="217"/>
      <c r="IWP35" s="217"/>
      <c r="IWQ35" s="217"/>
      <c r="IWR35" s="217"/>
      <c r="IWS35" s="217"/>
      <c r="IWT35" s="217"/>
      <c r="IWU35" s="217"/>
      <c r="IWV35" s="217"/>
      <c r="IWW35" s="217"/>
      <c r="IWX35" s="217"/>
      <c r="IWY35" s="217"/>
      <c r="IWZ35" s="217"/>
      <c r="IXA35" s="217"/>
      <c r="IXB35" s="217"/>
      <c r="IXC35" s="217"/>
      <c r="IXD35" s="217"/>
      <c r="IXE35" s="217"/>
      <c r="IXF35" s="217"/>
      <c r="IXG35" s="217"/>
      <c r="IXH35" s="217"/>
      <c r="IXI35" s="217"/>
      <c r="IXJ35" s="217"/>
      <c r="IXK35" s="217"/>
      <c r="IXL35" s="217"/>
      <c r="IXM35" s="217"/>
      <c r="IXN35" s="217"/>
      <c r="IXO35" s="217"/>
      <c r="IXP35" s="217"/>
      <c r="IXQ35" s="217"/>
      <c r="IXR35" s="217"/>
      <c r="IXS35" s="217"/>
      <c r="IXT35" s="217"/>
      <c r="IXU35" s="217"/>
      <c r="IXV35" s="217"/>
      <c r="IXW35" s="217"/>
      <c r="IXX35" s="217"/>
      <c r="IXY35" s="217"/>
      <c r="IXZ35" s="217"/>
      <c r="IYA35" s="217"/>
      <c r="IYB35" s="217"/>
      <c r="IYC35" s="217"/>
      <c r="IYD35" s="217"/>
      <c r="IYE35" s="217"/>
      <c r="IYF35" s="217"/>
      <c r="IYG35" s="217"/>
      <c r="IYH35" s="217"/>
      <c r="IYI35" s="217"/>
      <c r="IYJ35" s="217"/>
      <c r="IYK35" s="217"/>
      <c r="IYL35" s="217"/>
      <c r="IYM35" s="217"/>
      <c r="IYN35" s="217"/>
      <c r="IYO35" s="217"/>
      <c r="IYP35" s="217"/>
      <c r="IYQ35" s="217"/>
      <c r="IYR35" s="217"/>
      <c r="IYS35" s="217"/>
      <c r="IYT35" s="217"/>
      <c r="IYU35" s="217"/>
      <c r="IYV35" s="217"/>
      <c r="IYW35" s="217"/>
      <c r="IYX35" s="217"/>
      <c r="IYY35" s="217"/>
      <c r="IYZ35" s="217"/>
      <c r="IZA35" s="217"/>
      <c r="IZB35" s="217"/>
      <c r="IZC35" s="217"/>
      <c r="IZD35" s="217"/>
      <c r="IZE35" s="217"/>
      <c r="IZF35" s="217"/>
      <c r="IZG35" s="217"/>
      <c r="IZH35" s="217"/>
      <c r="IZI35" s="217"/>
      <c r="IZJ35" s="217"/>
      <c r="IZK35" s="217"/>
      <c r="IZL35" s="217"/>
      <c r="IZM35" s="217"/>
      <c r="IZN35" s="217"/>
      <c r="IZO35" s="217"/>
      <c r="IZP35" s="217"/>
      <c r="IZQ35" s="217"/>
      <c r="IZR35" s="217"/>
      <c r="IZS35" s="217"/>
      <c r="IZT35" s="217"/>
      <c r="IZU35" s="217"/>
      <c r="IZV35" s="217"/>
      <c r="IZW35" s="217"/>
      <c r="IZX35" s="217"/>
      <c r="IZY35" s="217"/>
      <c r="IZZ35" s="217"/>
      <c r="JAA35" s="217"/>
      <c r="JAB35" s="217"/>
      <c r="JAC35" s="217"/>
      <c r="JAD35" s="217"/>
      <c r="JAE35" s="217"/>
      <c r="JAF35" s="217"/>
      <c r="JAG35" s="217"/>
      <c r="JAH35" s="217"/>
      <c r="JAI35" s="217"/>
      <c r="JAJ35" s="217"/>
      <c r="JAK35" s="217"/>
      <c r="JAL35" s="217"/>
      <c r="JAM35" s="217"/>
      <c r="JAN35" s="217"/>
      <c r="JAO35" s="217"/>
      <c r="JAP35" s="217"/>
      <c r="JAQ35" s="217"/>
      <c r="JAR35" s="217"/>
      <c r="JAS35" s="217"/>
      <c r="JAT35" s="217"/>
      <c r="JAU35" s="217"/>
      <c r="JAV35" s="217"/>
      <c r="JAW35" s="217"/>
      <c r="JAX35" s="217"/>
      <c r="JAY35" s="217"/>
      <c r="JAZ35" s="217"/>
      <c r="JBA35" s="217"/>
      <c r="JBB35" s="217"/>
      <c r="JBC35" s="217"/>
      <c r="JBD35" s="217"/>
      <c r="JBE35" s="217"/>
      <c r="JBF35" s="217"/>
      <c r="JBG35" s="217"/>
      <c r="JBH35" s="217"/>
      <c r="JBI35" s="217"/>
      <c r="JBJ35" s="217"/>
      <c r="JBK35" s="217"/>
      <c r="JBL35" s="217"/>
      <c r="JBM35" s="217"/>
      <c r="JBN35" s="217"/>
      <c r="JBO35" s="217"/>
      <c r="JBP35" s="217"/>
      <c r="JBQ35" s="217"/>
      <c r="JBR35" s="217"/>
      <c r="JBS35" s="217"/>
      <c r="JBT35" s="217"/>
      <c r="JBU35" s="217"/>
      <c r="JBV35" s="217"/>
      <c r="JBW35" s="217"/>
      <c r="JBX35" s="217"/>
      <c r="JBY35" s="217"/>
      <c r="JBZ35" s="217"/>
      <c r="JCA35" s="217"/>
      <c r="JCB35" s="217"/>
      <c r="JCC35" s="217"/>
      <c r="JCD35" s="217"/>
      <c r="JCE35" s="217"/>
      <c r="JCF35" s="217"/>
      <c r="JCG35" s="217"/>
      <c r="JCH35" s="217"/>
      <c r="JCI35" s="217"/>
      <c r="JCJ35" s="217"/>
      <c r="JCK35" s="217"/>
      <c r="JCL35" s="217"/>
      <c r="JCM35" s="217"/>
      <c r="JCN35" s="217"/>
      <c r="JCO35" s="217"/>
      <c r="JCP35" s="217"/>
      <c r="JCQ35" s="217"/>
      <c r="JCR35" s="217"/>
      <c r="JCS35" s="217"/>
      <c r="JCT35" s="217"/>
      <c r="JCU35" s="217"/>
      <c r="JCV35" s="217"/>
      <c r="JCW35" s="217"/>
      <c r="JCX35" s="217"/>
      <c r="JCY35" s="217"/>
      <c r="JCZ35" s="217"/>
      <c r="JDA35" s="217"/>
      <c r="JDB35" s="217"/>
      <c r="JDC35" s="217"/>
      <c r="JDD35" s="217"/>
      <c r="JDE35" s="217"/>
      <c r="JDF35" s="217"/>
      <c r="JDG35" s="217"/>
      <c r="JDH35" s="217"/>
      <c r="JDI35" s="217"/>
      <c r="JDJ35" s="217"/>
      <c r="JDK35" s="217"/>
      <c r="JDL35" s="217"/>
      <c r="JDM35" s="217"/>
      <c r="JDN35" s="217"/>
      <c r="JDO35" s="217"/>
      <c r="JDP35" s="217"/>
      <c r="JDQ35" s="217"/>
      <c r="JDR35" s="217"/>
      <c r="JDS35" s="217"/>
      <c r="JDT35" s="217"/>
      <c r="JDU35" s="217"/>
      <c r="JDV35" s="217"/>
      <c r="JDW35" s="217"/>
      <c r="JDX35" s="217"/>
      <c r="JDY35" s="217"/>
      <c r="JDZ35" s="217"/>
      <c r="JEA35" s="217"/>
      <c r="JEB35" s="217"/>
      <c r="JEC35" s="217"/>
      <c r="JED35" s="217"/>
      <c r="JEE35" s="217"/>
      <c r="JEF35" s="217"/>
      <c r="JEG35" s="217"/>
      <c r="JEH35" s="217"/>
      <c r="JEI35" s="217"/>
      <c r="JEJ35" s="217"/>
      <c r="JEK35" s="217"/>
      <c r="JEL35" s="217"/>
      <c r="JEM35" s="217"/>
      <c r="JEN35" s="217"/>
      <c r="JEO35" s="217"/>
      <c r="JEP35" s="217"/>
      <c r="JEQ35" s="217"/>
      <c r="JER35" s="217"/>
      <c r="JES35" s="217"/>
      <c r="JET35" s="217"/>
      <c r="JEU35" s="217"/>
      <c r="JEV35" s="217"/>
      <c r="JEW35" s="217"/>
      <c r="JEX35" s="217"/>
      <c r="JEY35" s="217"/>
      <c r="JEZ35" s="217"/>
      <c r="JFA35" s="217"/>
      <c r="JFB35" s="217"/>
      <c r="JFC35" s="217"/>
      <c r="JFD35" s="217"/>
      <c r="JFE35" s="217"/>
      <c r="JFF35" s="217"/>
      <c r="JFG35" s="217"/>
      <c r="JFH35" s="217"/>
      <c r="JFI35" s="217"/>
      <c r="JFJ35" s="217"/>
      <c r="JFK35" s="217"/>
      <c r="JFL35" s="217"/>
      <c r="JFM35" s="217"/>
      <c r="JFN35" s="217"/>
      <c r="JFO35" s="217"/>
      <c r="JFP35" s="217"/>
      <c r="JFQ35" s="217"/>
      <c r="JFR35" s="217"/>
      <c r="JFS35" s="217"/>
      <c r="JFT35" s="217"/>
      <c r="JFU35" s="217"/>
      <c r="JFV35" s="217"/>
      <c r="JFW35" s="217"/>
      <c r="JFX35" s="217"/>
      <c r="JFY35" s="217"/>
      <c r="JFZ35" s="217"/>
      <c r="JGA35" s="217"/>
      <c r="JGB35" s="217"/>
      <c r="JGC35" s="217"/>
      <c r="JGD35" s="217"/>
      <c r="JGE35" s="217"/>
      <c r="JGF35" s="217"/>
      <c r="JGG35" s="217"/>
      <c r="JGH35" s="217"/>
      <c r="JGI35" s="217"/>
      <c r="JGJ35" s="217"/>
      <c r="JGK35" s="217"/>
      <c r="JGL35" s="217"/>
      <c r="JGM35" s="217"/>
      <c r="JGN35" s="217"/>
      <c r="JGO35" s="217"/>
      <c r="JGP35" s="217"/>
      <c r="JGQ35" s="217"/>
      <c r="JGR35" s="217"/>
      <c r="JGS35" s="217"/>
      <c r="JGT35" s="217"/>
      <c r="JGU35" s="217"/>
      <c r="JGV35" s="217"/>
      <c r="JGW35" s="217"/>
      <c r="JGX35" s="217"/>
      <c r="JGY35" s="217"/>
      <c r="JGZ35" s="217"/>
      <c r="JHA35" s="217"/>
      <c r="JHB35" s="217"/>
      <c r="JHC35" s="217"/>
      <c r="JHD35" s="217"/>
      <c r="JHE35" s="217"/>
      <c r="JHF35" s="217"/>
      <c r="JHG35" s="217"/>
      <c r="JHH35" s="217"/>
      <c r="JHI35" s="217"/>
      <c r="JHJ35" s="217"/>
      <c r="JHK35" s="217"/>
      <c r="JHL35" s="217"/>
      <c r="JHM35" s="217"/>
      <c r="JHN35" s="217"/>
      <c r="JHO35" s="217"/>
      <c r="JHP35" s="217"/>
      <c r="JHQ35" s="217"/>
      <c r="JHR35" s="217"/>
      <c r="JHS35" s="217"/>
      <c r="JHT35" s="217"/>
      <c r="JHU35" s="217"/>
      <c r="JHV35" s="217"/>
      <c r="JHW35" s="217"/>
      <c r="JHX35" s="217"/>
      <c r="JHY35" s="217"/>
      <c r="JHZ35" s="217"/>
      <c r="JIA35" s="217"/>
      <c r="JIB35" s="217"/>
      <c r="JIC35" s="217"/>
      <c r="JID35" s="217"/>
      <c r="JIE35" s="217"/>
      <c r="JIF35" s="217"/>
      <c r="JIG35" s="217"/>
      <c r="JIH35" s="217"/>
      <c r="JII35" s="217"/>
      <c r="JIJ35" s="217"/>
      <c r="JIK35" s="217"/>
      <c r="JIL35" s="217"/>
      <c r="JIM35" s="217"/>
      <c r="JIN35" s="217"/>
      <c r="JIO35" s="217"/>
      <c r="JIP35" s="217"/>
      <c r="JIQ35" s="217"/>
      <c r="JIR35" s="217"/>
      <c r="JIS35" s="217"/>
      <c r="JIT35" s="217"/>
      <c r="JIU35" s="217"/>
      <c r="JIV35" s="217"/>
      <c r="JIW35" s="217"/>
      <c r="JIX35" s="217"/>
      <c r="JIY35" s="217"/>
      <c r="JIZ35" s="217"/>
      <c r="JJA35" s="217"/>
      <c r="JJB35" s="217"/>
      <c r="JJC35" s="217"/>
      <c r="JJD35" s="217"/>
      <c r="JJE35" s="217"/>
      <c r="JJF35" s="217"/>
      <c r="JJG35" s="217"/>
      <c r="JJH35" s="217"/>
      <c r="JJI35" s="217"/>
      <c r="JJJ35" s="217"/>
      <c r="JJK35" s="217"/>
      <c r="JJL35" s="217"/>
      <c r="JJM35" s="217"/>
      <c r="JJN35" s="217"/>
      <c r="JJO35" s="217"/>
      <c r="JJP35" s="217"/>
      <c r="JJQ35" s="217"/>
      <c r="JJR35" s="217"/>
      <c r="JJS35" s="217"/>
      <c r="JJT35" s="217"/>
      <c r="JJU35" s="217"/>
      <c r="JJV35" s="217"/>
      <c r="JJW35" s="217"/>
      <c r="JJX35" s="217"/>
      <c r="JJY35" s="217"/>
      <c r="JJZ35" s="217"/>
      <c r="JKA35" s="217"/>
      <c r="JKB35" s="217"/>
      <c r="JKC35" s="217"/>
      <c r="JKD35" s="217"/>
      <c r="JKE35" s="217"/>
      <c r="JKF35" s="217"/>
      <c r="JKG35" s="217"/>
      <c r="JKH35" s="217"/>
      <c r="JKI35" s="217"/>
      <c r="JKJ35" s="217"/>
      <c r="JKK35" s="217"/>
      <c r="JKL35" s="217"/>
      <c r="JKM35" s="217"/>
      <c r="JKN35" s="217"/>
      <c r="JKO35" s="217"/>
      <c r="JKP35" s="217"/>
      <c r="JKQ35" s="217"/>
      <c r="JKR35" s="217"/>
      <c r="JKS35" s="217"/>
      <c r="JKT35" s="217"/>
      <c r="JKU35" s="217"/>
      <c r="JKV35" s="217"/>
      <c r="JKW35" s="217"/>
      <c r="JKX35" s="217"/>
      <c r="JKY35" s="217"/>
      <c r="JKZ35" s="217"/>
      <c r="JLA35" s="217"/>
      <c r="JLB35" s="217"/>
      <c r="JLC35" s="217"/>
      <c r="JLD35" s="217"/>
      <c r="JLE35" s="217"/>
      <c r="JLF35" s="217"/>
      <c r="JLG35" s="217"/>
      <c r="JLH35" s="217"/>
      <c r="JLI35" s="217"/>
      <c r="JLJ35" s="217"/>
      <c r="JLK35" s="217"/>
      <c r="JLL35" s="217"/>
      <c r="JLM35" s="217"/>
      <c r="JLN35" s="217"/>
      <c r="JLO35" s="217"/>
      <c r="JLP35" s="217"/>
      <c r="JLQ35" s="217"/>
      <c r="JLR35" s="217"/>
      <c r="JLS35" s="217"/>
      <c r="JLT35" s="217"/>
      <c r="JLU35" s="217"/>
      <c r="JLV35" s="217"/>
      <c r="JLW35" s="217"/>
      <c r="JLX35" s="217"/>
      <c r="JLY35" s="217"/>
      <c r="JLZ35" s="217"/>
      <c r="JMA35" s="217"/>
      <c r="JMB35" s="217"/>
      <c r="JMC35" s="217"/>
      <c r="JMD35" s="217"/>
      <c r="JME35" s="217"/>
      <c r="JMF35" s="217"/>
      <c r="JMG35" s="217"/>
      <c r="JMH35" s="217"/>
      <c r="JMI35" s="217"/>
      <c r="JMJ35" s="217"/>
      <c r="JMK35" s="217"/>
      <c r="JML35" s="217"/>
      <c r="JMM35" s="217"/>
      <c r="JMN35" s="217"/>
      <c r="JMO35" s="217"/>
      <c r="JMP35" s="217"/>
      <c r="JMQ35" s="217"/>
      <c r="JMR35" s="217"/>
      <c r="JMS35" s="217"/>
      <c r="JMT35" s="217"/>
      <c r="JMU35" s="217"/>
      <c r="JMV35" s="217"/>
      <c r="JMW35" s="217"/>
      <c r="JMX35" s="217"/>
      <c r="JMY35" s="217"/>
      <c r="JMZ35" s="217"/>
      <c r="JNA35" s="217"/>
      <c r="JNB35" s="217"/>
      <c r="JNC35" s="217"/>
      <c r="JND35" s="217"/>
      <c r="JNE35" s="217"/>
      <c r="JNF35" s="217"/>
      <c r="JNG35" s="217"/>
      <c r="JNH35" s="217"/>
      <c r="JNI35" s="217"/>
      <c r="JNJ35" s="217"/>
      <c r="JNK35" s="217"/>
      <c r="JNL35" s="217"/>
      <c r="JNM35" s="217"/>
      <c r="JNN35" s="217"/>
      <c r="JNO35" s="217"/>
      <c r="JNP35" s="217"/>
      <c r="JNQ35" s="217"/>
      <c r="JNR35" s="217"/>
      <c r="JNS35" s="217"/>
      <c r="JNT35" s="217"/>
      <c r="JNU35" s="217"/>
      <c r="JNV35" s="217"/>
      <c r="JNW35" s="217"/>
      <c r="JNX35" s="217"/>
      <c r="JNY35" s="217"/>
      <c r="JNZ35" s="217"/>
      <c r="JOA35" s="217"/>
      <c r="JOB35" s="217"/>
      <c r="JOC35" s="217"/>
      <c r="JOD35" s="217"/>
      <c r="JOE35" s="217"/>
      <c r="JOF35" s="217"/>
      <c r="JOG35" s="217"/>
      <c r="JOH35" s="217"/>
      <c r="JOI35" s="217"/>
      <c r="JOJ35" s="217"/>
      <c r="JOK35" s="217"/>
      <c r="JOL35" s="217"/>
      <c r="JOM35" s="217"/>
      <c r="JON35" s="217"/>
      <c r="JOO35" s="217"/>
      <c r="JOP35" s="217"/>
      <c r="JOQ35" s="217"/>
      <c r="JOR35" s="217"/>
      <c r="JOS35" s="217"/>
      <c r="JOT35" s="217"/>
      <c r="JOU35" s="217"/>
      <c r="JOV35" s="217"/>
      <c r="JOW35" s="217"/>
      <c r="JOX35" s="217"/>
      <c r="JOY35" s="217"/>
      <c r="JOZ35" s="217"/>
      <c r="JPA35" s="217"/>
      <c r="JPB35" s="217"/>
      <c r="JPC35" s="217"/>
      <c r="JPD35" s="217"/>
      <c r="JPE35" s="217"/>
      <c r="JPF35" s="217"/>
      <c r="JPG35" s="217"/>
      <c r="JPH35" s="217"/>
      <c r="JPI35" s="217"/>
      <c r="JPJ35" s="217"/>
      <c r="JPK35" s="217"/>
      <c r="JPL35" s="217"/>
      <c r="JPM35" s="217"/>
      <c r="JPN35" s="217"/>
      <c r="JPO35" s="217"/>
      <c r="JPP35" s="217"/>
      <c r="JPQ35" s="217"/>
      <c r="JPR35" s="217"/>
      <c r="JPS35" s="217"/>
      <c r="JPT35" s="217"/>
      <c r="JPU35" s="217"/>
      <c r="JPV35" s="217"/>
      <c r="JPW35" s="217"/>
      <c r="JPX35" s="217"/>
      <c r="JPY35" s="217"/>
      <c r="JPZ35" s="217"/>
      <c r="JQA35" s="217"/>
      <c r="JQB35" s="217"/>
      <c r="JQC35" s="217"/>
      <c r="JQD35" s="217"/>
      <c r="JQE35" s="217"/>
      <c r="JQF35" s="217"/>
      <c r="JQG35" s="217"/>
      <c r="JQH35" s="217"/>
      <c r="JQI35" s="217"/>
      <c r="JQJ35" s="217"/>
      <c r="JQK35" s="217"/>
      <c r="JQL35" s="217"/>
      <c r="JQM35" s="217"/>
      <c r="JQN35" s="217"/>
      <c r="JQO35" s="217"/>
      <c r="JQP35" s="217"/>
      <c r="JQQ35" s="217"/>
      <c r="JQR35" s="217"/>
      <c r="JQS35" s="217"/>
      <c r="JQT35" s="217"/>
      <c r="JQU35" s="217"/>
      <c r="JQV35" s="217"/>
      <c r="JQW35" s="217"/>
      <c r="JQX35" s="217"/>
      <c r="JQY35" s="217"/>
      <c r="JQZ35" s="217"/>
      <c r="JRA35" s="217"/>
      <c r="JRB35" s="217"/>
      <c r="JRC35" s="217"/>
      <c r="JRD35" s="217"/>
      <c r="JRE35" s="217"/>
      <c r="JRF35" s="217"/>
      <c r="JRG35" s="217"/>
      <c r="JRH35" s="217"/>
      <c r="JRI35" s="217"/>
      <c r="JRJ35" s="217"/>
      <c r="JRK35" s="217"/>
      <c r="JRL35" s="217"/>
      <c r="JRM35" s="217"/>
      <c r="JRN35" s="217"/>
      <c r="JRO35" s="217"/>
      <c r="JRP35" s="217"/>
      <c r="JRQ35" s="217"/>
      <c r="JRR35" s="217"/>
      <c r="JRS35" s="217"/>
      <c r="JRT35" s="217"/>
      <c r="JRU35" s="217"/>
      <c r="JRV35" s="217"/>
      <c r="JRW35" s="217"/>
      <c r="JRX35" s="217"/>
      <c r="JRY35" s="217"/>
      <c r="JRZ35" s="217"/>
      <c r="JSA35" s="217"/>
      <c r="JSB35" s="217"/>
      <c r="JSC35" s="217"/>
      <c r="JSD35" s="217"/>
      <c r="JSE35" s="217"/>
      <c r="JSF35" s="217"/>
      <c r="JSG35" s="217"/>
      <c r="JSH35" s="217"/>
      <c r="JSI35" s="217"/>
      <c r="JSJ35" s="217"/>
      <c r="JSK35" s="217"/>
      <c r="JSL35" s="217"/>
      <c r="JSM35" s="217"/>
      <c r="JSN35" s="217"/>
      <c r="JSO35" s="217"/>
      <c r="JSP35" s="217"/>
      <c r="JSQ35" s="217"/>
      <c r="JSR35" s="217"/>
      <c r="JSS35" s="217"/>
      <c r="JST35" s="217"/>
      <c r="JSU35" s="217"/>
      <c r="JSV35" s="217"/>
      <c r="JSW35" s="217"/>
      <c r="JSX35" s="217"/>
      <c r="JSY35" s="217"/>
      <c r="JSZ35" s="217"/>
      <c r="JTA35" s="217"/>
      <c r="JTB35" s="217"/>
      <c r="JTC35" s="217"/>
      <c r="JTD35" s="217"/>
      <c r="JTE35" s="217"/>
      <c r="JTF35" s="217"/>
      <c r="JTG35" s="217"/>
      <c r="JTH35" s="217"/>
      <c r="JTI35" s="217"/>
      <c r="JTJ35" s="217"/>
      <c r="JTK35" s="217"/>
      <c r="JTL35" s="217"/>
      <c r="JTM35" s="217"/>
      <c r="JTN35" s="217"/>
      <c r="JTO35" s="217"/>
      <c r="JTP35" s="217"/>
      <c r="JTQ35" s="217"/>
      <c r="JTR35" s="217"/>
      <c r="JTS35" s="217"/>
      <c r="JTT35" s="217"/>
      <c r="JTU35" s="217"/>
      <c r="JTV35" s="217"/>
      <c r="JTW35" s="217"/>
      <c r="JTX35" s="217"/>
      <c r="JTY35" s="217"/>
      <c r="JTZ35" s="217"/>
      <c r="JUA35" s="217"/>
      <c r="JUB35" s="217"/>
      <c r="JUC35" s="217"/>
      <c r="JUD35" s="217"/>
      <c r="JUE35" s="217"/>
      <c r="JUF35" s="217"/>
      <c r="JUG35" s="217"/>
      <c r="JUH35" s="217"/>
      <c r="JUI35" s="217"/>
      <c r="JUJ35" s="217"/>
      <c r="JUK35" s="217"/>
      <c r="JUL35" s="217"/>
      <c r="JUM35" s="217"/>
      <c r="JUN35" s="217"/>
      <c r="JUO35" s="217"/>
      <c r="JUP35" s="217"/>
      <c r="JUQ35" s="217"/>
      <c r="JUR35" s="217"/>
      <c r="JUS35" s="217"/>
      <c r="JUT35" s="217"/>
      <c r="JUU35" s="217"/>
      <c r="JUV35" s="217"/>
      <c r="JUW35" s="217"/>
      <c r="JUX35" s="217"/>
      <c r="JUY35" s="217"/>
      <c r="JUZ35" s="217"/>
      <c r="JVA35" s="217"/>
      <c r="JVB35" s="217"/>
      <c r="JVC35" s="217"/>
      <c r="JVD35" s="217"/>
      <c r="JVE35" s="217"/>
      <c r="JVF35" s="217"/>
      <c r="JVG35" s="217"/>
      <c r="JVH35" s="217"/>
      <c r="JVI35" s="217"/>
      <c r="JVJ35" s="217"/>
      <c r="JVK35" s="217"/>
      <c r="JVL35" s="217"/>
      <c r="JVM35" s="217"/>
      <c r="JVN35" s="217"/>
      <c r="JVO35" s="217"/>
      <c r="JVP35" s="217"/>
      <c r="JVQ35" s="217"/>
      <c r="JVR35" s="217"/>
      <c r="JVS35" s="217"/>
      <c r="JVT35" s="217"/>
      <c r="JVU35" s="217"/>
      <c r="JVV35" s="217"/>
      <c r="JVW35" s="217"/>
      <c r="JVX35" s="217"/>
      <c r="JVY35" s="217"/>
      <c r="JVZ35" s="217"/>
      <c r="JWA35" s="217"/>
      <c r="JWB35" s="217"/>
      <c r="JWC35" s="217"/>
      <c r="JWD35" s="217"/>
      <c r="JWE35" s="217"/>
      <c r="JWF35" s="217"/>
      <c r="JWG35" s="217"/>
      <c r="JWH35" s="217"/>
      <c r="JWI35" s="217"/>
      <c r="JWJ35" s="217"/>
      <c r="JWK35" s="217"/>
      <c r="JWL35" s="217"/>
      <c r="JWM35" s="217"/>
      <c r="JWN35" s="217"/>
      <c r="JWO35" s="217"/>
      <c r="JWP35" s="217"/>
      <c r="JWQ35" s="217"/>
      <c r="JWR35" s="217"/>
      <c r="JWS35" s="217"/>
      <c r="JWT35" s="217"/>
      <c r="JWU35" s="217"/>
      <c r="JWV35" s="217"/>
      <c r="JWW35" s="217"/>
      <c r="JWX35" s="217"/>
      <c r="JWY35" s="217"/>
      <c r="JWZ35" s="217"/>
      <c r="JXA35" s="217"/>
      <c r="JXB35" s="217"/>
      <c r="JXC35" s="217"/>
      <c r="JXD35" s="217"/>
      <c r="JXE35" s="217"/>
      <c r="JXF35" s="217"/>
      <c r="JXG35" s="217"/>
      <c r="JXH35" s="217"/>
      <c r="JXI35" s="217"/>
      <c r="JXJ35" s="217"/>
      <c r="JXK35" s="217"/>
      <c r="JXL35" s="217"/>
      <c r="JXM35" s="217"/>
      <c r="JXN35" s="217"/>
      <c r="JXO35" s="217"/>
      <c r="JXP35" s="217"/>
      <c r="JXQ35" s="217"/>
      <c r="JXR35" s="217"/>
      <c r="JXS35" s="217"/>
      <c r="JXT35" s="217"/>
      <c r="JXU35" s="217"/>
      <c r="JXV35" s="217"/>
      <c r="JXW35" s="217"/>
      <c r="JXX35" s="217"/>
      <c r="JXY35" s="217"/>
      <c r="JXZ35" s="217"/>
      <c r="JYA35" s="217"/>
      <c r="JYB35" s="217"/>
      <c r="JYC35" s="217"/>
      <c r="JYD35" s="217"/>
      <c r="JYE35" s="217"/>
      <c r="JYF35" s="217"/>
      <c r="JYG35" s="217"/>
      <c r="JYH35" s="217"/>
      <c r="JYI35" s="217"/>
      <c r="JYJ35" s="217"/>
      <c r="JYK35" s="217"/>
      <c r="JYL35" s="217"/>
      <c r="JYM35" s="217"/>
      <c r="JYN35" s="217"/>
      <c r="JYO35" s="217"/>
      <c r="JYP35" s="217"/>
      <c r="JYQ35" s="217"/>
      <c r="JYR35" s="217"/>
      <c r="JYS35" s="217"/>
      <c r="JYT35" s="217"/>
      <c r="JYU35" s="217"/>
      <c r="JYV35" s="217"/>
      <c r="JYW35" s="217"/>
      <c r="JYX35" s="217"/>
      <c r="JYY35" s="217"/>
      <c r="JYZ35" s="217"/>
      <c r="JZA35" s="217"/>
      <c r="JZB35" s="217"/>
      <c r="JZC35" s="217"/>
      <c r="JZD35" s="217"/>
      <c r="JZE35" s="217"/>
      <c r="JZF35" s="217"/>
      <c r="JZG35" s="217"/>
      <c r="JZH35" s="217"/>
      <c r="JZI35" s="217"/>
      <c r="JZJ35" s="217"/>
      <c r="JZK35" s="217"/>
      <c r="JZL35" s="217"/>
      <c r="JZM35" s="217"/>
      <c r="JZN35" s="217"/>
      <c r="JZO35" s="217"/>
      <c r="JZP35" s="217"/>
      <c r="JZQ35" s="217"/>
      <c r="JZR35" s="217"/>
      <c r="JZS35" s="217"/>
      <c r="JZT35" s="217"/>
      <c r="JZU35" s="217"/>
      <c r="JZV35" s="217"/>
      <c r="JZW35" s="217"/>
      <c r="JZX35" s="217"/>
      <c r="JZY35" s="217"/>
      <c r="JZZ35" s="217"/>
      <c r="KAA35" s="217"/>
      <c r="KAB35" s="217"/>
      <c r="KAC35" s="217"/>
      <c r="KAD35" s="217"/>
      <c r="KAE35" s="217"/>
      <c r="KAF35" s="217"/>
      <c r="KAG35" s="217"/>
      <c r="KAH35" s="217"/>
      <c r="KAI35" s="217"/>
      <c r="KAJ35" s="217"/>
      <c r="KAK35" s="217"/>
      <c r="KAL35" s="217"/>
      <c r="KAM35" s="217"/>
      <c r="KAN35" s="217"/>
      <c r="KAO35" s="217"/>
      <c r="KAP35" s="217"/>
      <c r="KAQ35" s="217"/>
      <c r="KAR35" s="217"/>
      <c r="KAS35" s="217"/>
      <c r="KAT35" s="217"/>
      <c r="KAU35" s="217"/>
      <c r="KAV35" s="217"/>
      <c r="KAW35" s="217"/>
      <c r="KAX35" s="217"/>
      <c r="KAY35" s="217"/>
      <c r="KAZ35" s="217"/>
      <c r="KBA35" s="217"/>
      <c r="KBB35" s="217"/>
      <c r="KBC35" s="217"/>
      <c r="KBD35" s="217"/>
      <c r="KBE35" s="217"/>
      <c r="KBF35" s="217"/>
      <c r="KBG35" s="217"/>
      <c r="KBH35" s="217"/>
      <c r="KBI35" s="217"/>
      <c r="KBJ35" s="217"/>
      <c r="KBK35" s="217"/>
      <c r="KBL35" s="217"/>
      <c r="KBM35" s="217"/>
      <c r="KBN35" s="217"/>
      <c r="KBO35" s="217"/>
      <c r="KBP35" s="217"/>
      <c r="KBQ35" s="217"/>
      <c r="KBR35" s="217"/>
      <c r="KBS35" s="217"/>
      <c r="KBT35" s="217"/>
      <c r="KBU35" s="217"/>
      <c r="KBV35" s="217"/>
      <c r="KBW35" s="217"/>
      <c r="KBX35" s="217"/>
      <c r="KBY35" s="217"/>
      <c r="KBZ35" s="217"/>
      <c r="KCA35" s="217"/>
      <c r="KCB35" s="217"/>
      <c r="KCC35" s="217"/>
      <c r="KCD35" s="217"/>
      <c r="KCE35" s="217"/>
      <c r="KCF35" s="217"/>
      <c r="KCG35" s="217"/>
      <c r="KCH35" s="217"/>
      <c r="KCI35" s="217"/>
      <c r="KCJ35" s="217"/>
      <c r="KCK35" s="217"/>
      <c r="KCL35" s="217"/>
      <c r="KCM35" s="217"/>
      <c r="KCN35" s="217"/>
      <c r="KCO35" s="217"/>
      <c r="KCP35" s="217"/>
      <c r="KCQ35" s="217"/>
      <c r="KCR35" s="217"/>
      <c r="KCS35" s="217"/>
      <c r="KCT35" s="217"/>
      <c r="KCU35" s="217"/>
      <c r="KCV35" s="217"/>
      <c r="KCW35" s="217"/>
      <c r="KCX35" s="217"/>
      <c r="KCY35" s="217"/>
      <c r="KCZ35" s="217"/>
      <c r="KDA35" s="217"/>
      <c r="KDB35" s="217"/>
      <c r="KDC35" s="217"/>
      <c r="KDD35" s="217"/>
      <c r="KDE35" s="217"/>
      <c r="KDF35" s="217"/>
      <c r="KDG35" s="217"/>
      <c r="KDH35" s="217"/>
      <c r="KDI35" s="217"/>
      <c r="KDJ35" s="217"/>
      <c r="KDK35" s="217"/>
      <c r="KDL35" s="217"/>
      <c r="KDM35" s="217"/>
      <c r="KDN35" s="217"/>
      <c r="KDO35" s="217"/>
      <c r="KDP35" s="217"/>
      <c r="KDQ35" s="217"/>
      <c r="KDR35" s="217"/>
      <c r="KDS35" s="217"/>
      <c r="KDT35" s="217"/>
      <c r="KDU35" s="217"/>
      <c r="KDV35" s="217"/>
      <c r="KDW35" s="217"/>
      <c r="KDX35" s="217"/>
      <c r="KDY35" s="217"/>
      <c r="KDZ35" s="217"/>
      <c r="KEA35" s="217"/>
      <c r="KEB35" s="217"/>
      <c r="KEC35" s="217"/>
      <c r="KED35" s="217"/>
      <c r="KEE35" s="217"/>
      <c r="KEF35" s="217"/>
      <c r="KEG35" s="217"/>
      <c r="KEH35" s="217"/>
      <c r="KEI35" s="217"/>
      <c r="KEJ35" s="217"/>
      <c r="KEK35" s="217"/>
      <c r="KEL35" s="217"/>
      <c r="KEM35" s="217"/>
      <c r="KEN35" s="217"/>
      <c r="KEO35" s="217"/>
      <c r="KEP35" s="217"/>
      <c r="KEQ35" s="217"/>
      <c r="KER35" s="217"/>
      <c r="KES35" s="217"/>
      <c r="KET35" s="217"/>
      <c r="KEU35" s="217"/>
      <c r="KEV35" s="217"/>
      <c r="KEW35" s="217"/>
      <c r="KEX35" s="217"/>
      <c r="KEY35" s="217"/>
      <c r="KEZ35" s="217"/>
      <c r="KFA35" s="217"/>
      <c r="KFB35" s="217"/>
      <c r="KFC35" s="217"/>
      <c r="KFD35" s="217"/>
      <c r="KFE35" s="217"/>
      <c r="KFF35" s="217"/>
      <c r="KFG35" s="217"/>
      <c r="KFH35" s="217"/>
      <c r="KFI35" s="217"/>
      <c r="KFJ35" s="217"/>
      <c r="KFK35" s="217"/>
      <c r="KFL35" s="217"/>
      <c r="KFM35" s="217"/>
      <c r="KFN35" s="217"/>
      <c r="KFO35" s="217"/>
      <c r="KFP35" s="217"/>
      <c r="KFQ35" s="217"/>
      <c r="KFR35" s="217"/>
      <c r="KFS35" s="217"/>
      <c r="KFT35" s="217"/>
      <c r="KFU35" s="217"/>
      <c r="KFV35" s="217"/>
      <c r="KFW35" s="217"/>
      <c r="KFX35" s="217"/>
      <c r="KFY35" s="217"/>
      <c r="KFZ35" s="217"/>
      <c r="KGA35" s="217"/>
      <c r="KGB35" s="217"/>
      <c r="KGC35" s="217"/>
      <c r="KGD35" s="217"/>
      <c r="KGE35" s="217"/>
      <c r="KGF35" s="217"/>
      <c r="KGG35" s="217"/>
      <c r="KGH35" s="217"/>
      <c r="KGI35" s="217"/>
      <c r="KGJ35" s="217"/>
      <c r="KGK35" s="217"/>
      <c r="KGL35" s="217"/>
      <c r="KGM35" s="217"/>
      <c r="KGN35" s="217"/>
      <c r="KGO35" s="217"/>
      <c r="KGP35" s="217"/>
      <c r="KGQ35" s="217"/>
      <c r="KGR35" s="217"/>
      <c r="KGS35" s="217"/>
      <c r="KGT35" s="217"/>
      <c r="KGU35" s="217"/>
      <c r="KGV35" s="217"/>
      <c r="KGW35" s="217"/>
      <c r="KGX35" s="217"/>
      <c r="KGY35" s="217"/>
      <c r="KGZ35" s="217"/>
      <c r="KHA35" s="217"/>
      <c r="KHB35" s="217"/>
      <c r="KHC35" s="217"/>
      <c r="KHD35" s="217"/>
      <c r="KHE35" s="217"/>
      <c r="KHF35" s="217"/>
      <c r="KHG35" s="217"/>
      <c r="KHH35" s="217"/>
      <c r="KHI35" s="217"/>
      <c r="KHJ35" s="217"/>
      <c r="KHK35" s="217"/>
      <c r="KHL35" s="217"/>
      <c r="KHM35" s="217"/>
      <c r="KHN35" s="217"/>
      <c r="KHO35" s="217"/>
      <c r="KHP35" s="217"/>
      <c r="KHQ35" s="217"/>
      <c r="KHR35" s="217"/>
      <c r="KHS35" s="217"/>
      <c r="KHT35" s="217"/>
      <c r="KHU35" s="217"/>
      <c r="KHV35" s="217"/>
      <c r="KHW35" s="217"/>
      <c r="KHX35" s="217"/>
      <c r="KHY35" s="217"/>
      <c r="KHZ35" s="217"/>
      <c r="KIA35" s="217"/>
      <c r="KIB35" s="217"/>
      <c r="KIC35" s="217"/>
      <c r="KID35" s="217"/>
      <c r="KIE35" s="217"/>
      <c r="KIF35" s="217"/>
      <c r="KIG35" s="217"/>
      <c r="KIH35" s="217"/>
      <c r="KII35" s="217"/>
      <c r="KIJ35" s="217"/>
      <c r="KIK35" s="217"/>
      <c r="KIL35" s="217"/>
      <c r="KIM35" s="217"/>
      <c r="KIN35" s="217"/>
      <c r="KIO35" s="217"/>
      <c r="KIP35" s="217"/>
      <c r="KIQ35" s="217"/>
      <c r="KIR35" s="217"/>
      <c r="KIS35" s="217"/>
      <c r="KIT35" s="217"/>
      <c r="KIU35" s="217"/>
      <c r="KIV35" s="217"/>
      <c r="KIW35" s="217"/>
      <c r="KIX35" s="217"/>
      <c r="KIY35" s="217"/>
      <c r="KIZ35" s="217"/>
      <c r="KJA35" s="217"/>
      <c r="KJB35" s="217"/>
      <c r="KJC35" s="217"/>
      <c r="KJD35" s="217"/>
      <c r="KJE35" s="217"/>
      <c r="KJF35" s="217"/>
      <c r="KJG35" s="217"/>
      <c r="KJH35" s="217"/>
      <c r="KJI35" s="217"/>
      <c r="KJJ35" s="217"/>
      <c r="KJK35" s="217"/>
      <c r="KJL35" s="217"/>
      <c r="KJM35" s="217"/>
      <c r="KJN35" s="217"/>
      <c r="KJO35" s="217"/>
      <c r="KJP35" s="217"/>
      <c r="KJQ35" s="217"/>
      <c r="KJR35" s="217"/>
      <c r="KJS35" s="217"/>
      <c r="KJT35" s="217"/>
      <c r="KJU35" s="217"/>
      <c r="KJV35" s="217"/>
      <c r="KJW35" s="217"/>
      <c r="KJX35" s="217"/>
      <c r="KJY35" s="217"/>
      <c r="KJZ35" s="217"/>
      <c r="KKA35" s="217"/>
      <c r="KKB35" s="217"/>
      <c r="KKC35" s="217"/>
      <c r="KKD35" s="217"/>
      <c r="KKE35" s="217"/>
      <c r="KKF35" s="217"/>
      <c r="KKG35" s="217"/>
      <c r="KKH35" s="217"/>
      <c r="KKI35" s="217"/>
      <c r="KKJ35" s="217"/>
      <c r="KKK35" s="217"/>
      <c r="KKL35" s="217"/>
      <c r="KKM35" s="217"/>
      <c r="KKN35" s="217"/>
      <c r="KKO35" s="217"/>
      <c r="KKP35" s="217"/>
      <c r="KKQ35" s="217"/>
      <c r="KKR35" s="217"/>
      <c r="KKS35" s="217"/>
      <c r="KKT35" s="217"/>
      <c r="KKU35" s="217"/>
      <c r="KKV35" s="217"/>
      <c r="KKW35" s="217"/>
      <c r="KKX35" s="217"/>
      <c r="KKY35" s="217"/>
      <c r="KKZ35" s="217"/>
      <c r="KLA35" s="217"/>
      <c r="KLB35" s="217"/>
      <c r="KLC35" s="217"/>
      <c r="KLD35" s="217"/>
      <c r="KLE35" s="217"/>
      <c r="KLF35" s="217"/>
      <c r="KLG35" s="217"/>
      <c r="KLH35" s="217"/>
      <c r="KLI35" s="217"/>
      <c r="KLJ35" s="217"/>
      <c r="KLK35" s="217"/>
      <c r="KLL35" s="217"/>
      <c r="KLM35" s="217"/>
      <c r="KLN35" s="217"/>
      <c r="KLO35" s="217"/>
      <c r="KLP35" s="217"/>
      <c r="KLQ35" s="217"/>
      <c r="KLR35" s="217"/>
      <c r="KLS35" s="217"/>
      <c r="KLT35" s="217"/>
      <c r="KLU35" s="217"/>
      <c r="KLV35" s="217"/>
      <c r="KLW35" s="217"/>
      <c r="KLX35" s="217"/>
      <c r="KLY35" s="217"/>
      <c r="KLZ35" s="217"/>
      <c r="KMA35" s="217"/>
      <c r="KMB35" s="217"/>
      <c r="KMC35" s="217"/>
      <c r="KMD35" s="217"/>
      <c r="KME35" s="217"/>
      <c r="KMF35" s="217"/>
      <c r="KMG35" s="217"/>
      <c r="KMH35" s="217"/>
      <c r="KMI35" s="217"/>
      <c r="KMJ35" s="217"/>
      <c r="KMK35" s="217"/>
      <c r="KML35" s="217"/>
      <c r="KMM35" s="217"/>
      <c r="KMN35" s="217"/>
      <c r="KMO35" s="217"/>
      <c r="KMP35" s="217"/>
      <c r="KMQ35" s="217"/>
      <c r="KMR35" s="217"/>
      <c r="KMS35" s="217"/>
      <c r="KMT35" s="217"/>
      <c r="KMU35" s="217"/>
      <c r="KMV35" s="217"/>
      <c r="KMW35" s="217"/>
      <c r="KMX35" s="217"/>
      <c r="KMY35" s="217"/>
      <c r="KMZ35" s="217"/>
      <c r="KNA35" s="217"/>
      <c r="KNB35" s="217"/>
      <c r="KNC35" s="217"/>
      <c r="KND35" s="217"/>
      <c r="KNE35" s="217"/>
      <c r="KNF35" s="217"/>
      <c r="KNG35" s="217"/>
      <c r="KNH35" s="217"/>
      <c r="KNI35" s="217"/>
      <c r="KNJ35" s="217"/>
      <c r="KNK35" s="217"/>
      <c r="KNL35" s="217"/>
      <c r="KNM35" s="217"/>
      <c r="KNN35" s="217"/>
      <c r="KNO35" s="217"/>
      <c r="KNP35" s="217"/>
      <c r="KNQ35" s="217"/>
      <c r="KNR35" s="217"/>
      <c r="KNS35" s="217"/>
      <c r="KNT35" s="217"/>
      <c r="KNU35" s="217"/>
      <c r="KNV35" s="217"/>
      <c r="KNW35" s="217"/>
      <c r="KNX35" s="217"/>
      <c r="KNY35" s="217"/>
      <c r="KNZ35" s="217"/>
      <c r="KOA35" s="217"/>
      <c r="KOB35" s="217"/>
      <c r="KOC35" s="217"/>
      <c r="KOD35" s="217"/>
      <c r="KOE35" s="217"/>
      <c r="KOF35" s="217"/>
      <c r="KOG35" s="217"/>
      <c r="KOH35" s="217"/>
      <c r="KOI35" s="217"/>
      <c r="KOJ35" s="217"/>
      <c r="KOK35" s="217"/>
      <c r="KOL35" s="217"/>
      <c r="KOM35" s="217"/>
      <c r="KON35" s="217"/>
      <c r="KOO35" s="217"/>
      <c r="KOP35" s="217"/>
      <c r="KOQ35" s="217"/>
      <c r="KOR35" s="217"/>
      <c r="KOS35" s="217"/>
      <c r="KOT35" s="217"/>
      <c r="KOU35" s="217"/>
      <c r="KOV35" s="217"/>
      <c r="KOW35" s="217"/>
      <c r="KOX35" s="217"/>
      <c r="KOY35" s="217"/>
      <c r="KOZ35" s="217"/>
      <c r="KPA35" s="217"/>
      <c r="KPB35" s="217"/>
      <c r="KPC35" s="217"/>
      <c r="KPD35" s="217"/>
      <c r="KPE35" s="217"/>
      <c r="KPF35" s="217"/>
      <c r="KPG35" s="217"/>
      <c r="KPH35" s="217"/>
      <c r="KPI35" s="217"/>
      <c r="KPJ35" s="217"/>
      <c r="KPK35" s="217"/>
      <c r="KPL35" s="217"/>
      <c r="KPM35" s="217"/>
      <c r="KPN35" s="217"/>
      <c r="KPO35" s="217"/>
      <c r="KPP35" s="217"/>
      <c r="KPQ35" s="217"/>
      <c r="KPR35" s="217"/>
      <c r="KPS35" s="217"/>
      <c r="KPT35" s="217"/>
      <c r="KPU35" s="217"/>
      <c r="KPV35" s="217"/>
      <c r="KPW35" s="217"/>
      <c r="KPX35" s="217"/>
      <c r="KPY35" s="217"/>
      <c r="KPZ35" s="217"/>
      <c r="KQA35" s="217"/>
      <c r="KQB35" s="217"/>
      <c r="KQC35" s="217"/>
      <c r="KQD35" s="217"/>
      <c r="KQE35" s="217"/>
      <c r="KQF35" s="217"/>
      <c r="KQG35" s="217"/>
      <c r="KQH35" s="217"/>
      <c r="KQI35" s="217"/>
      <c r="KQJ35" s="217"/>
      <c r="KQK35" s="217"/>
      <c r="KQL35" s="217"/>
      <c r="KQM35" s="217"/>
      <c r="KQN35" s="217"/>
      <c r="KQO35" s="217"/>
      <c r="KQP35" s="217"/>
      <c r="KQQ35" s="217"/>
      <c r="KQR35" s="217"/>
      <c r="KQS35" s="217"/>
      <c r="KQT35" s="217"/>
      <c r="KQU35" s="217"/>
      <c r="KQV35" s="217"/>
      <c r="KQW35" s="217"/>
      <c r="KQX35" s="217"/>
      <c r="KQY35" s="217"/>
      <c r="KQZ35" s="217"/>
      <c r="KRA35" s="217"/>
      <c r="KRB35" s="217"/>
      <c r="KRC35" s="217"/>
      <c r="KRD35" s="217"/>
      <c r="KRE35" s="217"/>
      <c r="KRF35" s="217"/>
      <c r="KRG35" s="217"/>
      <c r="KRH35" s="217"/>
      <c r="KRI35" s="217"/>
      <c r="KRJ35" s="217"/>
      <c r="KRK35" s="217"/>
      <c r="KRL35" s="217"/>
      <c r="KRM35" s="217"/>
      <c r="KRN35" s="217"/>
      <c r="KRO35" s="217"/>
      <c r="KRP35" s="217"/>
      <c r="KRQ35" s="217"/>
      <c r="KRR35" s="217"/>
      <c r="KRS35" s="217"/>
      <c r="KRT35" s="217"/>
      <c r="KRU35" s="217"/>
      <c r="KRV35" s="217"/>
      <c r="KRW35" s="217"/>
      <c r="KRX35" s="217"/>
      <c r="KRY35" s="217"/>
      <c r="KRZ35" s="217"/>
      <c r="KSA35" s="217"/>
      <c r="KSB35" s="217"/>
      <c r="KSC35" s="217"/>
      <c r="KSD35" s="217"/>
      <c r="KSE35" s="217"/>
      <c r="KSF35" s="217"/>
      <c r="KSG35" s="217"/>
      <c r="KSH35" s="217"/>
      <c r="KSI35" s="217"/>
      <c r="KSJ35" s="217"/>
      <c r="KSK35" s="217"/>
      <c r="KSL35" s="217"/>
      <c r="KSM35" s="217"/>
      <c r="KSN35" s="217"/>
      <c r="KSO35" s="217"/>
      <c r="KSP35" s="217"/>
      <c r="KSQ35" s="217"/>
      <c r="KSR35" s="217"/>
      <c r="KSS35" s="217"/>
      <c r="KST35" s="217"/>
      <c r="KSU35" s="217"/>
      <c r="KSV35" s="217"/>
      <c r="KSW35" s="217"/>
      <c r="KSX35" s="217"/>
      <c r="KSY35" s="217"/>
      <c r="KSZ35" s="217"/>
      <c r="KTA35" s="217"/>
      <c r="KTB35" s="217"/>
      <c r="KTC35" s="217"/>
      <c r="KTD35" s="217"/>
      <c r="KTE35" s="217"/>
      <c r="KTF35" s="217"/>
      <c r="KTG35" s="217"/>
      <c r="KTH35" s="217"/>
      <c r="KTI35" s="217"/>
      <c r="KTJ35" s="217"/>
      <c r="KTK35" s="217"/>
      <c r="KTL35" s="217"/>
      <c r="KTM35" s="217"/>
      <c r="KTN35" s="217"/>
      <c r="KTO35" s="217"/>
      <c r="KTP35" s="217"/>
      <c r="KTQ35" s="217"/>
      <c r="KTR35" s="217"/>
      <c r="KTS35" s="217"/>
      <c r="KTT35" s="217"/>
      <c r="KTU35" s="217"/>
      <c r="KTV35" s="217"/>
      <c r="KTW35" s="217"/>
      <c r="KTX35" s="217"/>
      <c r="KTY35" s="217"/>
      <c r="KTZ35" s="217"/>
      <c r="KUA35" s="217"/>
      <c r="KUB35" s="217"/>
      <c r="KUC35" s="217"/>
      <c r="KUD35" s="217"/>
      <c r="KUE35" s="217"/>
      <c r="KUF35" s="217"/>
      <c r="KUG35" s="217"/>
      <c r="KUH35" s="217"/>
      <c r="KUI35" s="217"/>
      <c r="KUJ35" s="217"/>
      <c r="KUK35" s="217"/>
      <c r="KUL35" s="217"/>
      <c r="KUM35" s="217"/>
      <c r="KUN35" s="217"/>
      <c r="KUO35" s="217"/>
      <c r="KUP35" s="217"/>
      <c r="KUQ35" s="217"/>
      <c r="KUR35" s="217"/>
      <c r="KUS35" s="217"/>
      <c r="KUT35" s="217"/>
      <c r="KUU35" s="217"/>
      <c r="KUV35" s="217"/>
      <c r="KUW35" s="217"/>
      <c r="KUX35" s="217"/>
      <c r="KUY35" s="217"/>
      <c r="KUZ35" s="217"/>
      <c r="KVA35" s="217"/>
      <c r="KVB35" s="217"/>
      <c r="KVC35" s="217"/>
      <c r="KVD35" s="217"/>
      <c r="KVE35" s="217"/>
      <c r="KVF35" s="217"/>
      <c r="KVG35" s="217"/>
      <c r="KVH35" s="217"/>
      <c r="KVI35" s="217"/>
      <c r="KVJ35" s="217"/>
      <c r="KVK35" s="217"/>
      <c r="KVL35" s="217"/>
      <c r="KVM35" s="217"/>
      <c r="KVN35" s="217"/>
      <c r="KVO35" s="217"/>
      <c r="KVP35" s="217"/>
      <c r="KVQ35" s="217"/>
      <c r="KVR35" s="217"/>
      <c r="KVS35" s="217"/>
      <c r="KVT35" s="217"/>
      <c r="KVU35" s="217"/>
      <c r="KVV35" s="217"/>
      <c r="KVW35" s="217"/>
      <c r="KVX35" s="217"/>
      <c r="KVY35" s="217"/>
      <c r="KVZ35" s="217"/>
      <c r="KWA35" s="217"/>
      <c r="KWB35" s="217"/>
      <c r="KWC35" s="217"/>
      <c r="KWD35" s="217"/>
      <c r="KWE35" s="217"/>
      <c r="KWF35" s="217"/>
      <c r="KWG35" s="217"/>
      <c r="KWH35" s="217"/>
      <c r="KWI35" s="217"/>
      <c r="KWJ35" s="217"/>
      <c r="KWK35" s="217"/>
      <c r="KWL35" s="217"/>
      <c r="KWM35" s="217"/>
      <c r="KWN35" s="217"/>
      <c r="KWO35" s="217"/>
      <c r="KWP35" s="217"/>
      <c r="KWQ35" s="217"/>
      <c r="KWR35" s="217"/>
      <c r="KWS35" s="217"/>
      <c r="KWT35" s="217"/>
      <c r="KWU35" s="217"/>
      <c r="KWV35" s="217"/>
      <c r="KWW35" s="217"/>
      <c r="KWX35" s="217"/>
      <c r="KWY35" s="217"/>
      <c r="KWZ35" s="217"/>
      <c r="KXA35" s="217"/>
      <c r="KXB35" s="217"/>
      <c r="KXC35" s="217"/>
      <c r="KXD35" s="217"/>
      <c r="KXE35" s="217"/>
      <c r="KXF35" s="217"/>
      <c r="KXG35" s="217"/>
      <c r="KXH35" s="217"/>
      <c r="KXI35" s="217"/>
      <c r="KXJ35" s="217"/>
      <c r="KXK35" s="217"/>
      <c r="KXL35" s="217"/>
      <c r="KXM35" s="217"/>
      <c r="KXN35" s="217"/>
      <c r="KXO35" s="217"/>
      <c r="KXP35" s="217"/>
      <c r="KXQ35" s="217"/>
      <c r="KXR35" s="217"/>
      <c r="KXS35" s="217"/>
      <c r="KXT35" s="217"/>
      <c r="KXU35" s="217"/>
      <c r="KXV35" s="217"/>
      <c r="KXW35" s="217"/>
      <c r="KXX35" s="217"/>
      <c r="KXY35" s="217"/>
      <c r="KXZ35" s="217"/>
      <c r="KYA35" s="217"/>
      <c r="KYB35" s="217"/>
      <c r="KYC35" s="217"/>
      <c r="KYD35" s="217"/>
      <c r="KYE35" s="217"/>
      <c r="KYF35" s="217"/>
      <c r="KYG35" s="217"/>
      <c r="KYH35" s="217"/>
      <c r="KYI35" s="217"/>
      <c r="KYJ35" s="217"/>
      <c r="KYK35" s="217"/>
      <c r="KYL35" s="217"/>
      <c r="KYM35" s="217"/>
      <c r="KYN35" s="217"/>
      <c r="KYO35" s="217"/>
      <c r="KYP35" s="217"/>
      <c r="KYQ35" s="217"/>
      <c r="KYR35" s="217"/>
      <c r="KYS35" s="217"/>
      <c r="KYT35" s="217"/>
      <c r="KYU35" s="217"/>
      <c r="KYV35" s="217"/>
      <c r="KYW35" s="217"/>
      <c r="KYX35" s="217"/>
      <c r="KYY35" s="217"/>
      <c r="KYZ35" s="217"/>
      <c r="KZA35" s="217"/>
      <c r="KZB35" s="217"/>
      <c r="KZC35" s="217"/>
      <c r="KZD35" s="217"/>
      <c r="KZE35" s="217"/>
      <c r="KZF35" s="217"/>
      <c r="KZG35" s="217"/>
      <c r="KZH35" s="217"/>
      <c r="KZI35" s="217"/>
      <c r="KZJ35" s="217"/>
      <c r="KZK35" s="217"/>
      <c r="KZL35" s="217"/>
      <c r="KZM35" s="217"/>
      <c r="KZN35" s="217"/>
      <c r="KZO35" s="217"/>
      <c r="KZP35" s="217"/>
      <c r="KZQ35" s="217"/>
      <c r="KZR35" s="217"/>
      <c r="KZS35" s="217"/>
      <c r="KZT35" s="217"/>
      <c r="KZU35" s="217"/>
      <c r="KZV35" s="217"/>
      <c r="KZW35" s="217"/>
      <c r="KZX35" s="217"/>
      <c r="KZY35" s="217"/>
      <c r="KZZ35" s="217"/>
      <c r="LAA35" s="217"/>
      <c r="LAB35" s="217"/>
      <c r="LAC35" s="217"/>
      <c r="LAD35" s="217"/>
      <c r="LAE35" s="217"/>
      <c r="LAF35" s="217"/>
      <c r="LAG35" s="217"/>
      <c r="LAH35" s="217"/>
      <c r="LAI35" s="217"/>
      <c r="LAJ35" s="217"/>
      <c r="LAK35" s="217"/>
      <c r="LAL35" s="217"/>
      <c r="LAM35" s="217"/>
      <c r="LAN35" s="217"/>
      <c r="LAO35" s="217"/>
      <c r="LAP35" s="217"/>
      <c r="LAQ35" s="217"/>
      <c r="LAR35" s="217"/>
      <c r="LAS35" s="217"/>
      <c r="LAT35" s="217"/>
      <c r="LAU35" s="217"/>
      <c r="LAV35" s="217"/>
      <c r="LAW35" s="217"/>
      <c r="LAX35" s="217"/>
      <c r="LAY35" s="217"/>
      <c r="LAZ35" s="217"/>
      <c r="LBA35" s="217"/>
      <c r="LBB35" s="217"/>
      <c r="LBC35" s="217"/>
      <c r="LBD35" s="217"/>
      <c r="LBE35" s="217"/>
      <c r="LBF35" s="217"/>
      <c r="LBG35" s="217"/>
      <c r="LBH35" s="217"/>
      <c r="LBI35" s="217"/>
      <c r="LBJ35" s="217"/>
      <c r="LBK35" s="217"/>
      <c r="LBL35" s="217"/>
      <c r="LBM35" s="217"/>
      <c r="LBN35" s="217"/>
      <c r="LBO35" s="217"/>
      <c r="LBP35" s="217"/>
      <c r="LBQ35" s="217"/>
      <c r="LBR35" s="217"/>
      <c r="LBS35" s="217"/>
      <c r="LBT35" s="217"/>
      <c r="LBU35" s="217"/>
      <c r="LBV35" s="217"/>
      <c r="LBW35" s="217"/>
      <c r="LBX35" s="217"/>
      <c r="LBY35" s="217"/>
      <c r="LBZ35" s="217"/>
      <c r="LCA35" s="217"/>
      <c r="LCB35" s="217"/>
      <c r="LCC35" s="217"/>
      <c r="LCD35" s="217"/>
      <c r="LCE35" s="217"/>
      <c r="LCF35" s="217"/>
      <c r="LCG35" s="217"/>
      <c r="LCH35" s="217"/>
      <c r="LCI35" s="217"/>
      <c r="LCJ35" s="217"/>
      <c r="LCK35" s="217"/>
      <c r="LCL35" s="217"/>
      <c r="LCM35" s="217"/>
      <c r="LCN35" s="217"/>
      <c r="LCO35" s="217"/>
      <c r="LCP35" s="217"/>
      <c r="LCQ35" s="217"/>
      <c r="LCR35" s="217"/>
      <c r="LCS35" s="217"/>
      <c r="LCT35" s="217"/>
      <c r="LCU35" s="217"/>
      <c r="LCV35" s="217"/>
      <c r="LCW35" s="217"/>
      <c r="LCX35" s="217"/>
      <c r="LCY35" s="217"/>
      <c r="LCZ35" s="217"/>
      <c r="LDA35" s="217"/>
      <c r="LDB35" s="217"/>
      <c r="LDC35" s="217"/>
      <c r="LDD35" s="217"/>
      <c r="LDE35" s="217"/>
      <c r="LDF35" s="217"/>
      <c r="LDG35" s="217"/>
      <c r="LDH35" s="217"/>
      <c r="LDI35" s="217"/>
      <c r="LDJ35" s="217"/>
      <c r="LDK35" s="217"/>
      <c r="LDL35" s="217"/>
      <c r="LDM35" s="217"/>
      <c r="LDN35" s="217"/>
      <c r="LDO35" s="217"/>
      <c r="LDP35" s="217"/>
      <c r="LDQ35" s="217"/>
      <c r="LDR35" s="217"/>
      <c r="LDS35" s="217"/>
      <c r="LDT35" s="217"/>
      <c r="LDU35" s="217"/>
      <c r="LDV35" s="217"/>
      <c r="LDW35" s="217"/>
      <c r="LDX35" s="217"/>
      <c r="LDY35" s="217"/>
      <c r="LDZ35" s="217"/>
      <c r="LEA35" s="217"/>
      <c r="LEB35" s="217"/>
      <c r="LEC35" s="217"/>
      <c r="LED35" s="217"/>
      <c r="LEE35" s="217"/>
      <c r="LEF35" s="217"/>
      <c r="LEG35" s="217"/>
      <c r="LEH35" s="217"/>
      <c r="LEI35" s="217"/>
      <c r="LEJ35" s="217"/>
      <c r="LEK35" s="217"/>
      <c r="LEL35" s="217"/>
      <c r="LEM35" s="217"/>
      <c r="LEN35" s="217"/>
      <c r="LEO35" s="217"/>
      <c r="LEP35" s="217"/>
      <c r="LEQ35" s="217"/>
      <c r="LER35" s="217"/>
      <c r="LES35" s="217"/>
      <c r="LET35" s="217"/>
      <c r="LEU35" s="217"/>
      <c r="LEV35" s="217"/>
      <c r="LEW35" s="217"/>
      <c r="LEX35" s="217"/>
      <c r="LEY35" s="217"/>
      <c r="LEZ35" s="217"/>
      <c r="LFA35" s="217"/>
      <c r="LFB35" s="217"/>
      <c r="LFC35" s="217"/>
      <c r="LFD35" s="217"/>
      <c r="LFE35" s="217"/>
      <c r="LFF35" s="217"/>
      <c r="LFG35" s="217"/>
      <c r="LFH35" s="217"/>
      <c r="LFI35" s="217"/>
      <c r="LFJ35" s="217"/>
      <c r="LFK35" s="217"/>
      <c r="LFL35" s="217"/>
      <c r="LFM35" s="217"/>
      <c r="LFN35" s="217"/>
      <c r="LFO35" s="217"/>
      <c r="LFP35" s="217"/>
      <c r="LFQ35" s="217"/>
      <c r="LFR35" s="217"/>
      <c r="LFS35" s="217"/>
      <c r="LFT35" s="217"/>
      <c r="LFU35" s="217"/>
      <c r="LFV35" s="217"/>
      <c r="LFW35" s="217"/>
      <c r="LFX35" s="217"/>
      <c r="LFY35" s="217"/>
      <c r="LFZ35" s="217"/>
      <c r="LGA35" s="217"/>
      <c r="LGB35" s="217"/>
      <c r="LGC35" s="217"/>
      <c r="LGD35" s="217"/>
      <c r="LGE35" s="217"/>
      <c r="LGF35" s="217"/>
      <c r="LGG35" s="217"/>
      <c r="LGH35" s="217"/>
      <c r="LGI35" s="217"/>
      <c r="LGJ35" s="217"/>
      <c r="LGK35" s="217"/>
      <c r="LGL35" s="217"/>
      <c r="LGM35" s="217"/>
      <c r="LGN35" s="217"/>
      <c r="LGO35" s="217"/>
      <c r="LGP35" s="217"/>
      <c r="LGQ35" s="217"/>
      <c r="LGR35" s="217"/>
      <c r="LGS35" s="217"/>
      <c r="LGT35" s="217"/>
      <c r="LGU35" s="217"/>
      <c r="LGV35" s="217"/>
      <c r="LGW35" s="217"/>
      <c r="LGX35" s="217"/>
      <c r="LGY35" s="217"/>
      <c r="LGZ35" s="217"/>
      <c r="LHA35" s="217"/>
      <c r="LHB35" s="217"/>
      <c r="LHC35" s="217"/>
      <c r="LHD35" s="217"/>
      <c r="LHE35" s="217"/>
      <c r="LHF35" s="217"/>
      <c r="LHG35" s="217"/>
      <c r="LHH35" s="217"/>
      <c r="LHI35" s="217"/>
      <c r="LHJ35" s="217"/>
      <c r="LHK35" s="217"/>
      <c r="LHL35" s="217"/>
      <c r="LHM35" s="217"/>
      <c r="LHN35" s="217"/>
      <c r="LHO35" s="217"/>
      <c r="LHP35" s="217"/>
      <c r="LHQ35" s="217"/>
      <c r="LHR35" s="217"/>
      <c r="LHS35" s="217"/>
      <c r="LHT35" s="217"/>
      <c r="LHU35" s="217"/>
      <c r="LHV35" s="217"/>
      <c r="LHW35" s="217"/>
      <c r="LHX35" s="217"/>
      <c r="LHY35" s="217"/>
      <c r="LHZ35" s="217"/>
      <c r="LIA35" s="217"/>
      <c r="LIB35" s="217"/>
      <c r="LIC35" s="217"/>
      <c r="LID35" s="217"/>
      <c r="LIE35" s="217"/>
      <c r="LIF35" s="217"/>
      <c r="LIG35" s="217"/>
      <c r="LIH35" s="217"/>
      <c r="LII35" s="217"/>
      <c r="LIJ35" s="217"/>
      <c r="LIK35" s="217"/>
      <c r="LIL35" s="217"/>
      <c r="LIM35" s="217"/>
      <c r="LIN35" s="217"/>
      <c r="LIO35" s="217"/>
      <c r="LIP35" s="217"/>
      <c r="LIQ35" s="217"/>
      <c r="LIR35" s="217"/>
      <c r="LIS35" s="217"/>
      <c r="LIT35" s="217"/>
      <c r="LIU35" s="217"/>
      <c r="LIV35" s="217"/>
      <c r="LIW35" s="217"/>
      <c r="LIX35" s="217"/>
      <c r="LIY35" s="217"/>
      <c r="LIZ35" s="217"/>
      <c r="LJA35" s="217"/>
      <c r="LJB35" s="217"/>
      <c r="LJC35" s="217"/>
      <c r="LJD35" s="217"/>
      <c r="LJE35" s="217"/>
      <c r="LJF35" s="217"/>
      <c r="LJG35" s="217"/>
      <c r="LJH35" s="217"/>
      <c r="LJI35" s="217"/>
      <c r="LJJ35" s="217"/>
      <c r="LJK35" s="217"/>
      <c r="LJL35" s="217"/>
      <c r="LJM35" s="217"/>
      <c r="LJN35" s="217"/>
      <c r="LJO35" s="217"/>
      <c r="LJP35" s="217"/>
      <c r="LJQ35" s="217"/>
      <c r="LJR35" s="217"/>
      <c r="LJS35" s="217"/>
      <c r="LJT35" s="217"/>
      <c r="LJU35" s="217"/>
      <c r="LJV35" s="217"/>
      <c r="LJW35" s="217"/>
      <c r="LJX35" s="217"/>
      <c r="LJY35" s="217"/>
      <c r="LJZ35" s="217"/>
      <c r="LKA35" s="217"/>
      <c r="LKB35" s="217"/>
      <c r="LKC35" s="217"/>
      <c r="LKD35" s="217"/>
      <c r="LKE35" s="217"/>
      <c r="LKF35" s="217"/>
      <c r="LKG35" s="217"/>
      <c r="LKH35" s="217"/>
      <c r="LKI35" s="217"/>
      <c r="LKJ35" s="217"/>
      <c r="LKK35" s="217"/>
      <c r="LKL35" s="217"/>
      <c r="LKM35" s="217"/>
      <c r="LKN35" s="217"/>
      <c r="LKO35" s="217"/>
      <c r="LKP35" s="217"/>
      <c r="LKQ35" s="217"/>
      <c r="LKR35" s="217"/>
      <c r="LKS35" s="217"/>
      <c r="LKT35" s="217"/>
      <c r="LKU35" s="217"/>
      <c r="LKV35" s="217"/>
      <c r="LKW35" s="217"/>
      <c r="LKX35" s="217"/>
      <c r="LKY35" s="217"/>
      <c r="LKZ35" s="217"/>
      <c r="LLA35" s="217"/>
      <c r="LLB35" s="217"/>
      <c r="LLC35" s="217"/>
      <c r="LLD35" s="217"/>
      <c r="LLE35" s="217"/>
      <c r="LLF35" s="217"/>
      <c r="LLG35" s="217"/>
      <c r="LLH35" s="217"/>
      <c r="LLI35" s="217"/>
      <c r="LLJ35" s="217"/>
      <c r="LLK35" s="217"/>
      <c r="LLL35" s="217"/>
      <c r="LLM35" s="217"/>
      <c r="LLN35" s="217"/>
      <c r="LLO35" s="217"/>
      <c r="LLP35" s="217"/>
      <c r="LLQ35" s="217"/>
      <c r="LLR35" s="217"/>
      <c r="LLS35" s="217"/>
      <c r="LLT35" s="217"/>
      <c r="LLU35" s="217"/>
      <c r="LLV35" s="217"/>
      <c r="LLW35" s="217"/>
      <c r="LLX35" s="217"/>
      <c r="LLY35" s="217"/>
      <c r="LLZ35" s="217"/>
      <c r="LMA35" s="217"/>
      <c r="LMB35" s="217"/>
      <c r="LMC35" s="217"/>
      <c r="LMD35" s="217"/>
      <c r="LME35" s="217"/>
      <c r="LMF35" s="217"/>
      <c r="LMG35" s="217"/>
      <c r="LMH35" s="217"/>
      <c r="LMI35" s="217"/>
      <c r="LMJ35" s="217"/>
      <c r="LMK35" s="217"/>
      <c r="LML35" s="217"/>
      <c r="LMM35" s="217"/>
      <c r="LMN35" s="217"/>
      <c r="LMO35" s="217"/>
      <c r="LMP35" s="217"/>
      <c r="LMQ35" s="217"/>
      <c r="LMR35" s="217"/>
      <c r="LMS35" s="217"/>
      <c r="LMT35" s="217"/>
      <c r="LMU35" s="217"/>
      <c r="LMV35" s="217"/>
      <c r="LMW35" s="217"/>
      <c r="LMX35" s="217"/>
      <c r="LMY35" s="217"/>
      <c r="LMZ35" s="217"/>
      <c r="LNA35" s="217"/>
      <c r="LNB35" s="217"/>
      <c r="LNC35" s="217"/>
      <c r="LND35" s="217"/>
      <c r="LNE35" s="217"/>
      <c r="LNF35" s="217"/>
      <c r="LNG35" s="217"/>
      <c r="LNH35" s="217"/>
      <c r="LNI35" s="217"/>
      <c r="LNJ35" s="217"/>
      <c r="LNK35" s="217"/>
      <c r="LNL35" s="217"/>
      <c r="LNM35" s="217"/>
      <c r="LNN35" s="217"/>
      <c r="LNO35" s="217"/>
      <c r="LNP35" s="217"/>
      <c r="LNQ35" s="217"/>
      <c r="LNR35" s="217"/>
      <c r="LNS35" s="217"/>
      <c r="LNT35" s="217"/>
      <c r="LNU35" s="217"/>
      <c r="LNV35" s="217"/>
      <c r="LNW35" s="217"/>
      <c r="LNX35" s="217"/>
      <c r="LNY35" s="217"/>
      <c r="LNZ35" s="217"/>
      <c r="LOA35" s="217"/>
      <c r="LOB35" s="217"/>
      <c r="LOC35" s="217"/>
      <c r="LOD35" s="217"/>
      <c r="LOE35" s="217"/>
      <c r="LOF35" s="217"/>
      <c r="LOG35" s="217"/>
      <c r="LOH35" s="217"/>
      <c r="LOI35" s="217"/>
      <c r="LOJ35" s="217"/>
      <c r="LOK35" s="217"/>
      <c r="LOL35" s="217"/>
      <c r="LOM35" s="217"/>
      <c r="LON35" s="217"/>
      <c r="LOO35" s="217"/>
      <c r="LOP35" s="217"/>
      <c r="LOQ35" s="217"/>
      <c r="LOR35" s="217"/>
      <c r="LOS35" s="217"/>
      <c r="LOT35" s="217"/>
      <c r="LOU35" s="217"/>
      <c r="LOV35" s="217"/>
      <c r="LOW35" s="217"/>
      <c r="LOX35" s="217"/>
      <c r="LOY35" s="217"/>
      <c r="LOZ35" s="217"/>
      <c r="LPA35" s="217"/>
      <c r="LPB35" s="217"/>
      <c r="LPC35" s="217"/>
      <c r="LPD35" s="217"/>
      <c r="LPE35" s="217"/>
      <c r="LPF35" s="217"/>
      <c r="LPG35" s="217"/>
      <c r="LPH35" s="217"/>
      <c r="LPI35" s="217"/>
      <c r="LPJ35" s="217"/>
      <c r="LPK35" s="217"/>
      <c r="LPL35" s="217"/>
      <c r="LPM35" s="217"/>
      <c r="LPN35" s="217"/>
      <c r="LPO35" s="217"/>
      <c r="LPP35" s="217"/>
      <c r="LPQ35" s="217"/>
      <c r="LPR35" s="217"/>
      <c r="LPS35" s="217"/>
      <c r="LPT35" s="217"/>
      <c r="LPU35" s="217"/>
      <c r="LPV35" s="217"/>
      <c r="LPW35" s="217"/>
      <c r="LPX35" s="217"/>
      <c r="LPY35" s="217"/>
      <c r="LPZ35" s="217"/>
      <c r="LQA35" s="217"/>
      <c r="LQB35" s="217"/>
      <c r="LQC35" s="217"/>
      <c r="LQD35" s="217"/>
      <c r="LQE35" s="217"/>
      <c r="LQF35" s="217"/>
      <c r="LQG35" s="217"/>
      <c r="LQH35" s="217"/>
      <c r="LQI35" s="217"/>
      <c r="LQJ35" s="217"/>
      <c r="LQK35" s="217"/>
      <c r="LQL35" s="217"/>
      <c r="LQM35" s="217"/>
      <c r="LQN35" s="217"/>
      <c r="LQO35" s="217"/>
      <c r="LQP35" s="217"/>
      <c r="LQQ35" s="217"/>
      <c r="LQR35" s="217"/>
      <c r="LQS35" s="217"/>
      <c r="LQT35" s="217"/>
      <c r="LQU35" s="217"/>
      <c r="LQV35" s="217"/>
      <c r="LQW35" s="217"/>
      <c r="LQX35" s="217"/>
      <c r="LQY35" s="217"/>
      <c r="LQZ35" s="217"/>
      <c r="LRA35" s="217"/>
      <c r="LRB35" s="217"/>
      <c r="LRC35" s="217"/>
      <c r="LRD35" s="217"/>
      <c r="LRE35" s="217"/>
      <c r="LRF35" s="217"/>
      <c r="LRG35" s="217"/>
      <c r="LRH35" s="217"/>
      <c r="LRI35" s="217"/>
      <c r="LRJ35" s="217"/>
      <c r="LRK35" s="217"/>
      <c r="LRL35" s="217"/>
      <c r="LRM35" s="217"/>
      <c r="LRN35" s="217"/>
      <c r="LRO35" s="217"/>
      <c r="LRP35" s="217"/>
      <c r="LRQ35" s="217"/>
      <c r="LRR35" s="217"/>
      <c r="LRS35" s="217"/>
      <c r="LRT35" s="217"/>
      <c r="LRU35" s="217"/>
      <c r="LRV35" s="217"/>
      <c r="LRW35" s="217"/>
      <c r="LRX35" s="217"/>
      <c r="LRY35" s="217"/>
      <c r="LRZ35" s="217"/>
      <c r="LSA35" s="217"/>
      <c r="LSB35" s="217"/>
      <c r="LSC35" s="217"/>
      <c r="LSD35" s="217"/>
      <c r="LSE35" s="217"/>
      <c r="LSF35" s="217"/>
      <c r="LSG35" s="217"/>
      <c r="LSH35" s="217"/>
      <c r="LSI35" s="217"/>
      <c r="LSJ35" s="217"/>
      <c r="LSK35" s="217"/>
      <c r="LSL35" s="217"/>
      <c r="LSM35" s="217"/>
      <c r="LSN35" s="217"/>
      <c r="LSO35" s="217"/>
      <c r="LSP35" s="217"/>
      <c r="LSQ35" s="217"/>
      <c r="LSR35" s="217"/>
      <c r="LSS35" s="217"/>
      <c r="LST35" s="217"/>
      <c r="LSU35" s="217"/>
      <c r="LSV35" s="217"/>
      <c r="LSW35" s="217"/>
      <c r="LSX35" s="217"/>
      <c r="LSY35" s="217"/>
      <c r="LSZ35" s="217"/>
      <c r="LTA35" s="217"/>
      <c r="LTB35" s="217"/>
      <c r="LTC35" s="217"/>
      <c r="LTD35" s="217"/>
      <c r="LTE35" s="217"/>
      <c r="LTF35" s="217"/>
      <c r="LTG35" s="217"/>
      <c r="LTH35" s="217"/>
      <c r="LTI35" s="217"/>
      <c r="LTJ35" s="217"/>
      <c r="LTK35" s="217"/>
      <c r="LTL35" s="217"/>
      <c r="LTM35" s="217"/>
      <c r="LTN35" s="217"/>
      <c r="LTO35" s="217"/>
      <c r="LTP35" s="217"/>
      <c r="LTQ35" s="217"/>
      <c r="LTR35" s="217"/>
      <c r="LTS35" s="217"/>
      <c r="LTT35" s="217"/>
      <c r="LTU35" s="217"/>
      <c r="LTV35" s="217"/>
      <c r="LTW35" s="217"/>
      <c r="LTX35" s="217"/>
      <c r="LTY35" s="217"/>
      <c r="LTZ35" s="217"/>
      <c r="LUA35" s="217"/>
      <c r="LUB35" s="217"/>
      <c r="LUC35" s="217"/>
      <c r="LUD35" s="217"/>
      <c r="LUE35" s="217"/>
      <c r="LUF35" s="217"/>
      <c r="LUG35" s="217"/>
      <c r="LUH35" s="217"/>
      <c r="LUI35" s="217"/>
      <c r="LUJ35" s="217"/>
      <c r="LUK35" s="217"/>
      <c r="LUL35" s="217"/>
      <c r="LUM35" s="217"/>
      <c r="LUN35" s="217"/>
      <c r="LUO35" s="217"/>
      <c r="LUP35" s="217"/>
      <c r="LUQ35" s="217"/>
      <c r="LUR35" s="217"/>
      <c r="LUS35" s="217"/>
      <c r="LUT35" s="217"/>
      <c r="LUU35" s="217"/>
      <c r="LUV35" s="217"/>
      <c r="LUW35" s="217"/>
      <c r="LUX35" s="217"/>
      <c r="LUY35" s="217"/>
      <c r="LUZ35" s="217"/>
      <c r="LVA35" s="217"/>
      <c r="LVB35" s="217"/>
      <c r="LVC35" s="217"/>
      <c r="LVD35" s="217"/>
      <c r="LVE35" s="217"/>
      <c r="LVF35" s="217"/>
      <c r="LVG35" s="217"/>
      <c r="LVH35" s="217"/>
      <c r="LVI35" s="217"/>
      <c r="LVJ35" s="217"/>
      <c r="LVK35" s="217"/>
      <c r="LVL35" s="217"/>
      <c r="LVM35" s="217"/>
      <c r="LVN35" s="217"/>
      <c r="LVO35" s="217"/>
      <c r="LVP35" s="217"/>
      <c r="LVQ35" s="217"/>
      <c r="LVR35" s="217"/>
      <c r="LVS35" s="217"/>
      <c r="LVT35" s="217"/>
      <c r="LVU35" s="217"/>
      <c r="LVV35" s="217"/>
      <c r="LVW35" s="217"/>
      <c r="LVX35" s="217"/>
      <c r="LVY35" s="217"/>
      <c r="LVZ35" s="217"/>
      <c r="LWA35" s="217"/>
      <c r="LWB35" s="217"/>
      <c r="LWC35" s="217"/>
      <c r="LWD35" s="217"/>
      <c r="LWE35" s="217"/>
      <c r="LWF35" s="217"/>
      <c r="LWG35" s="217"/>
      <c r="LWH35" s="217"/>
      <c r="LWI35" s="217"/>
      <c r="LWJ35" s="217"/>
      <c r="LWK35" s="217"/>
      <c r="LWL35" s="217"/>
      <c r="LWM35" s="217"/>
      <c r="LWN35" s="217"/>
      <c r="LWO35" s="217"/>
      <c r="LWP35" s="217"/>
      <c r="LWQ35" s="217"/>
      <c r="LWR35" s="217"/>
      <c r="LWS35" s="217"/>
      <c r="LWT35" s="217"/>
      <c r="LWU35" s="217"/>
      <c r="LWV35" s="217"/>
      <c r="LWW35" s="217"/>
      <c r="LWX35" s="217"/>
      <c r="LWY35" s="217"/>
      <c r="LWZ35" s="217"/>
      <c r="LXA35" s="217"/>
      <c r="LXB35" s="217"/>
      <c r="LXC35" s="217"/>
      <c r="LXD35" s="217"/>
      <c r="LXE35" s="217"/>
      <c r="LXF35" s="217"/>
      <c r="LXG35" s="217"/>
      <c r="LXH35" s="217"/>
      <c r="LXI35" s="217"/>
      <c r="LXJ35" s="217"/>
      <c r="LXK35" s="217"/>
      <c r="LXL35" s="217"/>
      <c r="LXM35" s="217"/>
      <c r="LXN35" s="217"/>
      <c r="LXO35" s="217"/>
      <c r="LXP35" s="217"/>
      <c r="LXQ35" s="217"/>
      <c r="LXR35" s="217"/>
      <c r="LXS35" s="217"/>
      <c r="LXT35" s="217"/>
      <c r="LXU35" s="217"/>
      <c r="LXV35" s="217"/>
      <c r="LXW35" s="217"/>
      <c r="LXX35" s="217"/>
      <c r="LXY35" s="217"/>
      <c r="LXZ35" s="217"/>
      <c r="LYA35" s="217"/>
      <c r="LYB35" s="217"/>
      <c r="LYC35" s="217"/>
      <c r="LYD35" s="217"/>
      <c r="LYE35" s="217"/>
      <c r="LYF35" s="217"/>
      <c r="LYG35" s="217"/>
      <c r="LYH35" s="217"/>
      <c r="LYI35" s="217"/>
      <c r="LYJ35" s="217"/>
      <c r="LYK35" s="217"/>
      <c r="LYL35" s="217"/>
      <c r="LYM35" s="217"/>
      <c r="LYN35" s="217"/>
      <c r="LYO35" s="217"/>
      <c r="LYP35" s="217"/>
      <c r="LYQ35" s="217"/>
      <c r="LYR35" s="217"/>
      <c r="LYS35" s="217"/>
      <c r="LYT35" s="217"/>
      <c r="LYU35" s="217"/>
      <c r="LYV35" s="217"/>
      <c r="LYW35" s="217"/>
      <c r="LYX35" s="217"/>
      <c r="LYY35" s="217"/>
      <c r="LYZ35" s="217"/>
      <c r="LZA35" s="217"/>
      <c r="LZB35" s="217"/>
      <c r="LZC35" s="217"/>
      <c r="LZD35" s="217"/>
      <c r="LZE35" s="217"/>
      <c r="LZF35" s="217"/>
      <c r="LZG35" s="217"/>
      <c r="LZH35" s="217"/>
      <c r="LZI35" s="217"/>
      <c r="LZJ35" s="217"/>
      <c r="LZK35" s="217"/>
      <c r="LZL35" s="217"/>
      <c r="LZM35" s="217"/>
      <c r="LZN35" s="217"/>
      <c r="LZO35" s="217"/>
      <c r="LZP35" s="217"/>
      <c r="LZQ35" s="217"/>
      <c r="LZR35" s="217"/>
      <c r="LZS35" s="217"/>
      <c r="LZT35" s="217"/>
      <c r="LZU35" s="217"/>
      <c r="LZV35" s="217"/>
      <c r="LZW35" s="217"/>
      <c r="LZX35" s="217"/>
      <c r="LZY35" s="217"/>
      <c r="LZZ35" s="217"/>
      <c r="MAA35" s="217"/>
      <c r="MAB35" s="217"/>
      <c r="MAC35" s="217"/>
      <c r="MAD35" s="217"/>
      <c r="MAE35" s="217"/>
      <c r="MAF35" s="217"/>
      <c r="MAG35" s="217"/>
      <c r="MAH35" s="217"/>
      <c r="MAI35" s="217"/>
      <c r="MAJ35" s="217"/>
      <c r="MAK35" s="217"/>
      <c r="MAL35" s="217"/>
      <c r="MAM35" s="217"/>
      <c r="MAN35" s="217"/>
      <c r="MAO35" s="217"/>
      <c r="MAP35" s="217"/>
      <c r="MAQ35" s="217"/>
      <c r="MAR35" s="217"/>
      <c r="MAS35" s="217"/>
      <c r="MAT35" s="217"/>
      <c r="MAU35" s="217"/>
      <c r="MAV35" s="217"/>
      <c r="MAW35" s="217"/>
      <c r="MAX35" s="217"/>
      <c r="MAY35" s="217"/>
      <c r="MAZ35" s="217"/>
      <c r="MBA35" s="217"/>
      <c r="MBB35" s="217"/>
      <c r="MBC35" s="217"/>
      <c r="MBD35" s="217"/>
      <c r="MBE35" s="217"/>
      <c r="MBF35" s="217"/>
      <c r="MBG35" s="217"/>
      <c r="MBH35" s="217"/>
      <c r="MBI35" s="217"/>
      <c r="MBJ35" s="217"/>
      <c r="MBK35" s="217"/>
      <c r="MBL35" s="217"/>
      <c r="MBM35" s="217"/>
      <c r="MBN35" s="217"/>
      <c r="MBO35" s="217"/>
      <c r="MBP35" s="217"/>
      <c r="MBQ35" s="217"/>
      <c r="MBR35" s="217"/>
      <c r="MBS35" s="217"/>
      <c r="MBT35" s="217"/>
      <c r="MBU35" s="217"/>
      <c r="MBV35" s="217"/>
      <c r="MBW35" s="217"/>
      <c r="MBX35" s="217"/>
      <c r="MBY35" s="217"/>
      <c r="MBZ35" s="217"/>
      <c r="MCA35" s="217"/>
      <c r="MCB35" s="217"/>
      <c r="MCC35" s="217"/>
      <c r="MCD35" s="217"/>
      <c r="MCE35" s="217"/>
      <c r="MCF35" s="217"/>
      <c r="MCG35" s="217"/>
      <c r="MCH35" s="217"/>
      <c r="MCI35" s="217"/>
      <c r="MCJ35" s="217"/>
      <c r="MCK35" s="217"/>
      <c r="MCL35" s="217"/>
      <c r="MCM35" s="217"/>
      <c r="MCN35" s="217"/>
      <c r="MCO35" s="217"/>
      <c r="MCP35" s="217"/>
      <c r="MCQ35" s="217"/>
      <c r="MCR35" s="217"/>
      <c r="MCS35" s="217"/>
      <c r="MCT35" s="217"/>
      <c r="MCU35" s="217"/>
      <c r="MCV35" s="217"/>
      <c r="MCW35" s="217"/>
      <c r="MCX35" s="217"/>
      <c r="MCY35" s="217"/>
      <c r="MCZ35" s="217"/>
      <c r="MDA35" s="217"/>
      <c r="MDB35" s="217"/>
      <c r="MDC35" s="217"/>
      <c r="MDD35" s="217"/>
      <c r="MDE35" s="217"/>
      <c r="MDF35" s="217"/>
      <c r="MDG35" s="217"/>
      <c r="MDH35" s="217"/>
      <c r="MDI35" s="217"/>
      <c r="MDJ35" s="217"/>
      <c r="MDK35" s="217"/>
      <c r="MDL35" s="217"/>
      <c r="MDM35" s="217"/>
      <c r="MDN35" s="217"/>
      <c r="MDO35" s="217"/>
      <c r="MDP35" s="217"/>
      <c r="MDQ35" s="217"/>
      <c r="MDR35" s="217"/>
      <c r="MDS35" s="217"/>
      <c r="MDT35" s="217"/>
      <c r="MDU35" s="217"/>
      <c r="MDV35" s="217"/>
      <c r="MDW35" s="217"/>
      <c r="MDX35" s="217"/>
      <c r="MDY35" s="217"/>
      <c r="MDZ35" s="217"/>
      <c r="MEA35" s="217"/>
      <c r="MEB35" s="217"/>
      <c r="MEC35" s="217"/>
      <c r="MED35" s="217"/>
      <c r="MEE35" s="217"/>
      <c r="MEF35" s="217"/>
      <c r="MEG35" s="217"/>
      <c r="MEH35" s="217"/>
      <c r="MEI35" s="217"/>
      <c r="MEJ35" s="217"/>
      <c r="MEK35" s="217"/>
      <c r="MEL35" s="217"/>
      <c r="MEM35" s="217"/>
      <c r="MEN35" s="217"/>
      <c r="MEO35" s="217"/>
      <c r="MEP35" s="217"/>
      <c r="MEQ35" s="217"/>
      <c r="MER35" s="217"/>
      <c r="MES35" s="217"/>
      <c r="MET35" s="217"/>
      <c r="MEU35" s="217"/>
      <c r="MEV35" s="217"/>
      <c r="MEW35" s="217"/>
      <c r="MEX35" s="217"/>
      <c r="MEY35" s="217"/>
      <c r="MEZ35" s="217"/>
      <c r="MFA35" s="217"/>
      <c r="MFB35" s="217"/>
      <c r="MFC35" s="217"/>
      <c r="MFD35" s="217"/>
      <c r="MFE35" s="217"/>
      <c r="MFF35" s="217"/>
      <c r="MFG35" s="217"/>
      <c r="MFH35" s="217"/>
      <c r="MFI35" s="217"/>
      <c r="MFJ35" s="217"/>
      <c r="MFK35" s="217"/>
      <c r="MFL35" s="217"/>
      <c r="MFM35" s="217"/>
      <c r="MFN35" s="217"/>
      <c r="MFO35" s="217"/>
      <c r="MFP35" s="217"/>
      <c r="MFQ35" s="217"/>
      <c r="MFR35" s="217"/>
      <c r="MFS35" s="217"/>
      <c r="MFT35" s="217"/>
      <c r="MFU35" s="217"/>
      <c r="MFV35" s="217"/>
      <c r="MFW35" s="217"/>
      <c r="MFX35" s="217"/>
      <c r="MFY35" s="217"/>
      <c r="MFZ35" s="217"/>
      <c r="MGA35" s="217"/>
      <c r="MGB35" s="217"/>
      <c r="MGC35" s="217"/>
      <c r="MGD35" s="217"/>
      <c r="MGE35" s="217"/>
      <c r="MGF35" s="217"/>
      <c r="MGG35" s="217"/>
      <c r="MGH35" s="217"/>
      <c r="MGI35" s="217"/>
      <c r="MGJ35" s="217"/>
      <c r="MGK35" s="217"/>
      <c r="MGL35" s="217"/>
      <c r="MGM35" s="217"/>
      <c r="MGN35" s="217"/>
      <c r="MGO35" s="217"/>
      <c r="MGP35" s="217"/>
      <c r="MGQ35" s="217"/>
      <c r="MGR35" s="217"/>
      <c r="MGS35" s="217"/>
      <c r="MGT35" s="217"/>
      <c r="MGU35" s="217"/>
      <c r="MGV35" s="217"/>
      <c r="MGW35" s="217"/>
      <c r="MGX35" s="217"/>
      <c r="MGY35" s="217"/>
      <c r="MGZ35" s="217"/>
      <c r="MHA35" s="217"/>
      <c r="MHB35" s="217"/>
      <c r="MHC35" s="217"/>
      <c r="MHD35" s="217"/>
      <c r="MHE35" s="217"/>
      <c r="MHF35" s="217"/>
      <c r="MHG35" s="217"/>
      <c r="MHH35" s="217"/>
      <c r="MHI35" s="217"/>
      <c r="MHJ35" s="217"/>
      <c r="MHK35" s="217"/>
      <c r="MHL35" s="217"/>
      <c r="MHM35" s="217"/>
      <c r="MHN35" s="217"/>
      <c r="MHO35" s="217"/>
      <c r="MHP35" s="217"/>
      <c r="MHQ35" s="217"/>
      <c r="MHR35" s="217"/>
      <c r="MHS35" s="217"/>
      <c r="MHT35" s="217"/>
      <c r="MHU35" s="217"/>
      <c r="MHV35" s="217"/>
      <c r="MHW35" s="217"/>
      <c r="MHX35" s="217"/>
      <c r="MHY35" s="217"/>
      <c r="MHZ35" s="217"/>
      <c r="MIA35" s="217"/>
      <c r="MIB35" s="217"/>
      <c r="MIC35" s="217"/>
      <c r="MID35" s="217"/>
      <c r="MIE35" s="217"/>
      <c r="MIF35" s="217"/>
      <c r="MIG35" s="217"/>
      <c r="MIH35" s="217"/>
      <c r="MII35" s="217"/>
      <c r="MIJ35" s="217"/>
      <c r="MIK35" s="217"/>
      <c r="MIL35" s="217"/>
      <c r="MIM35" s="217"/>
      <c r="MIN35" s="217"/>
      <c r="MIO35" s="217"/>
      <c r="MIP35" s="217"/>
      <c r="MIQ35" s="217"/>
      <c r="MIR35" s="217"/>
      <c r="MIS35" s="217"/>
      <c r="MIT35" s="217"/>
      <c r="MIU35" s="217"/>
      <c r="MIV35" s="217"/>
      <c r="MIW35" s="217"/>
      <c r="MIX35" s="217"/>
      <c r="MIY35" s="217"/>
      <c r="MIZ35" s="217"/>
      <c r="MJA35" s="217"/>
      <c r="MJB35" s="217"/>
      <c r="MJC35" s="217"/>
      <c r="MJD35" s="217"/>
      <c r="MJE35" s="217"/>
      <c r="MJF35" s="217"/>
      <c r="MJG35" s="217"/>
      <c r="MJH35" s="217"/>
      <c r="MJI35" s="217"/>
      <c r="MJJ35" s="217"/>
      <c r="MJK35" s="217"/>
      <c r="MJL35" s="217"/>
      <c r="MJM35" s="217"/>
      <c r="MJN35" s="217"/>
      <c r="MJO35" s="217"/>
      <c r="MJP35" s="217"/>
      <c r="MJQ35" s="217"/>
      <c r="MJR35" s="217"/>
      <c r="MJS35" s="217"/>
      <c r="MJT35" s="217"/>
      <c r="MJU35" s="217"/>
      <c r="MJV35" s="217"/>
      <c r="MJW35" s="217"/>
      <c r="MJX35" s="217"/>
      <c r="MJY35" s="217"/>
      <c r="MJZ35" s="217"/>
      <c r="MKA35" s="217"/>
      <c r="MKB35" s="217"/>
      <c r="MKC35" s="217"/>
      <c r="MKD35" s="217"/>
      <c r="MKE35" s="217"/>
      <c r="MKF35" s="217"/>
      <c r="MKG35" s="217"/>
      <c r="MKH35" s="217"/>
      <c r="MKI35" s="217"/>
      <c r="MKJ35" s="217"/>
      <c r="MKK35" s="217"/>
      <c r="MKL35" s="217"/>
      <c r="MKM35" s="217"/>
      <c r="MKN35" s="217"/>
      <c r="MKO35" s="217"/>
      <c r="MKP35" s="217"/>
      <c r="MKQ35" s="217"/>
      <c r="MKR35" s="217"/>
      <c r="MKS35" s="217"/>
      <c r="MKT35" s="217"/>
      <c r="MKU35" s="217"/>
      <c r="MKV35" s="217"/>
      <c r="MKW35" s="217"/>
      <c r="MKX35" s="217"/>
      <c r="MKY35" s="217"/>
      <c r="MKZ35" s="217"/>
      <c r="MLA35" s="217"/>
      <c r="MLB35" s="217"/>
      <c r="MLC35" s="217"/>
      <c r="MLD35" s="217"/>
      <c r="MLE35" s="217"/>
      <c r="MLF35" s="217"/>
      <c r="MLG35" s="217"/>
      <c r="MLH35" s="217"/>
      <c r="MLI35" s="217"/>
      <c r="MLJ35" s="217"/>
      <c r="MLK35" s="217"/>
      <c r="MLL35" s="217"/>
      <c r="MLM35" s="217"/>
      <c r="MLN35" s="217"/>
      <c r="MLO35" s="217"/>
      <c r="MLP35" s="217"/>
      <c r="MLQ35" s="217"/>
      <c r="MLR35" s="217"/>
      <c r="MLS35" s="217"/>
      <c r="MLT35" s="217"/>
      <c r="MLU35" s="217"/>
      <c r="MLV35" s="217"/>
      <c r="MLW35" s="217"/>
      <c r="MLX35" s="217"/>
      <c r="MLY35" s="217"/>
      <c r="MLZ35" s="217"/>
      <c r="MMA35" s="217"/>
      <c r="MMB35" s="217"/>
      <c r="MMC35" s="217"/>
      <c r="MMD35" s="217"/>
      <c r="MME35" s="217"/>
      <c r="MMF35" s="217"/>
      <c r="MMG35" s="217"/>
      <c r="MMH35" s="217"/>
      <c r="MMI35" s="217"/>
      <c r="MMJ35" s="217"/>
      <c r="MMK35" s="217"/>
      <c r="MML35" s="217"/>
      <c r="MMM35" s="217"/>
      <c r="MMN35" s="217"/>
      <c r="MMO35" s="217"/>
      <c r="MMP35" s="217"/>
      <c r="MMQ35" s="217"/>
      <c r="MMR35" s="217"/>
      <c r="MMS35" s="217"/>
      <c r="MMT35" s="217"/>
      <c r="MMU35" s="217"/>
      <c r="MMV35" s="217"/>
      <c r="MMW35" s="217"/>
      <c r="MMX35" s="217"/>
      <c r="MMY35" s="217"/>
      <c r="MMZ35" s="217"/>
      <c r="MNA35" s="217"/>
      <c r="MNB35" s="217"/>
      <c r="MNC35" s="217"/>
      <c r="MND35" s="217"/>
      <c r="MNE35" s="217"/>
      <c r="MNF35" s="217"/>
      <c r="MNG35" s="217"/>
      <c r="MNH35" s="217"/>
      <c r="MNI35" s="217"/>
      <c r="MNJ35" s="217"/>
      <c r="MNK35" s="217"/>
      <c r="MNL35" s="217"/>
      <c r="MNM35" s="217"/>
      <c r="MNN35" s="217"/>
      <c r="MNO35" s="217"/>
      <c r="MNP35" s="217"/>
      <c r="MNQ35" s="217"/>
      <c r="MNR35" s="217"/>
      <c r="MNS35" s="217"/>
      <c r="MNT35" s="217"/>
      <c r="MNU35" s="217"/>
      <c r="MNV35" s="217"/>
      <c r="MNW35" s="217"/>
      <c r="MNX35" s="217"/>
      <c r="MNY35" s="217"/>
      <c r="MNZ35" s="217"/>
      <c r="MOA35" s="217"/>
      <c r="MOB35" s="217"/>
      <c r="MOC35" s="217"/>
      <c r="MOD35" s="217"/>
      <c r="MOE35" s="217"/>
      <c r="MOF35" s="217"/>
      <c r="MOG35" s="217"/>
      <c r="MOH35" s="217"/>
      <c r="MOI35" s="217"/>
      <c r="MOJ35" s="217"/>
      <c r="MOK35" s="217"/>
      <c r="MOL35" s="217"/>
      <c r="MOM35" s="217"/>
      <c r="MON35" s="217"/>
      <c r="MOO35" s="217"/>
      <c r="MOP35" s="217"/>
      <c r="MOQ35" s="217"/>
      <c r="MOR35" s="217"/>
      <c r="MOS35" s="217"/>
      <c r="MOT35" s="217"/>
      <c r="MOU35" s="217"/>
      <c r="MOV35" s="217"/>
      <c r="MOW35" s="217"/>
      <c r="MOX35" s="217"/>
      <c r="MOY35" s="217"/>
      <c r="MOZ35" s="217"/>
      <c r="MPA35" s="217"/>
      <c r="MPB35" s="217"/>
      <c r="MPC35" s="217"/>
      <c r="MPD35" s="217"/>
      <c r="MPE35" s="217"/>
      <c r="MPF35" s="217"/>
      <c r="MPG35" s="217"/>
      <c r="MPH35" s="217"/>
      <c r="MPI35" s="217"/>
      <c r="MPJ35" s="217"/>
      <c r="MPK35" s="217"/>
      <c r="MPL35" s="217"/>
      <c r="MPM35" s="217"/>
      <c r="MPN35" s="217"/>
      <c r="MPO35" s="217"/>
      <c r="MPP35" s="217"/>
      <c r="MPQ35" s="217"/>
      <c r="MPR35" s="217"/>
      <c r="MPS35" s="217"/>
      <c r="MPT35" s="217"/>
      <c r="MPU35" s="217"/>
      <c r="MPV35" s="217"/>
      <c r="MPW35" s="217"/>
      <c r="MPX35" s="217"/>
      <c r="MPY35" s="217"/>
      <c r="MPZ35" s="217"/>
      <c r="MQA35" s="217"/>
      <c r="MQB35" s="217"/>
      <c r="MQC35" s="217"/>
      <c r="MQD35" s="217"/>
      <c r="MQE35" s="217"/>
      <c r="MQF35" s="217"/>
      <c r="MQG35" s="217"/>
      <c r="MQH35" s="217"/>
      <c r="MQI35" s="217"/>
      <c r="MQJ35" s="217"/>
      <c r="MQK35" s="217"/>
      <c r="MQL35" s="217"/>
      <c r="MQM35" s="217"/>
      <c r="MQN35" s="217"/>
      <c r="MQO35" s="217"/>
      <c r="MQP35" s="217"/>
      <c r="MQQ35" s="217"/>
      <c r="MQR35" s="217"/>
      <c r="MQS35" s="217"/>
      <c r="MQT35" s="217"/>
      <c r="MQU35" s="217"/>
      <c r="MQV35" s="217"/>
      <c r="MQW35" s="217"/>
      <c r="MQX35" s="217"/>
      <c r="MQY35" s="217"/>
      <c r="MQZ35" s="217"/>
      <c r="MRA35" s="217"/>
      <c r="MRB35" s="217"/>
      <c r="MRC35" s="217"/>
      <c r="MRD35" s="217"/>
      <c r="MRE35" s="217"/>
      <c r="MRF35" s="217"/>
      <c r="MRG35" s="217"/>
      <c r="MRH35" s="217"/>
      <c r="MRI35" s="217"/>
      <c r="MRJ35" s="217"/>
      <c r="MRK35" s="217"/>
      <c r="MRL35" s="217"/>
      <c r="MRM35" s="217"/>
      <c r="MRN35" s="217"/>
      <c r="MRO35" s="217"/>
      <c r="MRP35" s="217"/>
      <c r="MRQ35" s="217"/>
      <c r="MRR35" s="217"/>
      <c r="MRS35" s="217"/>
      <c r="MRT35" s="217"/>
      <c r="MRU35" s="217"/>
      <c r="MRV35" s="217"/>
      <c r="MRW35" s="217"/>
      <c r="MRX35" s="217"/>
      <c r="MRY35" s="217"/>
      <c r="MRZ35" s="217"/>
      <c r="MSA35" s="217"/>
      <c r="MSB35" s="217"/>
      <c r="MSC35" s="217"/>
      <c r="MSD35" s="217"/>
      <c r="MSE35" s="217"/>
      <c r="MSF35" s="217"/>
      <c r="MSG35" s="217"/>
      <c r="MSH35" s="217"/>
      <c r="MSI35" s="217"/>
      <c r="MSJ35" s="217"/>
      <c r="MSK35" s="217"/>
      <c r="MSL35" s="217"/>
      <c r="MSM35" s="217"/>
      <c r="MSN35" s="217"/>
      <c r="MSO35" s="217"/>
      <c r="MSP35" s="217"/>
      <c r="MSQ35" s="217"/>
      <c r="MSR35" s="217"/>
      <c r="MSS35" s="217"/>
      <c r="MST35" s="217"/>
      <c r="MSU35" s="217"/>
      <c r="MSV35" s="217"/>
      <c r="MSW35" s="217"/>
      <c r="MSX35" s="217"/>
      <c r="MSY35" s="217"/>
      <c r="MSZ35" s="217"/>
      <c r="MTA35" s="217"/>
      <c r="MTB35" s="217"/>
      <c r="MTC35" s="217"/>
      <c r="MTD35" s="217"/>
      <c r="MTE35" s="217"/>
      <c r="MTF35" s="217"/>
      <c r="MTG35" s="217"/>
      <c r="MTH35" s="217"/>
      <c r="MTI35" s="217"/>
      <c r="MTJ35" s="217"/>
      <c r="MTK35" s="217"/>
      <c r="MTL35" s="217"/>
      <c r="MTM35" s="217"/>
      <c r="MTN35" s="217"/>
      <c r="MTO35" s="217"/>
      <c r="MTP35" s="217"/>
      <c r="MTQ35" s="217"/>
      <c r="MTR35" s="217"/>
      <c r="MTS35" s="217"/>
      <c r="MTT35" s="217"/>
      <c r="MTU35" s="217"/>
      <c r="MTV35" s="217"/>
      <c r="MTW35" s="217"/>
      <c r="MTX35" s="217"/>
      <c r="MTY35" s="217"/>
      <c r="MTZ35" s="217"/>
      <c r="MUA35" s="217"/>
      <c r="MUB35" s="217"/>
      <c r="MUC35" s="217"/>
      <c r="MUD35" s="217"/>
      <c r="MUE35" s="217"/>
      <c r="MUF35" s="217"/>
      <c r="MUG35" s="217"/>
      <c r="MUH35" s="217"/>
      <c r="MUI35" s="217"/>
      <c r="MUJ35" s="217"/>
      <c r="MUK35" s="217"/>
      <c r="MUL35" s="217"/>
      <c r="MUM35" s="217"/>
      <c r="MUN35" s="217"/>
      <c r="MUO35" s="217"/>
      <c r="MUP35" s="217"/>
      <c r="MUQ35" s="217"/>
      <c r="MUR35" s="217"/>
      <c r="MUS35" s="217"/>
      <c r="MUT35" s="217"/>
      <c r="MUU35" s="217"/>
      <c r="MUV35" s="217"/>
      <c r="MUW35" s="217"/>
      <c r="MUX35" s="217"/>
      <c r="MUY35" s="217"/>
      <c r="MUZ35" s="217"/>
      <c r="MVA35" s="217"/>
      <c r="MVB35" s="217"/>
      <c r="MVC35" s="217"/>
      <c r="MVD35" s="217"/>
      <c r="MVE35" s="217"/>
      <c r="MVF35" s="217"/>
      <c r="MVG35" s="217"/>
      <c r="MVH35" s="217"/>
      <c r="MVI35" s="217"/>
      <c r="MVJ35" s="217"/>
      <c r="MVK35" s="217"/>
      <c r="MVL35" s="217"/>
      <c r="MVM35" s="217"/>
      <c r="MVN35" s="217"/>
      <c r="MVO35" s="217"/>
      <c r="MVP35" s="217"/>
      <c r="MVQ35" s="217"/>
      <c r="MVR35" s="217"/>
      <c r="MVS35" s="217"/>
      <c r="MVT35" s="217"/>
      <c r="MVU35" s="217"/>
      <c r="MVV35" s="217"/>
      <c r="MVW35" s="217"/>
      <c r="MVX35" s="217"/>
      <c r="MVY35" s="217"/>
      <c r="MVZ35" s="217"/>
      <c r="MWA35" s="217"/>
      <c r="MWB35" s="217"/>
      <c r="MWC35" s="217"/>
      <c r="MWD35" s="217"/>
      <c r="MWE35" s="217"/>
      <c r="MWF35" s="217"/>
      <c r="MWG35" s="217"/>
      <c r="MWH35" s="217"/>
      <c r="MWI35" s="217"/>
      <c r="MWJ35" s="217"/>
      <c r="MWK35" s="217"/>
      <c r="MWL35" s="217"/>
      <c r="MWM35" s="217"/>
      <c r="MWN35" s="217"/>
      <c r="MWO35" s="217"/>
      <c r="MWP35" s="217"/>
      <c r="MWQ35" s="217"/>
      <c r="MWR35" s="217"/>
      <c r="MWS35" s="217"/>
      <c r="MWT35" s="217"/>
      <c r="MWU35" s="217"/>
      <c r="MWV35" s="217"/>
      <c r="MWW35" s="217"/>
      <c r="MWX35" s="217"/>
      <c r="MWY35" s="217"/>
      <c r="MWZ35" s="217"/>
      <c r="MXA35" s="217"/>
      <c r="MXB35" s="217"/>
      <c r="MXC35" s="217"/>
      <c r="MXD35" s="217"/>
      <c r="MXE35" s="217"/>
      <c r="MXF35" s="217"/>
      <c r="MXG35" s="217"/>
      <c r="MXH35" s="217"/>
      <c r="MXI35" s="217"/>
      <c r="MXJ35" s="217"/>
      <c r="MXK35" s="217"/>
      <c r="MXL35" s="217"/>
      <c r="MXM35" s="217"/>
      <c r="MXN35" s="217"/>
      <c r="MXO35" s="217"/>
      <c r="MXP35" s="217"/>
      <c r="MXQ35" s="217"/>
      <c r="MXR35" s="217"/>
      <c r="MXS35" s="217"/>
      <c r="MXT35" s="217"/>
      <c r="MXU35" s="217"/>
      <c r="MXV35" s="217"/>
      <c r="MXW35" s="217"/>
      <c r="MXX35" s="217"/>
      <c r="MXY35" s="217"/>
      <c r="MXZ35" s="217"/>
      <c r="MYA35" s="217"/>
      <c r="MYB35" s="217"/>
      <c r="MYC35" s="217"/>
      <c r="MYD35" s="217"/>
      <c r="MYE35" s="217"/>
      <c r="MYF35" s="217"/>
      <c r="MYG35" s="217"/>
      <c r="MYH35" s="217"/>
      <c r="MYI35" s="217"/>
      <c r="MYJ35" s="217"/>
      <c r="MYK35" s="217"/>
      <c r="MYL35" s="217"/>
      <c r="MYM35" s="217"/>
      <c r="MYN35" s="217"/>
      <c r="MYO35" s="217"/>
      <c r="MYP35" s="217"/>
      <c r="MYQ35" s="217"/>
      <c r="MYR35" s="217"/>
      <c r="MYS35" s="217"/>
      <c r="MYT35" s="217"/>
      <c r="MYU35" s="217"/>
      <c r="MYV35" s="217"/>
      <c r="MYW35" s="217"/>
      <c r="MYX35" s="217"/>
      <c r="MYY35" s="217"/>
      <c r="MYZ35" s="217"/>
      <c r="MZA35" s="217"/>
      <c r="MZB35" s="217"/>
      <c r="MZC35" s="217"/>
      <c r="MZD35" s="217"/>
      <c r="MZE35" s="217"/>
      <c r="MZF35" s="217"/>
      <c r="MZG35" s="217"/>
      <c r="MZH35" s="217"/>
      <c r="MZI35" s="217"/>
      <c r="MZJ35" s="217"/>
      <c r="MZK35" s="217"/>
      <c r="MZL35" s="217"/>
      <c r="MZM35" s="217"/>
      <c r="MZN35" s="217"/>
      <c r="MZO35" s="217"/>
      <c r="MZP35" s="217"/>
      <c r="MZQ35" s="217"/>
      <c r="MZR35" s="217"/>
      <c r="MZS35" s="217"/>
      <c r="MZT35" s="217"/>
      <c r="MZU35" s="217"/>
      <c r="MZV35" s="217"/>
      <c r="MZW35" s="217"/>
      <c r="MZX35" s="217"/>
      <c r="MZY35" s="217"/>
      <c r="MZZ35" s="217"/>
      <c r="NAA35" s="217"/>
      <c r="NAB35" s="217"/>
      <c r="NAC35" s="217"/>
      <c r="NAD35" s="217"/>
      <c r="NAE35" s="217"/>
      <c r="NAF35" s="217"/>
      <c r="NAG35" s="217"/>
      <c r="NAH35" s="217"/>
      <c r="NAI35" s="217"/>
      <c r="NAJ35" s="217"/>
      <c r="NAK35" s="217"/>
      <c r="NAL35" s="217"/>
      <c r="NAM35" s="217"/>
      <c r="NAN35" s="217"/>
      <c r="NAO35" s="217"/>
      <c r="NAP35" s="217"/>
      <c r="NAQ35" s="217"/>
      <c r="NAR35" s="217"/>
      <c r="NAS35" s="217"/>
      <c r="NAT35" s="217"/>
      <c r="NAU35" s="217"/>
      <c r="NAV35" s="217"/>
      <c r="NAW35" s="217"/>
      <c r="NAX35" s="217"/>
      <c r="NAY35" s="217"/>
      <c r="NAZ35" s="217"/>
      <c r="NBA35" s="217"/>
      <c r="NBB35" s="217"/>
      <c r="NBC35" s="217"/>
      <c r="NBD35" s="217"/>
      <c r="NBE35" s="217"/>
      <c r="NBF35" s="217"/>
      <c r="NBG35" s="217"/>
      <c r="NBH35" s="217"/>
      <c r="NBI35" s="217"/>
      <c r="NBJ35" s="217"/>
      <c r="NBK35" s="217"/>
      <c r="NBL35" s="217"/>
      <c r="NBM35" s="217"/>
      <c r="NBN35" s="217"/>
      <c r="NBO35" s="217"/>
      <c r="NBP35" s="217"/>
      <c r="NBQ35" s="217"/>
      <c r="NBR35" s="217"/>
      <c r="NBS35" s="217"/>
      <c r="NBT35" s="217"/>
      <c r="NBU35" s="217"/>
      <c r="NBV35" s="217"/>
      <c r="NBW35" s="217"/>
      <c r="NBX35" s="217"/>
      <c r="NBY35" s="217"/>
      <c r="NBZ35" s="217"/>
      <c r="NCA35" s="217"/>
      <c r="NCB35" s="217"/>
      <c r="NCC35" s="217"/>
      <c r="NCD35" s="217"/>
      <c r="NCE35" s="217"/>
      <c r="NCF35" s="217"/>
      <c r="NCG35" s="217"/>
      <c r="NCH35" s="217"/>
      <c r="NCI35" s="217"/>
      <c r="NCJ35" s="217"/>
      <c r="NCK35" s="217"/>
      <c r="NCL35" s="217"/>
      <c r="NCM35" s="217"/>
      <c r="NCN35" s="217"/>
      <c r="NCO35" s="217"/>
      <c r="NCP35" s="217"/>
      <c r="NCQ35" s="217"/>
      <c r="NCR35" s="217"/>
      <c r="NCS35" s="217"/>
      <c r="NCT35" s="217"/>
      <c r="NCU35" s="217"/>
      <c r="NCV35" s="217"/>
      <c r="NCW35" s="217"/>
      <c r="NCX35" s="217"/>
      <c r="NCY35" s="217"/>
      <c r="NCZ35" s="217"/>
      <c r="NDA35" s="217"/>
      <c r="NDB35" s="217"/>
      <c r="NDC35" s="217"/>
      <c r="NDD35" s="217"/>
      <c r="NDE35" s="217"/>
      <c r="NDF35" s="217"/>
      <c r="NDG35" s="217"/>
      <c r="NDH35" s="217"/>
      <c r="NDI35" s="217"/>
      <c r="NDJ35" s="217"/>
      <c r="NDK35" s="217"/>
      <c r="NDL35" s="217"/>
      <c r="NDM35" s="217"/>
      <c r="NDN35" s="217"/>
      <c r="NDO35" s="217"/>
      <c r="NDP35" s="217"/>
      <c r="NDQ35" s="217"/>
      <c r="NDR35" s="217"/>
      <c r="NDS35" s="217"/>
      <c r="NDT35" s="217"/>
      <c r="NDU35" s="217"/>
      <c r="NDV35" s="217"/>
      <c r="NDW35" s="217"/>
      <c r="NDX35" s="217"/>
      <c r="NDY35" s="217"/>
      <c r="NDZ35" s="217"/>
      <c r="NEA35" s="217"/>
      <c r="NEB35" s="217"/>
      <c r="NEC35" s="217"/>
      <c r="NED35" s="217"/>
      <c r="NEE35" s="217"/>
      <c r="NEF35" s="217"/>
      <c r="NEG35" s="217"/>
      <c r="NEH35" s="217"/>
      <c r="NEI35" s="217"/>
      <c r="NEJ35" s="217"/>
      <c r="NEK35" s="217"/>
      <c r="NEL35" s="217"/>
      <c r="NEM35" s="217"/>
      <c r="NEN35" s="217"/>
      <c r="NEO35" s="217"/>
      <c r="NEP35" s="217"/>
      <c r="NEQ35" s="217"/>
      <c r="NER35" s="217"/>
      <c r="NES35" s="217"/>
      <c r="NET35" s="217"/>
      <c r="NEU35" s="217"/>
      <c r="NEV35" s="217"/>
      <c r="NEW35" s="217"/>
      <c r="NEX35" s="217"/>
      <c r="NEY35" s="217"/>
      <c r="NEZ35" s="217"/>
      <c r="NFA35" s="217"/>
      <c r="NFB35" s="217"/>
      <c r="NFC35" s="217"/>
      <c r="NFD35" s="217"/>
      <c r="NFE35" s="217"/>
      <c r="NFF35" s="217"/>
      <c r="NFG35" s="217"/>
      <c r="NFH35" s="217"/>
      <c r="NFI35" s="217"/>
      <c r="NFJ35" s="217"/>
      <c r="NFK35" s="217"/>
      <c r="NFL35" s="217"/>
      <c r="NFM35" s="217"/>
      <c r="NFN35" s="217"/>
      <c r="NFO35" s="217"/>
      <c r="NFP35" s="217"/>
      <c r="NFQ35" s="217"/>
      <c r="NFR35" s="217"/>
      <c r="NFS35" s="217"/>
      <c r="NFT35" s="217"/>
      <c r="NFU35" s="217"/>
      <c r="NFV35" s="217"/>
      <c r="NFW35" s="217"/>
      <c r="NFX35" s="217"/>
      <c r="NFY35" s="217"/>
      <c r="NFZ35" s="217"/>
      <c r="NGA35" s="217"/>
      <c r="NGB35" s="217"/>
      <c r="NGC35" s="217"/>
      <c r="NGD35" s="217"/>
      <c r="NGE35" s="217"/>
      <c r="NGF35" s="217"/>
      <c r="NGG35" s="217"/>
      <c r="NGH35" s="217"/>
      <c r="NGI35" s="217"/>
      <c r="NGJ35" s="217"/>
      <c r="NGK35" s="217"/>
      <c r="NGL35" s="217"/>
      <c r="NGM35" s="217"/>
      <c r="NGN35" s="217"/>
      <c r="NGO35" s="217"/>
      <c r="NGP35" s="217"/>
      <c r="NGQ35" s="217"/>
      <c r="NGR35" s="217"/>
      <c r="NGS35" s="217"/>
      <c r="NGT35" s="217"/>
      <c r="NGU35" s="217"/>
      <c r="NGV35" s="217"/>
      <c r="NGW35" s="217"/>
      <c r="NGX35" s="217"/>
      <c r="NGY35" s="217"/>
      <c r="NGZ35" s="217"/>
      <c r="NHA35" s="217"/>
      <c r="NHB35" s="217"/>
      <c r="NHC35" s="217"/>
      <c r="NHD35" s="217"/>
      <c r="NHE35" s="217"/>
      <c r="NHF35" s="217"/>
      <c r="NHG35" s="217"/>
      <c r="NHH35" s="217"/>
      <c r="NHI35" s="217"/>
      <c r="NHJ35" s="217"/>
      <c r="NHK35" s="217"/>
      <c r="NHL35" s="217"/>
      <c r="NHM35" s="217"/>
      <c r="NHN35" s="217"/>
      <c r="NHO35" s="217"/>
      <c r="NHP35" s="217"/>
      <c r="NHQ35" s="217"/>
      <c r="NHR35" s="217"/>
      <c r="NHS35" s="217"/>
      <c r="NHT35" s="217"/>
      <c r="NHU35" s="217"/>
      <c r="NHV35" s="217"/>
      <c r="NHW35" s="217"/>
      <c r="NHX35" s="217"/>
      <c r="NHY35" s="217"/>
      <c r="NHZ35" s="217"/>
      <c r="NIA35" s="217"/>
      <c r="NIB35" s="217"/>
      <c r="NIC35" s="217"/>
      <c r="NID35" s="217"/>
      <c r="NIE35" s="217"/>
      <c r="NIF35" s="217"/>
      <c r="NIG35" s="217"/>
      <c r="NIH35" s="217"/>
      <c r="NII35" s="217"/>
      <c r="NIJ35" s="217"/>
      <c r="NIK35" s="217"/>
      <c r="NIL35" s="217"/>
      <c r="NIM35" s="217"/>
      <c r="NIN35" s="217"/>
      <c r="NIO35" s="217"/>
      <c r="NIP35" s="217"/>
      <c r="NIQ35" s="217"/>
      <c r="NIR35" s="217"/>
      <c r="NIS35" s="217"/>
      <c r="NIT35" s="217"/>
      <c r="NIU35" s="217"/>
      <c r="NIV35" s="217"/>
      <c r="NIW35" s="217"/>
      <c r="NIX35" s="217"/>
      <c r="NIY35" s="217"/>
      <c r="NIZ35" s="217"/>
      <c r="NJA35" s="217"/>
      <c r="NJB35" s="217"/>
      <c r="NJC35" s="217"/>
      <c r="NJD35" s="217"/>
      <c r="NJE35" s="217"/>
      <c r="NJF35" s="217"/>
      <c r="NJG35" s="217"/>
      <c r="NJH35" s="217"/>
      <c r="NJI35" s="217"/>
      <c r="NJJ35" s="217"/>
      <c r="NJK35" s="217"/>
      <c r="NJL35" s="217"/>
      <c r="NJM35" s="217"/>
      <c r="NJN35" s="217"/>
      <c r="NJO35" s="217"/>
      <c r="NJP35" s="217"/>
      <c r="NJQ35" s="217"/>
      <c r="NJR35" s="217"/>
      <c r="NJS35" s="217"/>
      <c r="NJT35" s="217"/>
      <c r="NJU35" s="217"/>
      <c r="NJV35" s="217"/>
      <c r="NJW35" s="217"/>
      <c r="NJX35" s="217"/>
      <c r="NJY35" s="217"/>
      <c r="NJZ35" s="217"/>
      <c r="NKA35" s="217"/>
      <c r="NKB35" s="217"/>
      <c r="NKC35" s="217"/>
      <c r="NKD35" s="217"/>
      <c r="NKE35" s="217"/>
      <c r="NKF35" s="217"/>
      <c r="NKG35" s="217"/>
      <c r="NKH35" s="217"/>
      <c r="NKI35" s="217"/>
      <c r="NKJ35" s="217"/>
      <c r="NKK35" s="217"/>
      <c r="NKL35" s="217"/>
      <c r="NKM35" s="217"/>
      <c r="NKN35" s="217"/>
      <c r="NKO35" s="217"/>
      <c r="NKP35" s="217"/>
      <c r="NKQ35" s="217"/>
      <c r="NKR35" s="217"/>
      <c r="NKS35" s="217"/>
      <c r="NKT35" s="217"/>
      <c r="NKU35" s="217"/>
      <c r="NKV35" s="217"/>
      <c r="NKW35" s="217"/>
      <c r="NKX35" s="217"/>
      <c r="NKY35" s="217"/>
      <c r="NKZ35" s="217"/>
      <c r="NLA35" s="217"/>
      <c r="NLB35" s="217"/>
      <c r="NLC35" s="217"/>
      <c r="NLD35" s="217"/>
      <c r="NLE35" s="217"/>
      <c r="NLF35" s="217"/>
      <c r="NLG35" s="217"/>
      <c r="NLH35" s="217"/>
      <c r="NLI35" s="217"/>
      <c r="NLJ35" s="217"/>
      <c r="NLK35" s="217"/>
      <c r="NLL35" s="217"/>
      <c r="NLM35" s="217"/>
      <c r="NLN35" s="217"/>
      <c r="NLO35" s="217"/>
      <c r="NLP35" s="217"/>
      <c r="NLQ35" s="217"/>
      <c r="NLR35" s="217"/>
      <c r="NLS35" s="217"/>
      <c r="NLT35" s="217"/>
      <c r="NLU35" s="217"/>
      <c r="NLV35" s="217"/>
      <c r="NLW35" s="217"/>
      <c r="NLX35" s="217"/>
      <c r="NLY35" s="217"/>
      <c r="NLZ35" s="217"/>
      <c r="NMA35" s="217"/>
      <c r="NMB35" s="217"/>
      <c r="NMC35" s="217"/>
      <c r="NMD35" s="217"/>
      <c r="NME35" s="217"/>
      <c r="NMF35" s="217"/>
      <c r="NMG35" s="217"/>
      <c r="NMH35" s="217"/>
      <c r="NMI35" s="217"/>
      <c r="NMJ35" s="217"/>
      <c r="NMK35" s="217"/>
      <c r="NML35" s="217"/>
      <c r="NMM35" s="217"/>
      <c r="NMN35" s="217"/>
      <c r="NMO35" s="217"/>
      <c r="NMP35" s="217"/>
      <c r="NMQ35" s="217"/>
      <c r="NMR35" s="217"/>
      <c r="NMS35" s="217"/>
      <c r="NMT35" s="217"/>
      <c r="NMU35" s="217"/>
      <c r="NMV35" s="217"/>
      <c r="NMW35" s="217"/>
      <c r="NMX35" s="217"/>
      <c r="NMY35" s="217"/>
      <c r="NMZ35" s="217"/>
      <c r="NNA35" s="217"/>
      <c r="NNB35" s="217"/>
      <c r="NNC35" s="217"/>
      <c r="NND35" s="217"/>
      <c r="NNE35" s="217"/>
      <c r="NNF35" s="217"/>
      <c r="NNG35" s="217"/>
      <c r="NNH35" s="217"/>
      <c r="NNI35" s="217"/>
      <c r="NNJ35" s="217"/>
      <c r="NNK35" s="217"/>
      <c r="NNL35" s="217"/>
      <c r="NNM35" s="217"/>
      <c r="NNN35" s="217"/>
      <c r="NNO35" s="217"/>
      <c r="NNP35" s="217"/>
      <c r="NNQ35" s="217"/>
      <c r="NNR35" s="217"/>
      <c r="NNS35" s="217"/>
      <c r="NNT35" s="217"/>
      <c r="NNU35" s="217"/>
      <c r="NNV35" s="217"/>
      <c r="NNW35" s="217"/>
      <c r="NNX35" s="217"/>
      <c r="NNY35" s="217"/>
      <c r="NNZ35" s="217"/>
      <c r="NOA35" s="217"/>
      <c r="NOB35" s="217"/>
      <c r="NOC35" s="217"/>
      <c r="NOD35" s="217"/>
      <c r="NOE35" s="217"/>
      <c r="NOF35" s="217"/>
      <c r="NOG35" s="217"/>
      <c r="NOH35" s="217"/>
      <c r="NOI35" s="217"/>
      <c r="NOJ35" s="217"/>
      <c r="NOK35" s="217"/>
      <c r="NOL35" s="217"/>
      <c r="NOM35" s="217"/>
      <c r="NON35" s="217"/>
      <c r="NOO35" s="217"/>
      <c r="NOP35" s="217"/>
      <c r="NOQ35" s="217"/>
      <c r="NOR35" s="217"/>
      <c r="NOS35" s="217"/>
      <c r="NOT35" s="217"/>
      <c r="NOU35" s="217"/>
      <c r="NOV35" s="217"/>
      <c r="NOW35" s="217"/>
      <c r="NOX35" s="217"/>
      <c r="NOY35" s="217"/>
      <c r="NOZ35" s="217"/>
      <c r="NPA35" s="217"/>
      <c r="NPB35" s="217"/>
      <c r="NPC35" s="217"/>
      <c r="NPD35" s="217"/>
      <c r="NPE35" s="217"/>
      <c r="NPF35" s="217"/>
      <c r="NPG35" s="217"/>
      <c r="NPH35" s="217"/>
      <c r="NPI35" s="217"/>
      <c r="NPJ35" s="217"/>
      <c r="NPK35" s="217"/>
      <c r="NPL35" s="217"/>
      <c r="NPM35" s="217"/>
      <c r="NPN35" s="217"/>
      <c r="NPO35" s="217"/>
      <c r="NPP35" s="217"/>
      <c r="NPQ35" s="217"/>
      <c r="NPR35" s="217"/>
      <c r="NPS35" s="217"/>
      <c r="NPT35" s="217"/>
      <c r="NPU35" s="217"/>
      <c r="NPV35" s="217"/>
      <c r="NPW35" s="217"/>
      <c r="NPX35" s="217"/>
      <c r="NPY35" s="217"/>
      <c r="NPZ35" s="217"/>
      <c r="NQA35" s="217"/>
      <c r="NQB35" s="217"/>
      <c r="NQC35" s="217"/>
      <c r="NQD35" s="217"/>
      <c r="NQE35" s="217"/>
      <c r="NQF35" s="217"/>
      <c r="NQG35" s="217"/>
      <c r="NQH35" s="217"/>
      <c r="NQI35" s="217"/>
      <c r="NQJ35" s="217"/>
      <c r="NQK35" s="217"/>
      <c r="NQL35" s="217"/>
      <c r="NQM35" s="217"/>
      <c r="NQN35" s="217"/>
      <c r="NQO35" s="217"/>
      <c r="NQP35" s="217"/>
      <c r="NQQ35" s="217"/>
      <c r="NQR35" s="217"/>
      <c r="NQS35" s="217"/>
      <c r="NQT35" s="217"/>
      <c r="NQU35" s="217"/>
      <c r="NQV35" s="217"/>
      <c r="NQW35" s="217"/>
      <c r="NQX35" s="217"/>
      <c r="NQY35" s="217"/>
      <c r="NQZ35" s="217"/>
      <c r="NRA35" s="217"/>
      <c r="NRB35" s="217"/>
      <c r="NRC35" s="217"/>
      <c r="NRD35" s="217"/>
      <c r="NRE35" s="217"/>
      <c r="NRF35" s="217"/>
      <c r="NRG35" s="217"/>
      <c r="NRH35" s="217"/>
      <c r="NRI35" s="217"/>
      <c r="NRJ35" s="217"/>
      <c r="NRK35" s="217"/>
      <c r="NRL35" s="217"/>
      <c r="NRM35" s="217"/>
      <c r="NRN35" s="217"/>
      <c r="NRO35" s="217"/>
      <c r="NRP35" s="217"/>
      <c r="NRQ35" s="217"/>
      <c r="NRR35" s="217"/>
      <c r="NRS35" s="217"/>
      <c r="NRT35" s="217"/>
      <c r="NRU35" s="217"/>
      <c r="NRV35" s="217"/>
      <c r="NRW35" s="217"/>
      <c r="NRX35" s="217"/>
      <c r="NRY35" s="217"/>
      <c r="NRZ35" s="217"/>
      <c r="NSA35" s="217"/>
      <c r="NSB35" s="217"/>
      <c r="NSC35" s="217"/>
      <c r="NSD35" s="217"/>
      <c r="NSE35" s="217"/>
      <c r="NSF35" s="217"/>
      <c r="NSG35" s="217"/>
      <c r="NSH35" s="217"/>
      <c r="NSI35" s="217"/>
      <c r="NSJ35" s="217"/>
      <c r="NSK35" s="217"/>
      <c r="NSL35" s="217"/>
      <c r="NSM35" s="217"/>
      <c r="NSN35" s="217"/>
      <c r="NSO35" s="217"/>
      <c r="NSP35" s="217"/>
      <c r="NSQ35" s="217"/>
      <c r="NSR35" s="217"/>
      <c r="NSS35" s="217"/>
      <c r="NST35" s="217"/>
      <c r="NSU35" s="217"/>
      <c r="NSV35" s="217"/>
      <c r="NSW35" s="217"/>
      <c r="NSX35" s="217"/>
      <c r="NSY35" s="217"/>
      <c r="NSZ35" s="217"/>
      <c r="NTA35" s="217"/>
      <c r="NTB35" s="217"/>
      <c r="NTC35" s="217"/>
      <c r="NTD35" s="217"/>
      <c r="NTE35" s="217"/>
      <c r="NTF35" s="217"/>
      <c r="NTG35" s="217"/>
      <c r="NTH35" s="217"/>
      <c r="NTI35" s="217"/>
      <c r="NTJ35" s="217"/>
      <c r="NTK35" s="217"/>
      <c r="NTL35" s="217"/>
      <c r="NTM35" s="217"/>
      <c r="NTN35" s="217"/>
      <c r="NTO35" s="217"/>
      <c r="NTP35" s="217"/>
      <c r="NTQ35" s="217"/>
      <c r="NTR35" s="217"/>
      <c r="NTS35" s="217"/>
      <c r="NTT35" s="217"/>
      <c r="NTU35" s="217"/>
      <c r="NTV35" s="217"/>
      <c r="NTW35" s="217"/>
      <c r="NTX35" s="217"/>
      <c r="NTY35" s="217"/>
      <c r="NTZ35" s="217"/>
      <c r="NUA35" s="217"/>
      <c r="NUB35" s="217"/>
      <c r="NUC35" s="217"/>
      <c r="NUD35" s="217"/>
      <c r="NUE35" s="217"/>
      <c r="NUF35" s="217"/>
      <c r="NUG35" s="217"/>
      <c r="NUH35" s="217"/>
      <c r="NUI35" s="217"/>
      <c r="NUJ35" s="217"/>
      <c r="NUK35" s="217"/>
      <c r="NUL35" s="217"/>
      <c r="NUM35" s="217"/>
      <c r="NUN35" s="217"/>
      <c r="NUO35" s="217"/>
      <c r="NUP35" s="217"/>
      <c r="NUQ35" s="217"/>
      <c r="NUR35" s="217"/>
      <c r="NUS35" s="217"/>
      <c r="NUT35" s="217"/>
      <c r="NUU35" s="217"/>
      <c r="NUV35" s="217"/>
      <c r="NUW35" s="217"/>
      <c r="NUX35" s="217"/>
      <c r="NUY35" s="217"/>
      <c r="NUZ35" s="217"/>
      <c r="NVA35" s="217"/>
      <c r="NVB35" s="217"/>
      <c r="NVC35" s="217"/>
      <c r="NVD35" s="217"/>
      <c r="NVE35" s="217"/>
      <c r="NVF35" s="217"/>
      <c r="NVG35" s="217"/>
      <c r="NVH35" s="217"/>
      <c r="NVI35" s="217"/>
      <c r="NVJ35" s="217"/>
      <c r="NVK35" s="217"/>
      <c r="NVL35" s="217"/>
      <c r="NVM35" s="217"/>
      <c r="NVN35" s="217"/>
      <c r="NVO35" s="217"/>
      <c r="NVP35" s="217"/>
      <c r="NVQ35" s="217"/>
      <c r="NVR35" s="217"/>
      <c r="NVS35" s="217"/>
      <c r="NVT35" s="217"/>
      <c r="NVU35" s="217"/>
      <c r="NVV35" s="217"/>
      <c r="NVW35" s="217"/>
      <c r="NVX35" s="217"/>
      <c r="NVY35" s="217"/>
      <c r="NVZ35" s="217"/>
      <c r="NWA35" s="217"/>
      <c r="NWB35" s="217"/>
      <c r="NWC35" s="217"/>
      <c r="NWD35" s="217"/>
      <c r="NWE35" s="217"/>
      <c r="NWF35" s="217"/>
      <c r="NWG35" s="217"/>
      <c r="NWH35" s="217"/>
      <c r="NWI35" s="217"/>
      <c r="NWJ35" s="217"/>
      <c r="NWK35" s="217"/>
      <c r="NWL35" s="217"/>
      <c r="NWM35" s="217"/>
      <c r="NWN35" s="217"/>
      <c r="NWO35" s="217"/>
      <c r="NWP35" s="217"/>
      <c r="NWQ35" s="217"/>
      <c r="NWR35" s="217"/>
      <c r="NWS35" s="217"/>
      <c r="NWT35" s="217"/>
      <c r="NWU35" s="217"/>
      <c r="NWV35" s="217"/>
      <c r="NWW35" s="217"/>
      <c r="NWX35" s="217"/>
      <c r="NWY35" s="217"/>
      <c r="NWZ35" s="217"/>
      <c r="NXA35" s="217"/>
      <c r="NXB35" s="217"/>
      <c r="NXC35" s="217"/>
      <c r="NXD35" s="217"/>
      <c r="NXE35" s="217"/>
      <c r="NXF35" s="217"/>
      <c r="NXG35" s="217"/>
      <c r="NXH35" s="217"/>
      <c r="NXI35" s="217"/>
      <c r="NXJ35" s="217"/>
      <c r="NXK35" s="217"/>
      <c r="NXL35" s="217"/>
      <c r="NXM35" s="217"/>
      <c r="NXN35" s="217"/>
      <c r="NXO35" s="217"/>
      <c r="NXP35" s="217"/>
      <c r="NXQ35" s="217"/>
      <c r="NXR35" s="217"/>
      <c r="NXS35" s="217"/>
      <c r="NXT35" s="217"/>
      <c r="NXU35" s="217"/>
      <c r="NXV35" s="217"/>
      <c r="NXW35" s="217"/>
      <c r="NXX35" s="217"/>
      <c r="NXY35" s="217"/>
      <c r="NXZ35" s="217"/>
      <c r="NYA35" s="217"/>
      <c r="NYB35" s="217"/>
      <c r="NYC35" s="217"/>
      <c r="NYD35" s="217"/>
      <c r="NYE35" s="217"/>
      <c r="NYF35" s="217"/>
      <c r="NYG35" s="217"/>
      <c r="NYH35" s="217"/>
      <c r="NYI35" s="217"/>
      <c r="NYJ35" s="217"/>
      <c r="NYK35" s="217"/>
      <c r="NYL35" s="217"/>
      <c r="NYM35" s="217"/>
      <c r="NYN35" s="217"/>
      <c r="NYO35" s="217"/>
      <c r="NYP35" s="217"/>
      <c r="NYQ35" s="217"/>
      <c r="NYR35" s="217"/>
      <c r="NYS35" s="217"/>
      <c r="NYT35" s="217"/>
      <c r="NYU35" s="217"/>
      <c r="NYV35" s="217"/>
      <c r="NYW35" s="217"/>
      <c r="NYX35" s="217"/>
      <c r="NYY35" s="217"/>
      <c r="NYZ35" s="217"/>
      <c r="NZA35" s="217"/>
      <c r="NZB35" s="217"/>
      <c r="NZC35" s="217"/>
      <c r="NZD35" s="217"/>
      <c r="NZE35" s="217"/>
      <c r="NZF35" s="217"/>
      <c r="NZG35" s="217"/>
      <c r="NZH35" s="217"/>
      <c r="NZI35" s="217"/>
      <c r="NZJ35" s="217"/>
      <c r="NZK35" s="217"/>
      <c r="NZL35" s="217"/>
      <c r="NZM35" s="217"/>
      <c r="NZN35" s="217"/>
      <c r="NZO35" s="217"/>
      <c r="NZP35" s="217"/>
      <c r="NZQ35" s="217"/>
      <c r="NZR35" s="217"/>
      <c r="NZS35" s="217"/>
      <c r="NZT35" s="217"/>
      <c r="NZU35" s="217"/>
      <c r="NZV35" s="217"/>
      <c r="NZW35" s="217"/>
      <c r="NZX35" s="217"/>
      <c r="NZY35" s="217"/>
      <c r="NZZ35" s="217"/>
      <c r="OAA35" s="217"/>
      <c r="OAB35" s="217"/>
      <c r="OAC35" s="217"/>
      <c r="OAD35" s="217"/>
      <c r="OAE35" s="217"/>
      <c r="OAF35" s="217"/>
      <c r="OAG35" s="217"/>
      <c r="OAH35" s="217"/>
      <c r="OAI35" s="217"/>
      <c r="OAJ35" s="217"/>
      <c r="OAK35" s="217"/>
      <c r="OAL35" s="217"/>
      <c r="OAM35" s="217"/>
      <c r="OAN35" s="217"/>
      <c r="OAO35" s="217"/>
      <c r="OAP35" s="217"/>
      <c r="OAQ35" s="217"/>
      <c r="OAR35" s="217"/>
      <c r="OAS35" s="217"/>
      <c r="OAT35" s="217"/>
      <c r="OAU35" s="217"/>
      <c r="OAV35" s="217"/>
      <c r="OAW35" s="217"/>
      <c r="OAX35" s="217"/>
      <c r="OAY35" s="217"/>
      <c r="OAZ35" s="217"/>
      <c r="OBA35" s="217"/>
      <c r="OBB35" s="217"/>
      <c r="OBC35" s="217"/>
      <c r="OBD35" s="217"/>
      <c r="OBE35" s="217"/>
      <c r="OBF35" s="217"/>
      <c r="OBG35" s="217"/>
      <c r="OBH35" s="217"/>
      <c r="OBI35" s="217"/>
      <c r="OBJ35" s="217"/>
      <c r="OBK35" s="217"/>
      <c r="OBL35" s="217"/>
      <c r="OBM35" s="217"/>
      <c r="OBN35" s="217"/>
      <c r="OBO35" s="217"/>
      <c r="OBP35" s="217"/>
      <c r="OBQ35" s="217"/>
      <c r="OBR35" s="217"/>
      <c r="OBS35" s="217"/>
      <c r="OBT35" s="217"/>
      <c r="OBU35" s="217"/>
      <c r="OBV35" s="217"/>
      <c r="OBW35" s="217"/>
      <c r="OBX35" s="217"/>
      <c r="OBY35" s="217"/>
      <c r="OBZ35" s="217"/>
      <c r="OCA35" s="217"/>
      <c r="OCB35" s="217"/>
      <c r="OCC35" s="217"/>
      <c r="OCD35" s="217"/>
      <c r="OCE35" s="217"/>
      <c r="OCF35" s="217"/>
      <c r="OCG35" s="217"/>
      <c r="OCH35" s="217"/>
      <c r="OCI35" s="217"/>
      <c r="OCJ35" s="217"/>
      <c r="OCK35" s="217"/>
      <c r="OCL35" s="217"/>
      <c r="OCM35" s="217"/>
      <c r="OCN35" s="217"/>
      <c r="OCO35" s="217"/>
      <c r="OCP35" s="217"/>
      <c r="OCQ35" s="217"/>
      <c r="OCR35" s="217"/>
      <c r="OCS35" s="217"/>
      <c r="OCT35" s="217"/>
      <c r="OCU35" s="217"/>
      <c r="OCV35" s="217"/>
      <c r="OCW35" s="217"/>
      <c r="OCX35" s="217"/>
      <c r="OCY35" s="217"/>
      <c r="OCZ35" s="217"/>
      <c r="ODA35" s="217"/>
      <c r="ODB35" s="217"/>
      <c r="ODC35" s="217"/>
      <c r="ODD35" s="217"/>
      <c r="ODE35" s="217"/>
      <c r="ODF35" s="217"/>
      <c r="ODG35" s="217"/>
      <c r="ODH35" s="217"/>
      <c r="ODI35" s="217"/>
      <c r="ODJ35" s="217"/>
      <c r="ODK35" s="217"/>
      <c r="ODL35" s="217"/>
      <c r="ODM35" s="217"/>
      <c r="ODN35" s="217"/>
      <c r="ODO35" s="217"/>
      <c r="ODP35" s="217"/>
      <c r="ODQ35" s="217"/>
      <c r="ODR35" s="217"/>
      <c r="ODS35" s="217"/>
      <c r="ODT35" s="217"/>
      <c r="ODU35" s="217"/>
      <c r="ODV35" s="217"/>
      <c r="ODW35" s="217"/>
      <c r="ODX35" s="217"/>
      <c r="ODY35" s="217"/>
      <c r="ODZ35" s="217"/>
      <c r="OEA35" s="217"/>
      <c r="OEB35" s="217"/>
      <c r="OEC35" s="217"/>
      <c r="OED35" s="217"/>
      <c r="OEE35" s="217"/>
      <c r="OEF35" s="217"/>
      <c r="OEG35" s="217"/>
      <c r="OEH35" s="217"/>
      <c r="OEI35" s="217"/>
      <c r="OEJ35" s="217"/>
      <c r="OEK35" s="217"/>
      <c r="OEL35" s="217"/>
      <c r="OEM35" s="217"/>
      <c r="OEN35" s="217"/>
      <c r="OEO35" s="217"/>
      <c r="OEP35" s="217"/>
      <c r="OEQ35" s="217"/>
      <c r="OER35" s="217"/>
      <c r="OES35" s="217"/>
      <c r="OET35" s="217"/>
      <c r="OEU35" s="217"/>
      <c r="OEV35" s="217"/>
      <c r="OEW35" s="217"/>
      <c r="OEX35" s="217"/>
      <c r="OEY35" s="217"/>
      <c r="OEZ35" s="217"/>
      <c r="OFA35" s="217"/>
      <c r="OFB35" s="217"/>
      <c r="OFC35" s="217"/>
      <c r="OFD35" s="217"/>
      <c r="OFE35" s="217"/>
      <c r="OFF35" s="217"/>
      <c r="OFG35" s="217"/>
      <c r="OFH35" s="217"/>
      <c r="OFI35" s="217"/>
      <c r="OFJ35" s="217"/>
      <c r="OFK35" s="217"/>
      <c r="OFL35" s="217"/>
      <c r="OFM35" s="217"/>
      <c r="OFN35" s="217"/>
      <c r="OFO35" s="217"/>
      <c r="OFP35" s="217"/>
      <c r="OFQ35" s="217"/>
      <c r="OFR35" s="217"/>
      <c r="OFS35" s="217"/>
      <c r="OFT35" s="217"/>
      <c r="OFU35" s="217"/>
      <c r="OFV35" s="217"/>
      <c r="OFW35" s="217"/>
      <c r="OFX35" s="217"/>
      <c r="OFY35" s="217"/>
      <c r="OFZ35" s="217"/>
      <c r="OGA35" s="217"/>
      <c r="OGB35" s="217"/>
      <c r="OGC35" s="217"/>
      <c r="OGD35" s="217"/>
      <c r="OGE35" s="217"/>
      <c r="OGF35" s="217"/>
      <c r="OGG35" s="217"/>
      <c r="OGH35" s="217"/>
      <c r="OGI35" s="217"/>
      <c r="OGJ35" s="217"/>
      <c r="OGK35" s="217"/>
      <c r="OGL35" s="217"/>
      <c r="OGM35" s="217"/>
      <c r="OGN35" s="217"/>
      <c r="OGO35" s="217"/>
      <c r="OGP35" s="217"/>
      <c r="OGQ35" s="217"/>
      <c r="OGR35" s="217"/>
      <c r="OGS35" s="217"/>
      <c r="OGT35" s="217"/>
      <c r="OGU35" s="217"/>
      <c r="OGV35" s="217"/>
      <c r="OGW35" s="217"/>
      <c r="OGX35" s="217"/>
      <c r="OGY35" s="217"/>
      <c r="OGZ35" s="217"/>
      <c r="OHA35" s="217"/>
      <c r="OHB35" s="217"/>
      <c r="OHC35" s="217"/>
      <c r="OHD35" s="217"/>
      <c r="OHE35" s="217"/>
      <c r="OHF35" s="217"/>
      <c r="OHG35" s="217"/>
      <c r="OHH35" s="217"/>
      <c r="OHI35" s="217"/>
      <c r="OHJ35" s="217"/>
      <c r="OHK35" s="217"/>
      <c r="OHL35" s="217"/>
      <c r="OHM35" s="217"/>
      <c r="OHN35" s="217"/>
      <c r="OHO35" s="217"/>
      <c r="OHP35" s="217"/>
      <c r="OHQ35" s="217"/>
      <c r="OHR35" s="217"/>
      <c r="OHS35" s="217"/>
      <c r="OHT35" s="217"/>
      <c r="OHU35" s="217"/>
      <c r="OHV35" s="217"/>
      <c r="OHW35" s="217"/>
      <c r="OHX35" s="217"/>
      <c r="OHY35" s="217"/>
      <c r="OHZ35" s="217"/>
      <c r="OIA35" s="217"/>
      <c r="OIB35" s="217"/>
      <c r="OIC35" s="217"/>
      <c r="OID35" s="217"/>
      <c r="OIE35" s="217"/>
      <c r="OIF35" s="217"/>
      <c r="OIG35" s="217"/>
      <c r="OIH35" s="217"/>
      <c r="OII35" s="217"/>
      <c r="OIJ35" s="217"/>
      <c r="OIK35" s="217"/>
      <c r="OIL35" s="217"/>
      <c r="OIM35" s="217"/>
      <c r="OIN35" s="217"/>
      <c r="OIO35" s="217"/>
      <c r="OIP35" s="217"/>
      <c r="OIQ35" s="217"/>
      <c r="OIR35" s="217"/>
      <c r="OIS35" s="217"/>
      <c r="OIT35" s="217"/>
      <c r="OIU35" s="217"/>
      <c r="OIV35" s="217"/>
      <c r="OIW35" s="217"/>
      <c r="OIX35" s="217"/>
      <c r="OIY35" s="217"/>
      <c r="OIZ35" s="217"/>
      <c r="OJA35" s="217"/>
      <c r="OJB35" s="217"/>
      <c r="OJC35" s="217"/>
      <c r="OJD35" s="217"/>
      <c r="OJE35" s="217"/>
      <c r="OJF35" s="217"/>
      <c r="OJG35" s="217"/>
      <c r="OJH35" s="217"/>
      <c r="OJI35" s="217"/>
      <c r="OJJ35" s="217"/>
      <c r="OJK35" s="217"/>
      <c r="OJL35" s="217"/>
      <c r="OJM35" s="217"/>
      <c r="OJN35" s="217"/>
      <c r="OJO35" s="217"/>
      <c r="OJP35" s="217"/>
      <c r="OJQ35" s="217"/>
      <c r="OJR35" s="217"/>
      <c r="OJS35" s="217"/>
      <c r="OJT35" s="217"/>
      <c r="OJU35" s="217"/>
      <c r="OJV35" s="217"/>
      <c r="OJW35" s="217"/>
      <c r="OJX35" s="217"/>
      <c r="OJY35" s="217"/>
      <c r="OJZ35" s="217"/>
      <c r="OKA35" s="217"/>
      <c r="OKB35" s="217"/>
      <c r="OKC35" s="217"/>
      <c r="OKD35" s="217"/>
      <c r="OKE35" s="217"/>
      <c r="OKF35" s="217"/>
      <c r="OKG35" s="217"/>
      <c r="OKH35" s="217"/>
      <c r="OKI35" s="217"/>
      <c r="OKJ35" s="217"/>
      <c r="OKK35" s="217"/>
      <c r="OKL35" s="217"/>
      <c r="OKM35" s="217"/>
      <c r="OKN35" s="217"/>
      <c r="OKO35" s="217"/>
      <c r="OKP35" s="217"/>
      <c r="OKQ35" s="217"/>
      <c r="OKR35" s="217"/>
      <c r="OKS35" s="217"/>
      <c r="OKT35" s="217"/>
      <c r="OKU35" s="217"/>
      <c r="OKV35" s="217"/>
      <c r="OKW35" s="217"/>
      <c r="OKX35" s="217"/>
      <c r="OKY35" s="217"/>
      <c r="OKZ35" s="217"/>
      <c r="OLA35" s="217"/>
      <c r="OLB35" s="217"/>
      <c r="OLC35" s="217"/>
      <c r="OLD35" s="217"/>
      <c r="OLE35" s="217"/>
      <c r="OLF35" s="217"/>
      <c r="OLG35" s="217"/>
      <c r="OLH35" s="217"/>
      <c r="OLI35" s="217"/>
      <c r="OLJ35" s="217"/>
      <c r="OLK35" s="217"/>
      <c r="OLL35" s="217"/>
      <c r="OLM35" s="217"/>
      <c r="OLN35" s="217"/>
      <c r="OLO35" s="217"/>
      <c r="OLP35" s="217"/>
      <c r="OLQ35" s="217"/>
      <c r="OLR35" s="217"/>
      <c r="OLS35" s="217"/>
      <c r="OLT35" s="217"/>
      <c r="OLU35" s="217"/>
      <c r="OLV35" s="217"/>
      <c r="OLW35" s="217"/>
      <c r="OLX35" s="217"/>
      <c r="OLY35" s="217"/>
      <c r="OLZ35" s="217"/>
      <c r="OMA35" s="217"/>
      <c r="OMB35" s="217"/>
      <c r="OMC35" s="217"/>
      <c r="OMD35" s="217"/>
      <c r="OME35" s="217"/>
      <c r="OMF35" s="217"/>
      <c r="OMG35" s="217"/>
      <c r="OMH35" s="217"/>
      <c r="OMI35" s="217"/>
      <c r="OMJ35" s="217"/>
      <c r="OMK35" s="217"/>
      <c r="OML35" s="217"/>
      <c r="OMM35" s="217"/>
      <c r="OMN35" s="217"/>
      <c r="OMO35" s="217"/>
      <c r="OMP35" s="217"/>
      <c r="OMQ35" s="217"/>
      <c r="OMR35" s="217"/>
      <c r="OMS35" s="217"/>
      <c r="OMT35" s="217"/>
      <c r="OMU35" s="217"/>
      <c r="OMV35" s="217"/>
      <c r="OMW35" s="217"/>
      <c r="OMX35" s="217"/>
      <c r="OMY35" s="217"/>
      <c r="OMZ35" s="217"/>
      <c r="ONA35" s="217"/>
      <c r="ONB35" s="217"/>
      <c r="ONC35" s="217"/>
      <c r="OND35" s="217"/>
      <c r="ONE35" s="217"/>
      <c r="ONF35" s="217"/>
      <c r="ONG35" s="217"/>
      <c r="ONH35" s="217"/>
      <c r="ONI35" s="217"/>
      <c r="ONJ35" s="217"/>
      <c r="ONK35" s="217"/>
      <c r="ONL35" s="217"/>
      <c r="ONM35" s="217"/>
      <c r="ONN35" s="217"/>
      <c r="ONO35" s="217"/>
      <c r="ONP35" s="217"/>
      <c r="ONQ35" s="217"/>
      <c r="ONR35" s="217"/>
      <c r="ONS35" s="217"/>
      <c r="ONT35" s="217"/>
      <c r="ONU35" s="217"/>
      <c r="ONV35" s="217"/>
      <c r="ONW35" s="217"/>
      <c r="ONX35" s="217"/>
      <c r="ONY35" s="217"/>
      <c r="ONZ35" s="217"/>
      <c r="OOA35" s="217"/>
      <c r="OOB35" s="217"/>
      <c r="OOC35" s="217"/>
      <c r="OOD35" s="217"/>
      <c r="OOE35" s="217"/>
      <c r="OOF35" s="217"/>
      <c r="OOG35" s="217"/>
      <c r="OOH35" s="217"/>
      <c r="OOI35" s="217"/>
      <c r="OOJ35" s="217"/>
      <c r="OOK35" s="217"/>
      <c r="OOL35" s="217"/>
      <c r="OOM35" s="217"/>
      <c r="OON35" s="217"/>
      <c r="OOO35" s="217"/>
      <c r="OOP35" s="217"/>
      <c r="OOQ35" s="217"/>
      <c r="OOR35" s="217"/>
      <c r="OOS35" s="217"/>
      <c r="OOT35" s="217"/>
      <c r="OOU35" s="217"/>
      <c r="OOV35" s="217"/>
      <c r="OOW35" s="217"/>
      <c r="OOX35" s="217"/>
      <c r="OOY35" s="217"/>
      <c r="OOZ35" s="217"/>
      <c r="OPA35" s="217"/>
      <c r="OPB35" s="217"/>
      <c r="OPC35" s="217"/>
      <c r="OPD35" s="217"/>
      <c r="OPE35" s="217"/>
      <c r="OPF35" s="217"/>
      <c r="OPG35" s="217"/>
      <c r="OPH35" s="217"/>
      <c r="OPI35" s="217"/>
      <c r="OPJ35" s="217"/>
      <c r="OPK35" s="217"/>
      <c r="OPL35" s="217"/>
      <c r="OPM35" s="217"/>
      <c r="OPN35" s="217"/>
      <c r="OPO35" s="217"/>
      <c r="OPP35" s="217"/>
      <c r="OPQ35" s="217"/>
      <c r="OPR35" s="217"/>
      <c r="OPS35" s="217"/>
      <c r="OPT35" s="217"/>
      <c r="OPU35" s="217"/>
      <c r="OPV35" s="217"/>
      <c r="OPW35" s="217"/>
      <c r="OPX35" s="217"/>
      <c r="OPY35" s="217"/>
      <c r="OPZ35" s="217"/>
      <c r="OQA35" s="217"/>
      <c r="OQB35" s="217"/>
      <c r="OQC35" s="217"/>
      <c r="OQD35" s="217"/>
      <c r="OQE35" s="217"/>
      <c r="OQF35" s="217"/>
      <c r="OQG35" s="217"/>
      <c r="OQH35" s="217"/>
      <c r="OQI35" s="217"/>
      <c r="OQJ35" s="217"/>
      <c r="OQK35" s="217"/>
      <c r="OQL35" s="217"/>
      <c r="OQM35" s="217"/>
      <c r="OQN35" s="217"/>
      <c r="OQO35" s="217"/>
      <c r="OQP35" s="217"/>
      <c r="OQQ35" s="217"/>
      <c r="OQR35" s="217"/>
      <c r="OQS35" s="217"/>
      <c r="OQT35" s="217"/>
      <c r="OQU35" s="217"/>
      <c r="OQV35" s="217"/>
      <c r="OQW35" s="217"/>
      <c r="OQX35" s="217"/>
      <c r="OQY35" s="217"/>
      <c r="OQZ35" s="217"/>
      <c r="ORA35" s="217"/>
      <c r="ORB35" s="217"/>
      <c r="ORC35" s="217"/>
      <c r="ORD35" s="217"/>
      <c r="ORE35" s="217"/>
      <c r="ORF35" s="217"/>
      <c r="ORG35" s="217"/>
      <c r="ORH35" s="217"/>
      <c r="ORI35" s="217"/>
      <c r="ORJ35" s="217"/>
      <c r="ORK35" s="217"/>
      <c r="ORL35" s="217"/>
      <c r="ORM35" s="217"/>
      <c r="ORN35" s="217"/>
      <c r="ORO35" s="217"/>
      <c r="ORP35" s="217"/>
      <c r="ORQ35" s="217"/>
      <c r="ORR35" s="217"/>
      <c r="ORS35" s="217"/>
      <c r="ORT35" s="217"/>
      <c r="ORU35" s="217"/>
      <c r="ORV35" s="217"/>
      <c r="ORW35" s="217"/>
      <c r="ORX35" s="217"/>
      <c r="ORY35" s="217"/>
      <c r="ORZ35" s="217"/>
      <c r="OSA35" s="217"/>
      <c r="OSB35" s="217"/>
      <c r="OSC35" s="217"/>
      <c r="OSD35" s="217"/>
      <c r="OSE35" s="217"/>
      <c r="OSF35" s="217"/>
      <c r="OSG35" s="217"/>
      <c r="OSH35" s="217"/>
      <c r="OSI35" s="217"/>
      <c r="OSJ35" s="217"/>
      <c r="OSK35" s="217"/>
      <c r="OSL35" s="217"/>
      <c r="OSM35" s="217"/>
      <c r="OSN35" s="217"/>
      <c r="OSO35" s="217"/>
      <c r="OSP35" s="217"/>
      <c r="OSQ35" s="217"/>
      <c r="OSR35" s="217"/>
      <c r="OSS35" s="217"/>
      <c r="OST35" s="217"/>
      <c r="OSU35" s="217"/>
      <c r="OSV35" s="217"/>
      <c r="OSW35" s="217"/>
      <c r="OSX35" s="217"/>
      <c r="OSY35" s="217"/>
      <c r="OSZ35" s="217"/>
      <c r="OTA35" s="217"/>
      <c r="OTB35" s="217"/>
      <c r="OTC35" s="217"/>
      <c r="OTD35" s="217"/>
      <c r="OTE35" s="217"/>
      <c r="OTF35" s="217"/>
      <c r="OTG35" s="217"/>
      <c r="OTH35" s="217"/>
      <c r="OTI35" s="217"/>
      <c r="OTJ35" s="217"/>
      <c r="OTK35" s="217"/>
      <c r="OTL35" s="217"/>
      <c r="OTM35" s="217"/>
      <c r="OTN35" s="217"/>
      <c r="OTO35" s="217"/>
      <c r="OTP35" s="217"/>
      <c r="OTQ35" s="217"/>
      <c r="OTR35" s="217"/>
      <c r="OTS35" s="217"/>
      <c r="OTT35" s="217"/>
      <c r="OTU35" s="217"/>
      <c r="OTV35" s="217"/>
      <c r="OTW35" s="217"/>
      <c r="OTX35" s="217"/>
      <c r="OTY35" s="217"/>
      <c r="OTZ35" s="217"/>
      <c r="OUA35" s="217"/>
      <c r="OUB35" s="217"/>
      <c r="OUC35" s="217"/>
      <c r="OUD35" s="217"/>
      <c r="OUE35" s="217"/>
      <c r="OUF35" s="217"/>
      <c r="OUG35" s="217"/>
      <c r="OUH35" s="217"/>
      <c r="OUI35" s="217"/>
      <c r="OUJ35" s="217"/>
      <c r="OUK35" s="217"/>
      <c r="OUL35" s="217"/>
      <c r="OUM35" s="217"/>
      <c r="OUN35" s="217"/>
      <c r="OUO35" s="217"/>
      <c r="OUP35" s="217"/>
      <c r="OUQ35" s="217"/>
      <c r="OUR35" s="217"/>
      <c r="OUS35" s="217"/>
      <c r="OUT35" s="217"/>
      <c r="OUU35" s="217"/>
      <c r="OUV35" s="217"/>
      <c r="OUW35" s="217"/>
      <c r="OUX35" s="217"/>
      <c r="OUY35" s="217"/>
      <c r="OUZ35" s="217"/>
      <c r="OVA35" s="217"/>
      <c r="OVB35" s="217"/>
      <c r="OVC35" s="217"/>
      <c r="OVD35" s="217"/>
      <c r="OVE35" s="217"/>
      <c r="OVF35" s="217"/>
      <c r="OVG35" s="217"/>
      <c r="OVH35" s="217"/>
      <c r="OVI35" s="217"/>
      <c r="OVJ35" s="217"/>
      <c r="OVK35" s="217"/>
      <c r="OVL35" s="217"/>
      <c r="OVM35" s="217"/>
      <c r="OVN35" s="217"/>
      <c r="OVO35" s="217"/>
      <c r="OVP35" s="217"/>
      <c r="OVQ35" s="217"/>
      <c r="OVR35" s="217"/>
      <c r="OVS35" s="217"/>
      <c r="OVT35" s="217"/>
      <c r="OVU35" s="217"/>
      <c r="OVV35" s="217"/>
      <c r="OVW35" s="217"/>
      <c r="OVX35" s="217"/>
      <c r="OVY35" s="217"/>
      <c r="OVZ35" s="217"/>
      <c r="OWA35" s="217"/>
      <c r="OWB35" s="217"/>
      <c r="OWC35" s="217"/>
      <c r="OWD35" s="217"/>
      <c r="OWE35" s="217"/>
      <c r="OWF35" s="217"/>
      <c r="OWG35" s="217"/>
      <c r="OWH35" s="217"/>
      <c r="OWI35" s="217"/>
      <c r="OWJ35" s="217"/>
      <c r="OWK35" s="217"/>
      <c r="OWL35" s="217"/>
      <c r="OWM35" s="217"/>
      <c r="OWN35" s="217"/>
      <c r="OWO35" s="217"/>
      <c r="OWP35" s="217"/>
      <c r="OWQ35" s="217"/>
      <c r="OWR35" s="217"/>
      <c r="OWS35" s="217"/>
      <c r="OWT35" s="217"/>
      <c r="OWU35" s="217"/>
      <c r="OWV35" s="217"/>
      <c r="OWW35" s="217"/>
      <c r="OWX35" s="217"/>
      <c r="OWY35" s="217"/>
      <c r="OWZ35" s="217"/>
      <c r="OXA35" s="217"/>
      <c r="OXB35" s="217"/>
      <c r="OXC35" s="217"/>
      <c r="OXD35" s="217"/>
      <c r="OXE35" s="217"/>
      <c r="OXF35" s="217"/>
      <c r="OXG35" s="217"/>
      <c r="OXH35" s="217"/>
      <c r="OXI35" s="217"/>
      <c r="OXJ35" s="217"/>
      <c r="OXK35" s="217"/>
      <c r="OXL35" s="217"/>
      <c r="OXM35" s="217"/>
      <c r="OXN35" s="217"/>
      <c r="OXO35" s="217"/>
      <c r="OXP35" s="217"/>
      <c r="OXQ35" s="217"/>
      <c r="OXR35" s="217"/>
      <c r="OXS35" s="217"/>
      <c r="OXT35" s="217"/>
      <c r="OXU35" s="217"/>
      <c r="OXV35" s="217"/>
      <c r="OXW35" s="217"/>
      <c r="OXX35" s="217"/>
      <c r="OXY35" s="217"/>
      <c r="OXZ35" s="217"/>
      <c r="OYA35" s="217"/>
      <c r="OYB35" s="217"/>
      <c r="OYC35" s="217"/>
      <c r="OYD35" s="217"/>
      <c r="OYE35" s="217"/>
      <c r="OYF35" s="217"/>
      <c r="OYG35" s="217"/>
      <c r="OYH35" s="217"/>
      <c r="OYI35" s="217"/>
      <c r="OYJ35" s="217"/>
      <c r="OYK35" s="217"/>
      <c r="OYL35" s="217"/>
      <c r="OYM35" s="217"/>
      <c r="OYN35" s="217"/>
      <c r="OYO35" s="217"/>
      <c r="OYP35" s="217"/>
      <c r="OYQ35" s="217"/>
      <c r="OYR35" s="217"/>
      <c r="OYS35" s="217"/>
      <c r="OYT35" s="217"/>
      <c r="OYU35" s="217"/>
      <c r="OYV35" s="217"/>
      <c r="OYW35" s="217"/>
      <c r="OYX35" s="217"/>
      <c r="OYY35" s="217"/>
      <c r="OYZ35" s="217"/>
      <c r="OZA35" s="217"/>
      <c r="OZB35" s="217"/>
      <c r="OZC35" s="217"/>
      <c r="OZD35" s="217"/>
      <c r="OZE35" s="217"/>
      <c r="OZF35" s="217"/>
      <c r="OZG35" s="217"/>
      <c r="OZH35" s="217"/>
      <c r="OZI35" s="217"/>
      <c r="OZJ35" s="217"/>
      <c r="OZK35" s="217"/>
      <c r="OZL35" s="217"/>
      <c r="OZM35" s="217"/>
      <c r="OZN35" s="217"/>
      <c r="OZO35" s="217"/>
      <c r="OZP35" s="217"/>
      <c r="OZQ35" s="217"/>
      <c r="OZR35" s="217"/>
      <c r="OZS35" s="217"/>
      <c r="OZT35" s="217"/>
      <c r="OZU35" s="217"/>
      <c r="OZV35" s="217"/>
      <c r="OZW35" s="217"/>
      <c r="OZX35" s="217"/>
      <c r="OZY35" s="217"/>
      <c r="OZZ35" s="217"/>
      <c r="PAA35" s="217"/>
      <c r="PAB35" s="217"/>
      <c r="PAC35" s="217"/>
      <c r="PAD35" s="217"/>
      <c r="PAE35" s="217"/>
      <c r="PAF35" s="217"/>
      <c r="PAG35" s="217"/>
      <c r="PAH35" s="217"/>
      <c r="PAI35" s="217"/>
      <c r="PAJ35" s="217"/>
      <c r="PAK35" s="217"/>
      <c r="PAL35" s="217"/>
      <c r="PAM35" s="217"/>
      <c r="PAN35" s="217"/>
      <c r="PAO35" s="217"/>
      <c r="PAP35" s="217"/>
      <c r="PAQ35" s="217"/>
      <c r="PAR35" s="217"/>
      <c r="PAS35" s="217"/>
      <c r="PAT35" s="217"/>
      <c r="PAU35" s="217"/>
      <c r="PAV35" s="217"/>
      <c r="PAW35" s="217"/>
      <c r="PAX35" s="217"/>
      <c r="PAY35" s="217"/>
      <c r="PAZ35" s="217"/>
      <c r="PBA35" s="217"/>
      <c r="PBB35" s="217"/>
      <c r="PBC35" s="217"/>
      <c r="PBD35" s="217"/>
      <c r="PBE35" s="217"/>
      <c r="PBF35" s="217"/>
      <c r="PBG35" s="217"/>
      <c r="PBH35" s="217"/>
      <c r="PBI35" s="217"/>
      <c r="PBJ35" s="217"/>
      <c r="PBK35" s="217"/>
      <c r="PBL35" s="217"/>
      <c r="PBM35" s="217"/>
      <c r="PBN35" s="217"/>
      <c r="PBO35" s="217"/>
      <c r="PBP35" s="217"/>
      <c r="PBQ35" s="217"/>
      <c r="PBR35" s="217"/>
      <c r="PBS35" s="217"/>
      <c r="PBT35" s="217"/>
      <c r="PBU35" s="217"/>
      <c r="PBV35" s="217"/>
      <c r="PBW35" s="217"/>
      <c r="PBX35" s="217"/>
      <c r="PBY35" s="217"/>
      <c r="PBZ35" s="217"/>
      <c r="PCA35" s="217"/>
      <c r="PCB35" s="217"/>
      <c r="PCC35" s="217"/>
      <c r="PCD35" s="217"/>
      <c r="PCE35" s="217"/>
      <c r="PCF35" s="217"/>
      <c r="PCG35" s="217"/>
      <c r="PCH35" s="217"/>
      <c r="PCI35" s="217"/>
      <c r="PCJ35" s="217"/>
      <c r="PCK35" s="217"/>
      <c r="PCL35" s="217"/>
      <c r="PCM35" s="217"/>
      <c r="PCN35" s="217"/>
      <c r="PCO35" s="217"/>
      <c r="PCP35" s="217"/>
      <c r="PCQ35" s="217"/>
      <c r="PCR35" s="217"/>
      <c r="PCS35" s="217"/>
      <c r="PCT35" s="217"/>
      <c r="PCU35" s="217"/>
      <c r="PCV35" s="217"/>
      <c r="PCW35" s="217"/>
      <c r="PCX35" s="217"/>
      <c r="PCY35" s="217"/>
      <c r="PCZ35" s="217"/>
      <c r="PDA35" s="217"/>
      <c r="PDB35" s="217"/>
      <c r="PDC35" s="217"/>
      <c r="PDD35" s="217"/>
      <c r="PDE35" s="217"/>
      <c r="PDF35" s="217"/>
      <c r="PDG35" s="217"/>
      <c r="PDH35" s="217"/>
      <c r="PDI35" s="217"/>
      <c r="PDJ35" s="217"/>
      <c r="PDK35" s="217"/>
      <c r="PDL35" s="217"/>
      <c r="PDM35" s="217"/>
      <c r="PDN35" s="217"/>
      <c r="PDO35" s="217"/>
      <c r="PDP35" s="217"/>
      <c r="PDQ35" s="217"/>
      <c r="PDR35" s="217"/>
      <c r="PDS35" s="217"/>
      <c r="PDT35" s="217"/>
      <c r="PDU35" s="217"/>
      <c r="PDV35" s="217"/>
      <c r="PDW35" s="217"/>
      <c r="PDX35" s="217"/>
      <c r="PDY35" s="217"/>
      <c r="PDZ35" s="217"/>
      <c r="PEA35" s="217"/>
      <c r="PEB35" s="217"/>
      <c r="PEC35" s="217"/>
      <c r="PED35" s="217"/>
      <c r="PEE35" s="217"/>
      <c r="PEF35" s="217"/>
      <c r="PEG35" s="217"/>
      <c r="PEH35" s="217"/>
      <c r="PEI35" s="217"/>
      <c r="PEJ35" s="217"/>
      <c r="PEK35" s="217"/>
      <c r="PEL35" s="217"/>
      <c r="PEM35" s="217"/>
      <c r="PEN35" s="217"/>
      <c r="PEO35" s="217"/>
      <c r="PEP35" s="217"/>
      <c r="PEQ35" s="217"/>
      <c r="PER35" s="217"/>
      <c r="PES35" s="217"/>
      <c r="PET35" s="217"/>
      <c r="PEU35" s="217"/>
      <c r="PEV35" s="217"/>
      <c r="PEW35" s="217"/>
      <c r="PEX35" s="217"/>
      <c r="PEY35" s="217"/>
      <c r="PEZ35" s="217"/>
      <c r="PFA35" s="217"/>
      <c r="PFB35" s="217"/>
      <c r="PFC35" s="217"/>
      <c r="PFD35" s="217"/>
      <c r="PFE35" s="217"/>
      <c r="PFF35" s="217"/>
      <c r="PFG35" s="217"/>
      <c r="PFH35" s="217"/>
      <c r="PFI35" s="217"/>
      <c r="PFJ35" s="217"/>
      <c r="PFK35" s="217"/>
      <c r="PFL35" s="217"/>
      <c r="PFM35" s="217"/>
      <c r="PFN35" s="217"/>
      <c r="PFO35" s="217"/>
      <c r="PFP35" s="217"/>
      <c r="PFQ35" s="217"/>
      <c r="PFR35" s="217"/>
      <c r="PFS35" s="217"/>
      <c r="PFT35" s="217"/>
      <c r="PFU35" s="217"/>
      <c r="PFV35" s="217"/>
      <c r="PFW35" s="217"/>
      <c r="PFX35" s="217"/>
      <c r="PFY35" s="217"/>
      <c r="PFZ35" s="217"/>
      <c r="PGA35" s="217"/>
      <c r="PGB35" s="217"/>
      <c r="PGC35" s="217"/>
      <c r="PGD35" s="217"/>
      <c r="PGE35" s="217"/>
      <c r="PGF35" s="217"/>
      <c r="PGG35" s="217"/>
      <c r="PGH35" s="217"/>
      <c r="PGI35" s="217"/>
      <c r="PGJ35" s="217"/>
      <c r="PGK35" s="217"/>
      <c r="PGL35" s="217"/>
      <c r="PGM35" s="217"/>
      <c r="PGN35" s="217"/>
      <c r="PGO35" s="217"/>
      <c r="PGP35" s="217"/>
      <c r="PGQ35" s="217"/>
      <c r="PGR35" s="217"/>
      <c r="PGS35" s="217"/>
      <c r="PGT35" s="217"/>
      <c r="PGU35" s="217"/>
      <c r="PGV35" s="217"/>
      <c r="PGW35" s="217"/>
      <c r="PGX35" s="217"/>
      <c r="PGY35" s="217"/>
      <c r="PGZ35" s="217"/>
      <c r="PHA35" s="217"/>
      <c r="PHB35" s="217"/>
      <c r="PHC35" s="217"/>
      <c r="PHD35" s="217"/>
      <c r="PHE35" s="217"/>
      <c r="PHF35" s="217"/>
      <c r="PHG35" s="217"/>
      <c r="PHH35" s="217"/>
      <c r="PHI35" s="217"/>
      <c r="PHJ35" s="217"/>
      <c r="PHK35" s="217"/>
      <c r="PHL35" s="217"/>
      <c r="PHM35" s="217"/>
      <c r="PHN35" s="217"/>
      <c r="PHO35" s="217"/>
      <c r="PHP35" s="217"/>
      <c r="PHQ35" s="217"/>
      <c r="PHR35" s="217"/>
      <c r="PHS35" s="217"/>
      <c r="PHT35" s="217"/>
      <c r="PHU35" s="217"/>
      <c r="PHV35" s="217"/>
      <c r="PHW35" s="217"/>
      <c r="PHX35" s="217"/>
      <c r="PHY35" s="217"/>
      <c r="PHZ35" s="217"/>
      <c r="PIA35" s="217"/>
      <c r="PIB35" s="217"/>
      <c r="PIC35" s="217"/>
      <c r="PID35" s="217"/>
      <c r="PIE35" s="217"/>
      <c r="PIF35" s="217"/>
      <c r="PIG35" s="217"/>
      <c r="PIH35" s="217"/>
      <c r="PII35" s="217"/>
      <c r="PIJ35" s="217"/>
      <c r="PIK35" s="217"/>
      <c r="PIL35" s="217"/>
      <c r="PIM35" s="217"/>
      <c r="PIN35" s="217"/>
      <c r="PIO35" s="217"/>
      <c r="PIP35" s="217"/>
      <c r="PIQ35" s="217"/>
      <c r="PIR35" s="217"/>
      <c r="PIS35" s="217"/>
      <c r="PIT35" s="217"/>
      <c r="PIU35" s="217"/>
      <c r="PIV35" s="217"/>
      <c r="PIW35" s="217"/>
      <c r="PIX35" s="217"/>
      <c r="PIY35" s="217"/>
      <c r="PIZ35" s="217"/>
      <c r="PJA35" s="217"/>
      <c r="PJB35" s="217"/>
      <c r="PJC35" s="217"/>
      <c r="PJD35" s="217"/>
      <c r="PJE35" s="217"/>
      <c r="PJF35" s="217"/>
      <c r="PJG35" s="217"/>
      <c r="PJH35" s="217"/>
      <c r="PJI35" s="217"/>
      <c r="PJJ35" s="217"/>
      <c r="PJK35" s="217"/>
      <c r="PJL35" s="217"/>
      <c r="PJM35" s="217"/>
      <c r="PJN35" s="217"/>
      <c r="PJO35" s="217"/>
      <c r="PJP35" s="217"/>
      <c r="PJQ35" s="217"/>
      <c r="PJR35" s="217"/>
      <c r="PJS35" s="217"/>
      <c r="PJT35" s="217"/>
      <c r="PJU35" s="217"/>
      <c r="PJV35" s="217"/>
      <c r="PJW35" s="217"/>
      <c r="PJX35" s="217"/>
      <c r="PJY35" s="217"/>
      <c r="PJZ35" s="217"/>
      <c r="PKA35" s="217"/>
      <c r="PKB35" s="217"/>
      <c r="PKC35" s="217"/>
      <c r="PKD35" s="217"/>
      <c r="PKE35" s="217"/>
      <c r="PKF35" s="217"/>
      <c r="PKG35" s="217"/>
      <c r="PKH35" s="217"/>
      <c r="PKI35" s="217"/>
      <c r="PKJ35" s="217"/>
      <c r="PKK35" s="217"/>
      <c r="PKL35" s="217"/>
      <c r="PKM35" s="217"/>
      <c r="PKN35" s="217"/>
      <c r="PKO35" s="217"/>
      <c r="PKP35" s="217"/>
      <c r="PKQ35" s="217"/>
      <c r="PKR35" s="217"/>
      <c r="PKS35" s="217"/>
      <c r="PKT35" s="217"/>
      <c r="PKU35" s="217"/>
      <c r="PKV35" s="217"/>
      <c r="PKW35" s="217"/>
      <c r="PKX35" s="217"/>
      <c r="PKY35" s="217"/>
      <c r="PKZ35" s="217"/>
      <c r="PLA35" s="217"/>
      <c r="PLB35" s="217"/>
      <c r="PLC35" s="217"/>
      <c r="PLD35" s="217"/>
      <c r="PLE35" s="217"/>
      <c r="PLF35" s="217"/>
      <c r="PLG35" s="217"/>
      <c r="PLH35" s="217"/>
      <c r="PLI35" s="217"/>
      <c r="PLJ35" s="217"/>
      <c r="PLK35" s="217"/>
      <c r="PLL35" s="217"/>
      <c r="PLM35" s="217"/>
      <c r="PLN35" s="217"/>
      <c r="PLO35" s="217"/>
      <c r="PLP35" s="217"/>
      <c r="PLQ35" s="217"/>
      <c r="PLR35" s="217"/>
      <c r="PLS35" s="217"/>
      <c r="PLT35" s="217"/>
      <c r="PLU35" s="217"/>
      <c r="PLV35" s="217"/>
      <c r="PLW35" s="217"/>
      <c r="PLX35" s="217"/>
      <c r="PLY35" s="217"/>
      <c r="PLZ35" s="217"/>
      <c r="PMA35" s="217"/>
      <c r="PMB35" s="217"/>
      <c r="PMC35" s="217"/>
      <c r="PMD35" s="217"/>
      <c r="PME35" s="217"/>
      <c r="PMF35" s="217"/>
      <c r="PMG35" s="217"/>
      <c r="PMH35" s="217"/>
      <c r="PMI35" s="217"/>
      <c r="PMJ35" s="217"/>
      <c r="PMK35" s="217"/>
      <c r="PML35" s="217"/>
      <c r="PMM35" s="217"/>
      <c r="PMN35" s="217"/>
      <c r="PMO35" s="217"/>
      <c r="PMP35" s="217"/>
      <c r="PMQ35" s="217"/>
      <c r="PMR35" s="217"/>
      <c r="PMS35" s="217"/>
      <c r="PMT35" s="217"/>
      <c r="PMU35" s="217"/>
      <c r="PMV35" s="217"/>
      <c r="PMW35" s="217"/>
      <c r="PMX35" s="217"/>
      <c r="PMY35" s="217"/>
      <c r="PMZ35" s="217"/>
      <c r="PNA35" s="217"/>
      <c r="PNB35" s="217"/>
      <c r="PNC35" s="217"/>
      <c r="PND35" s="217"/>
      <c r="PNE35" s="217"/>
      <c r="PNF35" s="217"/>
      <c r="PNG35" s="217"/>
      <c r="PNH35" s="217"/>
      <c r="PNI35" s="217"/>
      <c r="PNJ35" s="217"/>
      <c r="PNK35" s="217"/>
      <c r="PNL35" s="217"/>
      <c r="PNM35" s="217"/>
      <c r="PNN35" s="217"/>
      <c r="PNO35" s="217"/>
      <c r="PNP35" s="217"/>
      <c r="PNQ35" s="217"/>
      <c r="PNR35" s="217"/>
      <c r="PNS35" s="217"/>
      <c r="PNT35" s="217"/>
      <c r="PNU35" s="217"/>
      <c r="PNV35" s="217"/>
      <c r="PNW35" s="217"/>
      <c r="PNX35" s="217"/>
      <c r="PNY35" s="217"/>
      <c r="PNZ35" s="217"/>
      <c r="POA35" s="217"/>
      <c r="POB35" s="217"/>
      <c r="POC35" s="217"/>
      <c r="POD35" s="217"/>
      <c r="POE35" s="217"/>
      <c r="POF35" s="217"/>
      <c r="POG35" s="217"/>
      <c r="POH35" s="217"/>
      <c r="POI35" s="217"/>
      <c r="POJ35" s="217"/>
      <c r="POK35" s="217"/>
      <c r="POL35" s="217"/>
      <c r="POM35" s="217"/>
      <c r="PON35" s="217"/>
      <c r="POO35" s="217"/>
      <c r="POP35" s="217"/>
      <c r="POQ35" s="217"/>
      <c r="POR35" s="217"/>
      <c r="POS35" s="217"/>
      <c r="POT35" s="217"/>
      <c r="POU35" s="217"/>
      <c r="POV35" s="217"/>
      <c r="POW35" s="217"/>
      <c r="POX35" s="217"/>
      <c r="POY35" s="217"/>
      <c r="POZ35" s="217"/>
      <c r="PPA35" s="217"/>
      <c r="PPB35" s="217"/>
      <c r="PPC35" s="217"/>
      <c r="PPD35" s="217"/>
      <c r="PPE35" s="217"/>
      <c r="PPF35" s="217"/>
      <c r="PPG35" s="217"/>
      <c r="PPH35" s="217"/>
      <c r="PPI35" s="217"/>
      <c r="PPJ35" s="217"/>
      <c r="PPK35" s="217"/>
      <c r="PPL35" s="217"/>
      <c r="PPM35" s="217"/>
      <c r="PPN35" s="217"/>
      <c r="PPO35" s="217"/>
      <c r="PPP35" s="217"/>
      <c r="PPQ35" s="217"/>
      <c r="PPR35" s="217"/>
      <c r="PPS35" s="217"/>
      <c r="PPT35" s="217"/>
      <c r="PPU35" s="217"/>
      <c r="PPV35" s="217"/>
      <c r="PPW35" s="217"/>
      <c r="PPX35" s="217"/>
      <c r="PPY35" s="217"/>
      <c r="PPZ35" s="217"/>
      <c r="PQA35" s="217"/>
      <c r="PQB35" s="217"/>
      <c r="PQC35" s="217"/>
      <c r="PQD35" s="217"/>
      <c r="PQE35" s="217"/>
      <c r="PQF35" s="217"/>
      <c r="PQG35" s="217"/>
      <c r="PQH35" s="217"/>
      <c r="PQI35" s="217"/>
      <c r="PQJ35" s="217"/>
      <c r="PQK35" s="217"/>
      <c r="PQL35" s="217"/>
      <c r="PQM35" s="217"/>
      <c r="PQN35" s="217"/>
      <c r="PQO35" s="217"/>
      <c r="PQP35" s="217"/>
      <c r="PQQ35" s="217"/>
      <c r="PQR35" s="217"/>
      <c r="PQS35" s="217"/>
      <c r="PQT35" s="217"/>
      <c r="PQU35" s="217"/>
      <c r="PQV35" s="217"/>
      <c r="PQW35" s="217"/>
      <c r="PQX35" s="217"/>
      <c r="PQY35" s="217"/>
      <c r="PQZ35" s="217"/>
      <c r="PRA35" s="217"/>
      <c r="PRB35" s="217"/>
      <c r="PRC35" s="217"/>
      <c r="PRD35" s="217"/>
      <c r="PRE35" s="217"/>
      <c r="PRF35" s="217"/>
      <c r="PRG35" s="217"/>
      <c r="PRH35" s="217"/>
      <c r="PRI35" s="217"/>
      <c r="PRJ35" s="217"/>
      <c r="PRK35" s="217"/>
      <c r="PRL35" s="217"/>
      <c r="PRM35" s="217"/>
      <c r="PRN35" s="217"/>
      <c r="PRO35" s="217"/>
      <c r="PRP35" s="217"/>
      <c r="PRQ35" s="217"/>
      <c r="PRR35" s="217"/>
      <c r="PRS35" s="217"/>
      <c r="PRT35" s="217"/>
      <c r="PRU35" s="217"/>
      <c r="PRV35" s="217"/>
      <c r="PRW35" s="217"/>
      <c r="PRX35" s="217"/>
      <c r="PRY35" s="217"/>
      <c r="PRZ35" s="217"/>
      <c r="PSA35" s="217"/>
      <c r="PSB35" s="217"/>
      <c r="PSC35" s="217"/>
      <c r="PSD35" s="217"/>
      <c r="PSE35" s="217"/>
      <c r="PSF35" s="217"/>
      <c r="PSG35" s="217"/>
      <c r="PSH35" s="217"/>
      <c r="PSI35" s="217"/>
      <c r="PSJ35" s="217"/>
      <c r="PSK35" s="217"/>
      <c r="PSL35" s="217"/>
      <c r="PSM35" s="217"/>
      <c r="PSN35" s="217"/>
      <c r="PSO35" s="217"/>
      <c r="PSP35" s="217"/>
      <c r="PSQ35" s="217"/>
      <c r="PSR35" s="217"/>
      <c r="PSS35" s="217"/>
      <c r="PST35" s="217"/>
      <c r="PSU35" s="217"/>
      <c r="PSV35" s="217"/>
      <c r="PSW35" s="217"/>
      <c r="PSX35" s="217"/>
      <c r="PSY35" s="217"/>
      <c r="PSZ35" s="217"/>
      <c r="PTA35" s="217"/>
      <c r="PTB35" s="217"/>
      <c r="PTC35" s="217"/>
      <c r="PTD35" s="217"/>
      <c r="PTE35" s="217"/>
      <c r="PTF35" s="217"/>
      <c r="PTG35" s="217"/>
      <c r="PTH35" s="217"/>
      <c r="PTI35" s="217"/>
      <c r="PTJ35" s="217"/>
      <c r="PTK35" s="217"/>
      <c r="PTL35" s="217"/>
      <c r="PTM35" s="217"/>
      <c r="PTN35" s="217"/>
      <c r="PTO35" s="217"/>
      <c r="PTP35" s="217"/>
      <c r="PTQ35" s="217"/>
      <c r="PTR35" s="217"/>
      <c r="PTS35" s="217"/>
      <c r="PTT35" s="217"/>
      <c r="PTU35" s="217"/>
      <c r="PTV35" s="217"/>
      <c r="PTW35" s="217"/>
      <c r="PTX35" s="217"/>
      <c r="PTY35" s="217"/>
      <c r="PTZ35" s="217"/>
      <c r="PUA35" s="217"/>
      <c r="PUB35" s="217"/>
      <c r="PUC35" s="217"/>
      <c r="PUD35" s="217"/>
      <c r="PUE35" s="217"/>
      <c r="PUF35" s="217"/>
      <c r="PUG35" s="217"/>
      <c r="PUH35" s="217"/>
      <c r="PUI35" s="217"/>
      <c r="PUJ35" s="217"/>
      <c r="PUK35" s="217"/>
      <c r="PUL35" s="217"/>
      <c r="PUM35" s="217"/>
      <c r="PUN35" s="217"/>
      <c r="PUO35" s="217"/>
      <c r="PUP35" s="217"/>
      <c r="PUQ35" s="217"/>
      <c r="PUR35" s="217"/>
      <c r="PUS35" s="217"/>
      <c r="PUT35" s="217"/>
      <c r="PUU35" s="217"/>
      <c r="PUV35" s="217"/>
      <c r="PUW35" s="217"/>
      <c r="PUX35" s="217"/>
      <c r="PUY35" s="217"/>
      <c r="PUZ35" s="217"/>
      <c r="PVA35" s="217"/>
      <c r="PVB35" s="217"/>
      <c r="PVC35" s="217"/>
      <c r="PVD35" s="217"/>
      <c r="PVE35" s="217"/>
      <c r="PVF35" s="217"/>
      <c r="PVG35" s="217"/>
      <c r="PVH35" s="217"/>
      <c r="PVI35" s="217"/>
      <c r="PVJ35" s="217"/>
      <c r="PVK35" s="217"/>
      <c r="PVL35" s="217"/>
      <c r="PVM35" s="217"/>
      <c r="PVN35" s="217"/>
      <c r="PVO35" s="217"/>
      <c r="PVP35" s="217"/>
      <c r="PVQ35" s="217"/>
      <c r="PVR35" s="217"/>
      <c r="PVS35" s="217"/>
      <c r="PVT35" s="217"/>
      <c r="PVU35" s="217"/>
      <c r="PVV35" s="217"/>
      <c r="PVW35" s="217"/>
      <c r="PVX35" s="217"/>
      <c r="PVY35" s="217"/>
      <c r="PVZ35" s="217"/>
      <c r="PWA35" s="217"/>
      <c r="PWB35" s="217"/>
      <c r="PWC35" s="217"/>
      <c r="PWD35" s="217"/>
      <c r="PWE35" s="217"/>
      <c r="PWF35" s="217"/>
      <c r="PWG35" s="217"/>
      <c r="PWH35" s="217"/>
      <c r="PWI35" s="217"/>
      <c r="PWJ35" s="217"/>
      <c r="PWK35" s="217"/>
      <c r="PWL35" s="217"/>
      <c r="PWM35" s="217"/>
      <c r="PWN35" s="217"/>
      <c r="PWO35" s="217"/>
      <c r="PWP35" s="217"/>
      <c r="PWQ35" s="217"/>
      <c r="PWR35" s="217"/>
      <c r="PWS35" s="217"/>
      <c r="PWT35" s="217"/>
      <c r="PWU35" s="217"/>
      <c r="PWV35" s="217"/>
      <c r="PWW35" s="217"/>
      <c r="PWX35" s="217"/>
      <c r="PWY35" s="217"/>
      <c r="PWZ35" s="217"/>
      <c r="PXA35" s="217"/>
      <c r="PXB35" s="217"/>
      <c r="PXC35" s="217"/>
      <c r="PXD35" s="217"/>
      <c r="PXE35" s="217"/>
      <c r="PXF35" s="217"/>
      <c r="PXG35" s="217"/>
      <c r="PXH35" s="217"/>
      <c r="PXI35" s="217"/>
      <c r="PXJ35" s="217"/>
      <c r="PXK35" s="217"/>
      <c r="PXL35" s="217"/>
      <c r="PXM35" s="217"/>
      <c r="PXN35" s="217"/>
      <c r="PXO35" s="217"/>
      <c r="PXP35" s="217"/>
      <c r="PXQ35" s="217"/>
      <c r="PXR35" s="217"/>
      <c r="PXS35" s="217"/>
      <c r="PXT35" s="217"/>
      <c r="PXU35" s="217"/>
      <c r="PXV35" s="217"/>
      <c r="PXW35" s="217"/>
      <c r="PXX35" s="217"/>
      <c r="PXY35" s="217"/>
      <c r="PXZ35" s="217"/>
      <c r="PYA35" s="217"/>
      <c r="PYB35" s="217"/>
      <c r="PYC35" s="217"/>
      <c r="PYD35" s="217"/>
      <c r="PYE35" s="217"/>
      <c r="PYF35" s="217"/>
      <c r="PYG35" s="217"/>
      <c r="PYH35" s="217"/>
      <c r="PYI35" s="217"/>
      <c r="PYJ35" s="217"/>
      <c r="PYK35" s="217"/>
      <c r="PYL35" s="217"/>
      <c r="PYM35" s="217"/>
      <c r="PYN35" s="217"/>
      <c r="PYO35" s="217"/>
      <c r="PYP35" s="217"/>
      <c r="PYQ35" s="217"/>
      <c r="PYR35" s="217"/>
      <c r="PYS35" s="217"/>
      <c r="PYT35" s="217"/>
      <c r="PYU35" s="217"/>
      <c r="PYV35" s="217"/>
      <c r="PYW35" s="217"/>
      <c r="PYX35" s="217"/>
      <c r="PYY35" s="217"/>
      <c r="PYZ35" s="217"/>
      <c r="PZA35" s="217"/>
      <c r="PZB35" s="217"/>
      <c r="PZC35" s="217"/>
      <c r="PZD35" s="217"/>
      <c r="PZE35" s="217"/>
      <c r="PZF35" s="217"/>
      <c r="PZG35" s="217"/>
      <c r="PZH35" s="217"/>
      <c r="PZI35" s="217"/>
      <c r="PZJ35" s="217"/>
      <c r="PZK35" s="217"/>
      <c r="PZL35" s="217"/>
      <c r="PZM35" s="217"/>
      <c r="PZN35" s="217"/>
      <c r="PZO35" s="217"/>
      <c r="PZP35" s="217"/>
      <c r="PZQ35" s="217"/>
      <c r="PZR35" s="217"/>
      <c r="PZS35" s="217"/>
      <c r="PZT35" s="217"/>
      <c r="PZU35" s="217"/>
      <c r="PZV35" s="217"/>
      <c r="PZW35" s="217"/>
      <c r="PZX35" s="217"/>
      <c r="PZY35" s="217"/>
      <c r="PZZ35" s="217"/>
      <c r="QAA35" s="217"/>
      <c r="QAB35" s="217"/>
      <c r="QAC35" s="217"/>
      <c r="QAD35" s="217"/>
      <c r="QAE35" s="217"/>
      <c r="QAF35" s="217"/>
      <c r="QAG35" s="217"/>
      <c r="QAH35" s="217"/>
      <c r="QAI35" s="217"/>
      <c r="QAJ35" s="217"/>
      <c r="QAK35" s="217"/>
      <c r="QAL35" s="217"/>
      <c r="QAM35" s="217"/>
      <c r="QAN35" s="217"/>
      <c r="QAO35" s="217"/>
      <c r="QAP35" s="217"/>
      <c r="QAQ35" s="217"/>
      <c r="QAR35" s="217"/>
      <c r="QAS35" s="217"/>
      <c r="QAT35" s="217"/>
      <c r="QAU35" s="217"/>
      <c r="QAV35" s="217"/>
      <c r="QAW35" s="217"/>
      <c r="QAX35" s="217"/>
      <c r="QAY35" s="217"/>
      <c r="QAZ35" s="217"/>
      <c r="QBA35" s="217"/>
      <c r="QBB35" s="217"/>
      <c r="QBC35" s="217"/>
      <c r="QBD35" s="217"/>
      <c r="QBE35" s="217"/>
      <c r="QBF35" s="217"/>
      <c r="QBG35" s="217"/>
      <c r="QBH35" s="217"/>
      <c r="QBI35" s="217"/>
      <c r="QBJ35" s="217"/>
      <c r="QBK35" s="217"/>
      <c r="QBL35" s="217"/>
      <c r="QBM35" s="217"/>
      <c r="QBN35" s="217"/>
      <c r="QBO35" s="217"/>
      <c r="QBP35" s="217"/>
      <c r="QBQ35" s="217"/>
      <c r="QBR35" s="217"/>
      <c r="QBS35" s="217"/>
      <c r="QBT35" s="217"/>
      <c r="QBU35" s="217"/>
      <c r="QBV35" s="217"/>
      <c r="QBW35" s="217"/>
      <c r="QBX35" s="217"/>
      <c r="QBY35" s="217"/>
      <c r="QBZ35" s="217"/>
      <c r="QCA35" s="217"/>
      <c r="QCB35" s="217"/>
      <c r="QCC35" s="217"/>
      <c r="QCD35" s="217"/>
      <c r="QCE35" s="217"/>
      <c r="QCF35" s="217"/>
      <c r="QCG35" s="217"/>
      <c r="QCH35" s="217"/>
      <c r="QCI35" s="217"/>
      <c r="QCJ35" s="217"/>
      <c r="QCK35" s="217"/>
      <c r="QCL35" s="217"/>
      <c r="QCM35" s="217"/>
      <c r="QCN35" s="217"/>
      <c r="QCO35" s="217"/>
      <c r="QCP35" s="217"/>
      <c r="QCQ35" s="217"/>
      <c r="QCR35" s="217"/>
      <c r="QCS35" s="217"/>
      <c r="QCT35" s="217"/>
      <c r="QCU35" s="217"/>
      <c r="QCV35" s="217"/>
      <c r="QCW35" s="217"/>
      <c r="QCX35" s="217"/>
      <c r="QCY35" s="217"/>
      <c r="QCZ35" s="217"/>
      <c r="QDA35" s="217"/>
      <c r="QDB35" s="217"/>
      <c r="QDC35" s="217"/>
      <c r="QDD35" s="217"/>
      <c r="QDE35" s="217"/>
      <c r="QDF35" s="217"/>
      <c r="QDG35" s="217"/>
      <c r="QDH35" s="217"/>
      <c r="QDI35" s="217"/>
      <c r="QDJ35" s="217"/>
      <c r="QDK35" s="217"/>
      <c r="QDL35" s="217"/>
      <c r="QDM35" s="217"/>
      <c r="QDN35" s="217"/>
      <c r="QDO35" s="217"/>
      <c r="QDP35" s="217"/>
      <c r="QDQ35" s="217"/>
      <c r="QDR35" s="217"/>
      <c r="QDS35" s="217"/>
      <c r="QDT35" s="217"/>
      <c r="QDU35" s="217"/>
      <c r="QDV35" s="217"/>
      <c r="QDW35" s="217"/>
      <c r="QDX35" s="217"/>
      <c r="QDY35" s="217"/>
      <c r="QDZ35" s="217"/>
      <c r="QEA35" s="217"/>
      <c r="QEB35" s="217"/>
      <c r="QEC35" s="217"/>
      <c r="QED35" s="217"/>
      <c r="QEE35" s="217"/>
      <c r="QEF35" s="217"/>
      <c r="QEG35" s="217"/>
      <c r="QEH35" s="217"/>
      <c r="QEI35" s="217"/>
      <c r="QEJ35" s="217"/>
      <c r="QEK35" s="217"/>
      <c r="QEL35" s="217"/>
      <c r="QEM35" s="217"/>
      <c r="QEN35" s="217"/>
      <c r="QEO35" s="217"/>
      <c r="QEP35" s="217"/>
      <c r="QEQ35" s="217"/>
      <c r="QER35" s="217"/>
      <c r="QES35" s="217"/>
      <c r="QET35" s="217"/>
      <c r="QEU35" s="217"/>
      <c r="QEV35" s="217"/>
      <c r="QEW35" s="217"/>
      <c r="QEX35" s="217"/>
      <c r="QEY35" s="217"/>
      <c r="QEZ35" s="217"/>
      <c r="QFA35" s="217"/>
      <c r="QFB35" s="217"/>
      <c r="QFC35" s="217"/>
      <c r="QFD35" s="217"/>
      <c r="QFE35" s="217"/>
      <c r="QFF35" s="217"/>
      <c r="QFG35" s="217"/>
      <c r="QFH35" s="217"/>
      <c r="QFI35" s="217"/>
      <c r="QFJ35" s="217"/>
      <c r="QFK35" s="217"/>
      <c r="QFL35" s="217"/>
      <c r="QFM35" s="217"/>
      <c r="QFN35" s="217"/>
      <c r="QFO35" s="217"/>
      <c r="QFP35" s="217"/>
      <c r="QFQ35" s="217"/>
      <c r="QFR35" s="217"/>
      <c r="QFS35" s="217"/>
      <c r="QFT35" s="217"/>
      <c r="QFU35" s="217"/>
      <c r="QFV35" s="217"/>
      <c r="QFW35" s="217"/>
      <c r="QFX35" s="217"/>
      <c r="QFY35" s="217"/>
      <c r="QFZ35" s="217"/>
      <c r="QGA35" s="217"/>
      <c r="QGB35" s="217"/>
      <c r="QGC35" s="217"/>
      <c r="QGD35" s="217"/>
      <c r="QGE35" s="217"/>
      <c r="QGF35" s="217"/>
      <c r="QGG35" s="217"/>
      <c r="QGH35" s="217"/>
      <c r="QGI35" s="217"/>
      <c r="QGJ35" s="217"/>
      <c r="QGK35" s="217"/>
      <c r="QGL35" s="217"/>
      <c r="QGM35" s="217"/>
      <c r="QGN35" s="217"/>
      <c r="QGO35" s="217"/>
      <c r="QGP35" s="217"/>
      <c r="QGQ35" s="217"/>
      <c r="QGR35" s="217"/>
      <c r="QGS35" s="217"/>
      <c r="QGT35" s="217"/>
      <c r="QGU35" s="217"/>
      <c r="QGV35" s="217"/>
      <c r="QGW35" s="217"/>
      <c r="QGX35" s="217"/>
      <c r="QGY35" s="217"/>
      <c r="QGZ35" s="217"/>
      <c r="QHA35" s="217"/>
      <c r="QHB35" s="217"/>
      <c r="QHC35" s="217"/>
      <c r="QHD35" s="217"/>
      <c r="QHE35" s="217"/>
      <c r="QHF35" s="217"/>
      <c r="QHG35" s="217"/>
      <c r="QHH35" s="217"/>
      <c r="QHI35" s="217"/>
      <c r="QHJ35" s="217"/>
      <c r="QHK35" s="217"/>
      <c r="QHL35" s="217"/>
      <c r="QHM35" s="217"/>
      <c r="QHN35" s="217"/>
      <c r="QHO35" s="217"/>
      <c r="QHP35" s="217"/>
      <c r="QHQ35" s="217"/>
      <c r="QHR35" s="217"/>
      <c r="QHS35" s="217"/>
      <c r="QHT35" s="217"/>
      <c r="QHU35" s="217"/>
      <c r="QHV35" s="217"/>
      <c r="QHW35" s="217"/>
      <c r="QHX35" s="217"/>
      <c r="QHY35" s="217"/>
      <c r="QHZ35" s="217"/>
      <c r="QIA35" s="217"/>
      <c r="QIB35" s="217"/>
      <c r="QIC35" s="217"/>
      <c r="QID35" s="217"/>
      <c r="QIE35" s="217"/>
      <c r="QIF35" s="217"/>
      <c r="QIG35" s="217"/>
      <c r="QIH35" s="217"/>
      <c r="QII35" s="217"/>
      <c r="QIJ35" s="217"/>
      <c r="QIK35" s="217"/>
      <c r="QIL35" s="217"/>
      <c r="QIM35" s="217"/>
      <c r="QIN35" s="217"/>
      <c r="QIO35" s="217"/>
      <c r="QIP35" s="217"/>
      <c r="QIQ35" s="217"/>
      <c r="QIR35" s="217"/>
      <c r="QIS35" s="217"/>
      <c r="QIT35" s="217"/>
      <c r="QIU35" s="217"/>
      <c r="QIV35" s="217"/>
      <c r="QIW35" s="217"/>
      <c r="QIX35" s="217"/>
      <c r="QIY35" s="217"/>
      <c r="QIZ35" s="217"/>
      <c r="QJA35" s="217"/>
      <c r="QJB35" s="217"/>
      <c r="QJC35" s="217"/>
      <c r="QJD35" s="217"/>
      <c r="QJE35" s="217"/>
      <c r="QJF35" s="217"/>
      <c r="QJG35" s="217"/>
      <c r="QJH35" s="217"/>
      <c r="QJI35" s="217"/>
      <c r="QJJ35" s="217"/>
      <c r="QJK35" s="217"/>
      <c r="QJL35" s="217"/>
      <c r="QJM35" s="217"/>
      <c r="QJN35" s="217"/>
      <c r="QJO35" s="217"/>
      <c r="QJP35" s="217"/>
      <c r="QJQ35" s="217"/>
      <c r="QJR35" s="217"/>
      <c r="QJS35" s="217"/>
      <c r="QJT35" s="217"/>
      <c r="QJU35" s="217"/>
      <c r="QJV35" s="217"/>
      <c r="QJW35" s="217"/>
      <c r="QJX35" s="217"/>
      <c r="QJY35" s="217"/>
      <c r="QJZ35" s="217"/>
      <c r="QKA35" s="217"/>
      <c r="QKB35" s="217"/>
      <c r="QKC35" s="217"/>
      <c r="QKD35" s="217"/>
      <c r="QKE35" s="217"/>
      <c r="QKF35" s="217"/>
      <c r="QKG35" s="217"/>
      <c r="QKH35" s="217"/>
      <c r="QKI35" s="217"/>
      <c r="QKJ35" s="217"/>
      <c r="QKK35" s="217"/>
      <c r="QKL35" s="217"/>
      <c r="QKM35" s="217"/>
      <c r="QKN35" s="217"/>
      <c r="QKO35" s="217"/>
      <c r="QKP35" s="217"/>
      <c r="QKQ35" s="217"/>
      <c r="QKR35" s="217"/>
      <c r="QKS35" s="217"/>
      <c r="QKT35" s="217"/>
      <c r="QKU35" s="217"/>
      <c r="QKV35" s="217"/>
      <c r="QKW35" s="217"/>
      <c r="QKX35" s="217"/>
      <c r="QKY35" s="217"/>
      <c r="QKZ35" s="217"/>
      <c r="QLA35" s="217"/>
      <c r="QLB35" s="217"/>
      <c r="QLC35" s="217"/>
      <c r="QLD35" s="217"/>
      <c r="QLE35" s="217"/>
      <c r="QLF35" s="217"/>
      <c r="QLG35" s="217"/>
      <c r="QLH35" s="217"/>
      <c r="QLI35" s="217"/>
      <c r="QLJ35" s="217"/>
      <c r="QLK35" s="217"/>
      <c r="QLL35" s="217"/>
      <c r="QLM35" s="217"/>
      <c r="QLN35" s="217"/>
      <c r="QLO35" s="217"/>
      <c r="QLP35" s="217"/>
      <c r="QLQ35" s="217"/>
      <c r="QLR35" s="217"/>
      <c r="QLS35" s="217"/>
      <c r="QLT35" s="217"/>
      <c r="QLU35" s="217"/>
      <c r="QLV35" s="217"/>
      <c r="QLW35" s="217"/>
      <c r="QLX35" s="217"/>
      <c r="QLY35" s="217"/>
      <c r="QLZ35" s="217"/>
      <c r="QMA35" s="217"/>
      <c r="QMB35" s="217"/>
      <c r="QMC35" s="217"/>
      <c r="QMD35" s="217"/>
      <c r="QME35" s="217"/>
      <c r="QMF35" s="217"/>
      <c r="QMG35" s="217"/>
      <c r="QMH35" s="217"/>
      <c r="QMI35" s="217"/>
      <c r="QMJ35" s="217"/>
      <c r="QMK35" s="217"/>
      <c r="QML35" s="217"/>
      <c r="QMM35" s="217"/>
      <c r="QMN35" s="217"/>
      <c r="QMO35" s="217"/>
      <c r="QMP35" s="217"/>
      <c r="QMQ35" s="217"/>
      <c r="QMR35" s="217"/>
      <c r="QMS35" s="217"/>
      <c r="QMT35" s="217"/>
      <c r="QMU35" s="217"/>
      <c r="QMV35" s="217"/>
      <c r="QMW35" s="217"/>
      <c r="QMX35" s="217"/>
      <c r="QMY35" s="217"/>
      <c r="QMZ35" s="217"/>
      <c r="QNA35" s="217"/>
      <c r="QNB35" s="217"/>
      <c r="QNC35" s="217"/>
      <c r="QND35" s="217"/>
      <c r="QNE35" s="217"/>
      <c r="QNF35" s="217"/>
      <c r="QNG35" s="217"/>
      <c r="QNH35" s="217"/>
      <c r="QNI35" s="217"/>
      <c r="QNJ35" s="217"/>
      <c r="QNK35" s="217"/>
      <c r="QNL35" s="217"/>
      <c r="QNM35" s="217"/>
      <c r="QNN35" s="217"/>
      <c r="QNO35" s="217"/>
      <c r="QNP35" s="217"/>
      <c r="QNQ35" s="217"/>
      <c r="QNR35" s="217"/>
      <c r="QNS35" s="217"/>
      <c r="QNT35" s="217"/>
      <c r="QNU35" s="217"/>
      <c r="QNV35" s="217"/>
      <c r="QNW35" s="217"/>
      <c r="QNX35" s="217"/>
      <c r="QNY35" s="217"/>
      <c r="QNZ35" s="217"/>
      <c r="QOA35" s="217"/>
      <c r="QOB35" s="217"/>
      <c r="QOC35" s="217"/>
      <c r="QOD35" s="217"/>
      <c r="QOE35" s="217"/>
      <c r="QOF35" s="217"/>
      <c r="QOG35" s="217"/>
      <c r="QOH35" s="217"/>
      <c r="QOI35" s="217"/>
      <c r="QOJ35" s="217"/>
      <c r="QOK35" s="217"/>
      <c r="QOL35" s="217"/>
      <c r="QOM35" s="217"/>
      <c r="QON35" s="217"/>
      <c r="QOO35" s="217"/>
      <c r="QOP35" s="217"/>
      <c r="QOQ35" s="217"/>
      <c r="QOR35" s="217"/>
      <c r="QOS35" s="217"/>
      <c r="QOT35" s="217"/>
      <c r="QOU35" s="217"/>
      <c r="QOV35" s="217"/>
      <c r="QOW35" s="217"/>
      <c r="QOX35" s="217"/>
      <c r="QOY35" s="217"/>
      <c r="QOZ35" s="217"/>
      <c r="QPA35" s="217"/>
      <c r="QPB35" s="217"/>
      <c r="QPC35" s="217"/>
      <c r="QPD35" s="217"/>
      <c r="QPE35" s="217"/>
      <c r="QPF35" s="217"/>
      <c r="QPG35" s="217"/>
      <c r="QPH35" s="217"/>
      <c r="QPI35" s="217"/>
      <c r="QPJ35" s="217"/>
      <c r="QPK35" s="217"/>
      <c r="QPL35" s="217"/>
      <c r="QPM35" s="217"/>
      <c r="QPN35" s="217"/>
      <c r="QPO35" s="217"/>
      <c r="QPP35" s="217"/>
      <c r="QPQ35" s="217"/>
      <c r="QPR35" s="217"/>
      <c r="QPS35" s="217"/>
      <c r="QPT35" s="217"/>
      <c r="QPU35" s="217"/>
      <c r="QPV35" s="217"/>
      <c r="QPW35" s="217"/>
      <c r="QPX35" s="217"/>
      <c r="QPY35" s="217"/>
      <c r="QPZ35" s="217"/>
      <c r="QQA35" s="217"/>
      <c r="QQB35" s="217"/>
      <c r="QQC35" s="217"/>
      <c r="QQD35" s="217"/>
      <c r="QQE35" s="217"/>
      <c r="QQF35" s="217"/>
      <c r="QQG35" s="217"/>
      <c r="QQH35" s="217"/>
      <c r="QQI35" s="217"/>
      <c r="QQJ35" s="217"/>
      <c r="QQK35" s="217"/>
      <c r="QQL35" s="217"/>
      <c r="QQM35" s="217"/>
      <c r="QQN35" s="217"/>
      <c r="QQO35" s="217"/>
      <c r="QQP35" s="217"/>
      <c r="QQQ35" s="217"/>
      <c r="QQR35" s="217"/>
      <c r="QQS35" s="217"/>
      <c r="QQT35" s="217"/>
      <c r="QQU35" s="217"/>
      <c r="QQV35" s="217"/>
      <c r="QQW35" s="217"/>
      <c r="QQX35" s="217"/>
      <c r="QQY35" s="217"/>
      <c r="QQZ35" s="217"/>
      <c r="QRA35" s="217"/>
      <c r="QRB35" s="217"/>
      <c r="QRC35" s="217"/>
      <c r="QRD35" s="217"/>
      <c r="QRE35" s="217"/>
      <c r="QRF35" s="217"/>
      <c r="QRG35" s="217"/>
      <c r="QRH35" s="217"/>
      <c r="QRI35" s="217"/>
      <c r="QRJ35" s="217"/>
      <c r="QRK35" s="217"/>
      <c r="QRL35" s="217"/>
      <c r="QRM35" s="217"/>
      <c r="QRN35" s="217"/>
      <c r="QRO35" s="217"/>
      <c r="QRP35" s="217"/>
      <c r="QRQ35" s="217"/>
      <c r="QRR35" s="217"/>
      <c r="QRS35" s="217"/>
      <c r="QRT35" s="217"/>
      <c r="QRU35" s="217"/>
      <c r="QRV35" s="217"/>
      <c r="QRW35" s="217"/>
      <c r="QRX35" s="217"/>
      <c r="QRY35" s="217"/>
      <c r="QRZ35" s="217"/>
      <c r="QSA35" s="217"/>
      <c r="QSB35" s="217"/>
      <c r="QSC35" s="217"/>
      <c r="QSD35" s="217"/>
      <c r="QSE35" s="217"/>
      <c r="QSF35" s="217"/>
      <c r="QSG35" s="217"/>
      <c r="QSH35" s="217"/>
      <c r="QSI35" s="217"/>
      <c r="QSJ35" s="217"/>
      <c r="QSK35" s="217"/>
      <c r="QSL35" s="217"/>
      <c r="QSM35" s="217"/>
      <c r="QSN35" s="217"/>
      <c r="QSO35" s="217"/>
      <c r="QSP35" s="217"/>
      <c r="QSQ35" s="217"/>
      <c r="QSR35" s="217"/>
      <c r="QSS35" s="217"/>
      <c r="QST35" s="217"/>
      <c r="QSU35" s="217"/>
      <c r="QSV35" s="217"/>
      <c r="QSW35" s="217"/>
      <c r="QSX35" s="217"/>
      <c r="QSY35" s="217"/>
      <c r="QSZ35" s="217"/>
      <c r="QTA35" s="217"/>
      <c r="QTB35" s="217"/>
      <c r="QTC35" s="217"/>
      <c r="QTD35" s="217"/>
      <c r="QTE35" s="217"/>
      <c r="QTF35" s="217"/>
      <c r="QTG35" s="217"/>
      <c r="QTH35" s="217"/>
      <c r="QTI35" s="217"/>
      <c r="QTJ35" s="217"/>
      <c r="QTK35" s="217"/>
      <c r="QTL35" s="217"/>
      <c r="QTM35" s="217"/>
      <c r="QTN35" s="217"/>
      <c r="QTO35" s="217"/>
      <c r="QTP35" s="217"/>
      <c r="QTQ35" s="217"/>
      <c r="QTR35" s="217"/>
      <c r="QTS35" s="217"/>
      <c r="QTT35" s="217"/>
      <c r="QTU35" s="217"/>
      <c r="QTV35" s="217"/>
      <c r="QTW35" s="217"/>
      <c r="QTX35" s="217"/>
      <c r="QTY35" s="217"/>
      <c r="QTZ35" s="217"/>
      <c r="QUA35" s="217"/>
      <c r="QUB35" s="217"/>
      <c r="QUC35" s="217"/>
      <c r="QUD35" s="217"/>
      <c r="QUE35" s="217"/>
      <c r="QUF35" s="217"/>
      <c r="QUG35" s="217"/>
      <c r="QUH35" s="217"/>
      <c r="QUI35" s="217"/>
      <c r="QUJ35" s="217"/>
      <c r="QUK35" s="217"/>
      <c r="QUL35" s="217"/>
      <c r="QUM35" s="217"/>
      <c r="QUN35" s="217"/>
      <c r="QUO35" s="217"/>
      <c r="QUP35" s="217"/>
      <c r="QUQ35" s="217"/>
      <c r="QUR35" s="217"/>
      <c r="QUS35" s="217"/>
      <c r="QUT35" s="217"/>
      <c r="QUU35" s="217"/>
      <c r="QUV35" s="217"/>
      <c r="QUW35" s="217"/>
      <c r="QUX35" s="217"/>
      <c r="QUY35" s="217"/>
      <c r="QUZ35" s="217"/>
      <c r="QVA35" s="217"/>
      <c r="QVB35" s="217"/>
      <c r="QVC35" s="217"/>
      <c r="QVD35" s="217"/>
      <c r="QVE35" s="217"/>
      <c r="QVF35" s="217"/>
      <c r="QVG35" s="217"/>
      <c r="QVH35" s="217"/>
      <c r="QVI35" s="217"/>
      <c r="QVJ35" s="217"/>
      <c r="QVK35" s="217"/>
      <c r="QVL35" s="217"/>
      <c r="QVM35" s="217"/>
      <c r="QVN35" s="217"/>
      <c r="QVO35" s="217"/>
      <c r="QVP35" s="217"/>
      <c r="QVQ35" s="217"/>
      <c r="QVR35" s="217"/>
      <c r="QVS35" s="217"/>
      <c r="QVT35" s="217"/>
      <c r="QVU35" s="217"/>
      <c r="QVV35" s="217"/>
      <c r="QVW35" s="217"/>
      <c r="QVX35" s="217"/>
      <c r="QVY35" s="217"/>
      <c r="QVZ35" s="217"/>
      <c r="QWA35" s="217"/>
      <c r="QWB35" s="217"/>
      <c r="QWC35" s="217"/>
      <c r="QWD35" s="217"/>
      <c r="QWE35" s="217"/>
      <c r="QWF35" s="217"/>
      <c r="QWG35" s="217"/>
      <c r="QWH35" s="217"/>
      <c r="QWI35" s="217"/>
      <c r="QWJ35" s="217"/>
      <c r="QWK35" s="217"/>
      <c r="QWL35" s="217"/>
      <c r="QWM35" s="217"/>
      <c r="QWN35" s="217"/>
      <c r="QWO35" s="217"/>
      <c r="QWP35" s="217"/>
      <c r="QWQ35" s="217"/>
      <c r="QWR35" s="217"/>
      <c r="QWS35" s="217"/>
      <c r="QWT35" s="217"/>
      <c r="QWU35" s="217"/>
      <c r="QWV35" s="217"/>
      <c r="QWW35" s="217"/>
      <c r="QWX35" s="217"/>
      <c r="QWY35" s="217"/>
      <c r="QWZ35" s="217"/>
      <c r="QXA35" s="217"/>
      <c r="QXB35" s="217"/>
      <c r="QXC35" s="217"/>
      <c r="QXD35" s="217"/>
      <c r="QXE35" s="217"/>
      <c r="QXF35" s="217"/>
      <c r="QXG35" s="217"/>
      <c r="QXH35" s="217"/>
      <c r="QXI35" s="217"/>
      <c r="QXJ35" s="217"/>
      <c r="QXK35" s="217"/>
      <c r="QXL35" s="217"/>
      <c r="QXM35" s="217"/>
      <c r="QXN35" s="217"/>
      <c r="QXO35" s="217"/>
      <c r="QXP35" s="217"/>
      <c r="QXQ35" s="217"/>
      <c r="QXR35" s="217"/>
      <c r="QXS35" s="217"/>
      <c r="QXT35" s="217"/>
      <c r="QXU35" s="217"/>
      <c r="QXV35" s="217"/>
      <c r="QXW35" s="217"/>
      <c r="QXX35" s="217"/>
      <c r="QXY35" s="217"/>
      <c r="QXZ35" s="217"/>
      <c r="QYA35" s="217"/>
      <c r="QYB35" s="217"/>
      <c r="QYC35" s="217"/>
      <c r="QYD35" s="217"/>
      <c r="QYE35" s="217"/>
      <c r="QYF35" s="217"/>
      <c r="QYG35" s="217"/>
      <c r="QYH35" s="217"/>
      <c r="QYI35" s="217"/>
      <c r="QYJ35" s="217"/>
      <c r="QYK35" s="217"/>
      <c r="QYL35" s="217"/>
      <c r="QYM35" s="217"/>
      <c r="QYN35" s="217"/>
      <c r="QYO35" s="217"/>
      <c r="QYP35" s="217"/>
      <c r="QYQ35" s="217"/>
      <c r="QYR35" s="217"/>
      <c r="QYS35" s="217"/>
      <c r="QYT35" s="217"/>
      <c r="QYU35" s="217"/>
      <c r="QYV35" s="217"/>
      <c r="QYW35" s="217"/>
      <c r="QYX35" s="217"/>
      <c r="QYY35" s="217"/>
      <c r="QYZ35" s="217"/>
      <c r="QZA35" s="217"/>
      <c r="QZB35" s="217"/>
      <c r="QZC35" s="217"/>
      <c r="QZD35" s="217"/>
      <c r="QZE35" s="217"/>
      <c r="QZF35" s="217"/>
      <c r="QZG35" s="217"/>
      <c r="QZH35" s="217"/>
      <c r="QZI35" s="217"/>
      <c r="QZJ35" s="217"/>
      <c r="QZK35" s="217"/>
      <c r="QZL35" s="217"/>
      <c r="QZM35" s="217"/>
      <c r="QZN35" s="217"/>
      <c r="QZO35" s="217"/>
      <c r="QZP35" s="217"/>
      <c r="QZQ35" s="217"/>
      <c r="QZR35" s="217"/>
      <c r="QZS35" s="217"/>
      <c r="QZT35" s="217"/>
      <c r="QZU35" s="217"/>
      <c r="QZV35" s="217"/>
      <c r="QZW35" s="217"/>
      <c r="QZX35" s="217"/>
      <c r="QZY35" s="217"/>
      <c r="QZZ35" s="217"/>
      <c r="RAA35" s="217"/>
      <c r="RAB35" s="217"/>
      <c r="RAC35" s="217"/>
      <c r="RAD35" s="217"/>
      <c r="RAE35" s="217"/>
      <c r="RAF35" s="217"/>
      <c r="RAG35" s="217"/>
      <c r="RAH35" s="217"/>
      <c r="RAI35" s="217"/>
      <c r="RAJ35" s="217"/>
      <c r="RAK35" s="217"/>
      <c r="RAL35" s="217"/>
      <c r="RAM35" s="217"/>
      <c r="RAN35" s="217"/>
      <c r="RAO35" s="217"/>
      <c r="RAP35" s="217"/>
      <c r="RAQ35" s="217"/>
      <c r="RAR35" s="217"/>
      <c r="RAS35" s="217"/>
      <c r="RAT35" s="217"/>
      <c r="RAU35" s="217"/>
      <c r="RAV35" s="217"/>
      <c r="RAW35" s="217"/>
      <c r="RAX35" s="217"/>
      <c r="RAY35" s="217"/>
      <c r="RAZ35" s="217"/>
      <c r="RBA35" s="217"/>
      <c r="RBB35" s="217"/>
      <c r="RBC35" s="217"/>
      <c r="RBD35" s="217"/>
      <c r="RBE35" s="217"/>
      <c r="RBF35" s="217"/>
      <c r="RBG35" s="217"/>
      <c r="RBH35" s="217"/>
      <c r="RBI35" s="217"/>
      <c r="RBJ35" s="217"/>
      <c r="RBK35" s="217"/>
      <c r="RBL35" s="217"/>
      <c r="RBM35" s="217"/>
      <c r="RBN35" s="217"/>
      <c r="RBO35" s="217"/>
      <c r="RBP35" s="217"/>
      <c r="RBQ35" s="217"/>
      <c r="RBR35" s="217"/>
      <c r="RBS35" s="217"/>
      <c r="RBT35" s="217"/>
      <c r="RBU35" s="217"/>
      <c r="RBV35" s="217"/>
      <c r="RBW35" s="217"/>
      <c r="RBX35" s="217"/>
      <c r="RBY35" s="217"/>
      <c r="RBZ35" s="217"/>
      <c r="RCA35" s="217"/>
      <c r="RCB35" s="217"/>
      <c r="RCC35" s="217"/>
      <c r="RCD35" s="217"/>
      <c r="RCE35" s="217"/>
      <c r="RCF35" s="217"/>
      <c r="RCG35" s="217"/>
      <c r="RCH35" s="217"/>
      <c r="RCI35" s="217"/>
      <c r="RCJ35" s="217"/>
      <c r="RCK35" s="217"/>
      <c r="RCL35" s="217"/>
      <c r="RCM35" s="217"/>
      <c r="RCN35" s="217"/>
      <c r="RCO35" s="217"/>
      <c r="RCP35" s="217"/>
      <c r="RCQ35" s="217"/>
      <c r="RCR35" s="217"/>
      <c r="RCS35" s="217"/>
      <c r="RCT35" s="217"/>
      <c r="RCU35" s="217"/>
      <c r="RCV35" s="217"/>
      <c r="RCW35" s="217"/>
      <c r="RCX35" s="217"/>
      <c r="RCY35" s="217"/>
      <c r="RCZ35" s="217"/>
      <c r="RDA35" s="217"/>
      <c r="RDB35" s="217"/>
      <c r="RDC35" s="217"/>
      <c r="RDD35" s="217"/>
      <c r="RDE35" s="217"/>
      <c r="RDF35" s="217"/>
      <c r="RDG35" s="217"/>
      <c r="RDH35" s="217"/>
      <c r="RDI35" s="217"/>
      <c r="RDJ35" s="217"/>
      <c r="RDK35" s="217"/>
      <c r="RDL35" s="217"/>
      <c r="RDM35" s="217"/>
      <c r="RDN35" s="217"/>
      <c r="RDO35" s="217"/>
      <c r="RDP35" s="217"/>
      <c r="RDQ35" s="217"/>
      <c r="RDR35" s="217"/>
      <c r="RDS35" s="217"/>
      <c r="RDT35" s="217"/>
      <c r="RDU35" s="217"/>
      <c r="RDV35" s="217"/>
      <c r="RDW35" s="217"/>
      <c r="RDX35" s="217"/>
      <c r="RDY35" s="217"/>
      <c r="RDZ35" s="217"/>
      <c r="REA35" s="217"/>
      <c r="REB35" s="217"/>
      <c r="REC35" s="217"/>
      <c r="RED35" s="217"/>
      <c r="REE35" s="217"/>
      <c r="REF35" s="217"/>
      <c r="REG35" s="217"/>
      <c r="REH35" s="217"/>
      <c r="REI35" s="217"/>
      <c r="REJ35" s="217"/>
      <c r="REK35" s="217"/>
      <c r="REL35" s="217"/>
      <c r="REM35" s="217"/>
      <c r="REN35" s="217"/>
      <c r="REO35" s="217"/>
      <c r="REP35" s="217"/>
      <c r="REQ35" s="217"/>
      <c r="RER35" s="217"/>
      <c r="RES35" s="217"/>
      <c r="RET35" s="217"/>
      <c r="REU35" s="217"/>
      <c r="REV35" s="217"/>
      <c r="REW35" s="217"/>
      <c r="REX35" s="217"/>
      <c r="REY35" s="217"/>
      <c r="REZ35" s="217"/>
      <c r="RFA35" s="217"/>
      <c r="RFB35" s="217"/>
      <c r="RFC35" s="217"/>
      <c r="RFD35" s="217"/>
      <c r="RFE35" s="217"/>
      <c r="RFF35" s="217"/>
      <c r="RFG35" s="217"/>
      <c r="RFH35" s="217"/>
      <c r="RFI35" s="217"/>
      <c r="RFJ35" s="217"/>
      <c r="RFK35" s="217"/>
      <c r="RFL35" s="217"/>
      <c r="RFM35" s="217"/>
      <c r="RFN35" s="217"/>
      <c r="RFO35" s="217"/>
      <c r="RFP35" s="217"/>
      <c r="RFQ35" s="217"/>
      <c r="RFR35" s="217"/>
      <c r="RFS35" s="217"/>
      <c r="RFT35" s="217"/>
      <c r="RFU35" s="217"/>
      <c r="RFV35" s="217"/>
      <c r="RFW35" s="217"/>
      <c r="RFX35" s="217"/>
      <c r="RFY35" s="217"/>
      <c r="RFZ35" s="217"/>
      <c r="RGA35" s="217"/>
      <c r="RGB35" s="217"/>
      <c r="RGC35" s="217"/>
      <c r="RGD35" s="217"/>
      <c r="RGE35" s="217"/>
      <c r="RGF35" s="217"/>
      <c r="RGG35" s="217"/>
      <c r="RGH35" s="217"/>
      <c r="RGI35" s="217"/>
      <c r="RGJ35" s="217"/>
      <c r="RGK35" s="217"/>
      <c r="RGL35" s="217"/>
      <c r="RGM35" s="217"/>
      <c r="RGN35" s="217"/>
      <c r="RGO35" s="217"/>
      <c r="RGP35" s="217"/>
      <c r="RGQ35" s="217"/>
      <c r="RGR35" s="217"/>
      <c r="RGS35" s="217"/>
      <c r="RGT35" s="217"/>
      <c r="RGU35" s="217"/>
      <c r="RGV35" s="217"/>
      <c r="RGW35" s="217"/>
      <c r="RGX35" s="217"/>
      <c r="RGY35" s="217"/>
      <c r="RGZ35" s="217"/>
      <c r="RHA35" s="217"/>
      <c r="RHB35" s="217"/>
      <c r="RHC35" s="217"/>
      <c r="RHD35" s="217"/>
      <c r="RHE35" s="217"/>
      <c r="RHF35" s="217"/>
      <c r="RHG35" s="217"/>
      <c r="RHH35" s="217"/>
      <c r="RHI35" s="217"/>
      <c r="RHJ35" s="217"/>
      <c r="RHK35" s="217"/>
      <c r="RHL35" s="217"/>
      <c r="RHM35" s="217"/>
      <c r="RHN35" s="217"/>
      <c r="RHO35" s="217"/>
      <c r="RHP35" s="217"/>
      <c r="RHQ35" s="217"/>
      <c r="RHR35" s="217"/>
      <c r="RHS35" s="217"/>
      <c r="RHT35" s="217"/>
      <c r="RHU35" s="217"/>
      <c r="RHV35" s="217"/>
      <c r="RHW35" s="217"/>
      <c r="RHX35" s="217"/>
      <c r="RHY35" s="217"/>
      <c r="RHZ35" s="217"/>
      <c r="RIA35" s="217"/>
      <c r="RIB35" s="217"/>
      <c r="RIC35" s="217"/>
      <c r="RID35" s="217"/>
      <c r="RIE35" s="217"/>
      <c r="RIF35" s="217"/>
      <c r="RIG35" s="217"/>
      <c r="RIH35" s="217"/>
      <c r="RII35" s="217"/>
      <c r="RIJ35" s="217"/>
      <c r="RIK35" s="217"/>
      <c r="RIL35" s="217"/>
      <c r="RIM35" s="217"/>
      <c r="RIN35" s="217"/>
      <c r="RIO35" s="217"/>
      <c r="RIP35" s="217"/>
      <c r="RIQ35" s="217"/>
      <c r="RIR35" s="217"/>
      <c r="RIS35" s="217"/>
      <c r="RIT35" s="217"/>
      <c r="RIU35" s="217"/>
      <c r="RIV35" s="217"/>
      <c r="RIW35" s="217"/>
      <c r="RIX35" s="217"/>
      <c r="RIY35" s="217"/>
      <c r="RIZ35" s="217"/>
      <c r="RJA35" s="217"/>
      <c r="RJB35" s="217"/>
      <c r="RJC35" s="217"/>
      <c r="RJD35" s="217"/>
      <c r="RJE35" s="217"/>
      <c r="RJF35" s="217"/>
      <c r="RJG35" s="217"/>
      <c r="RJH35" s="217"/>
      <c r="RJI35" s="217"/>
      <c r="RJJ35" s="217"/>
      <c r="RJK35" s="217"/>
      <c r="RJL35" s="217"/>
      <c r="RJM35" s="217"/>
      <c r="RJN35" s="217"/>
      <c r="RJO35" s="217"/>
      <c r="RJP35" s="217"/>
      <c r="RJQ35" s="217"/>
      <c r="RJR35" s="217"/>
      <c r="RJS35" s="217"/>
      <c r="RJT35" s="217"/>
      <c r="RJU35" s="217"/>
      <c r="RJV35" s="217"/>
      <c r="RJW35" s="217"/>
      <c r="RJX35" s="217"/>
      <c r="RJY35" s="217"/>
      <c r="RJZ35" s="217"/>
      <c r="RKA35" s="217"/>
      <c r="RKB35" s="217"/>
      <c r="RKC35" s="217"/>
      <c r="RKD35" s="217"/>
      <c r="RKE35" s="217"/>
      <c r="RKF35" s="217"/>
      <c r="RKG35" s="217"/>
      <c r="RKH35" s="217"/>
      <c r="RKI35" s="217"/>
      <c r="RKJ35" s="217"/>
      <c r="RKK35" s="217"/>
      <c r="RKL35" s="217"/>
      <c r="RKM35" s="217"/>
      <c r="RKN35" s="217"/>
      <c r="RKO35" s="217"/>
      <c r="RKP35" s="217"/>
      <c r="RKQ35" s="217"/>
      <c r="RKR35" s="217"/>
      <c r="RKS35" s="217"/>
      <c r="RKT35" s="217"/>
      <c r="RKU35" s="217"/>
      <c r="RKV35" s="217"/>
      <c r="RKW35" s="217"/>
      <c r="RKX35" s="217"/>
      <c r="RKY35" s="217"/>
      <c r="RKZ35" s="217"/>
      <c r="RLA35" s="217"/>
      <c r="RLB35" s="217"/>
      <c r="RLC35" s="217"/>
      <c r="RLD35" s="217"/>
      <c r="RLE35" s="217"/>
      <c r="RLF35" s="217"/>
      <c r="RLG35" s="217"/>
      <c r="RLH35" s="217"/>
      <c r="RLI35" s="217"/>
      <c r="RLJ35" s="217"/>
      <c r="RLK35" s="217"/>
      <c r="RLL35" s="217"/>
      <c r="RLM35" s="217"/>
      <c r="RLN35" s="217"/>
      <c r="RLO35" s="217"/>
      <c r="RLP35" s="217"/>
      <c r="RLQ35" s="217"/>
      <c r="RLR35" s="217"/>
      <c r="RLS35" s="217"/>
      <c r="RLT35" s="217"/>
      <c r="RLU35" s="217"/>
      <c r="RLV35" s="217"/>
      <c r="RLW35" s="217"/>
      <c r="RLX35" s="217"/>
      <c r="RLY35" s="217"/>
      <c r="RLZ35" s="217"/>
      <c r="RMA35" s="217"/>
      <c r="RMB35" s="217"/>
      <c r="RMC35" s="217"/>
      <c r="RMD35" s="217"/>
      <c r="RME35" s="217"/>
      <c r="RMF35" s="217"/>
      <c r="RMG35" s="217"/>
      <c r="RMH35" s="217"/>
      <c r="RMI35" s="217"/>
      <c r="RMJ35" s="217"/>
      <c r="RMK35" s="217"/>
      <c r="RML35" s="217"/>
      <c r="RMM35" s="217"/>
      <c r="RMN35" s="217"/>
      <c r="RMO35" s="217"/>
      <c r="RMP35" s="217"/>
      <c r="RMQ35" s="217"/>
      <c r="RMR35" s="217"/>
      <c r="RMS35" s="217"/>
      <c r="RMT35" s="217"/>
      <c r="RMU35" s="217"/>
      <c r="RMV35" s="217"/>
      <c r="RMW35" s="217"/>
      <c r="RMX35" s="217"/>
      <c r="RMY35" s="217"/>
      <c r="RMZ35" s="217"/>
      <c r="RNA35" s="217"/>
      <c r="RNB35" s="217"/>
      <c r="RNC35" s="217"/>
      <c r="RND35" s="217"/>
      <c r="RNE35" s="217"/>
      <c r="RNF35" s="217"/>
      <c r="RNG35" s="217"/>
      <c r="RNH35" s="217"/>
      <c r="RNI35" s="217"/>
      <c r="RNJ35" s="217"/>
      <c r="RNK35" s="217"/>
      <c r="RNL35" s="217"/>
      <c r="RNM35" s="217"/>
      <c r="RNN35" s="217"/>
      <c r="RNO35" s="217"/>
      <c r="RNP35" s="217"/>
      <c r="RNQ35" s="217"/>
      <c r="RNR35" s="217"/>
      <c r="RNS35" s="217"/>
      <c r="RNT35" s="217"/>
      <c r="RNU35" s="217"/>
      <c r="RNV35" s="217"/>
      <c r="RNW35" s="217"/>
      <c r="RNX35" s="217"/>
      <c r="RNY35" s="217"/>
      <c r="RNZ35" s="217"/>
      <c r="ROA35" s="217"/>
      <c r="ROB35" s="217"/>
      <c r="ROC35" s="217"/>
      <c r="ROD35" s="217"/>
      <c r="ROE35" s="217"/>
      <c r="ROF35" s="217"/>
      <c r="ROG35" s="217"/>
      <c r="ROH35" s="217"/>
      <c r="ROI35" s="217"/>
      <c r="ROJ35" s="217"/>
      <c r="ROK35" s="217"/>
      <c r="ROL35" s="217"/>
      <c r="ROM35" s="217"/>
      <c r="RON35" s="217"/>
      <c r="ROO35" s="217"/>
      <c r="ROP35" s="217"/>
      <c r="ROQ35" s="217"/>
      <c r="ROR35" s="217"/>
      <c r="ROS35" s="217"/>
      <c r="ROT35" s="217"/>
      <c r="ROU35" s="217"/>
      <c r="ROV35" s="217"/>
      <c r="ROW35" s="217"/>
      <c r="ROX35" s="217"/>
      <c r="ROY35" s="217"/>
      <c r="ROZ35" s="217"/>
      <c r="RPA35" s="217"/>
      <c r="RPB35" s="217"/>
      <c r="RPC35" s="217"/>
      <c r="RPD35" s="217"/>
      <c r="RPE35" s="217"/>
      <c r="RPF35" s="217"/>
      <c r="RPG35" s="217"/>
      <c r="RPH35" s="217"/>
      <c r="RPI35" s="217"/>
      <c r="RPJ35" s="217"/>
      <c r="RPK35" s="217"/>
      <c r="RPL35" s="217"/>
      <c r="RPM35" s="217"/>
      <c r="RPN35" s="217"/>
      <c r="RPO35" s="217"/>
      <c r="RPP35" s="217"/>
      <c r="RPQ35" s="217"/>
      <c r="RPR35" s="217"/>
      <c r="RPS35" s="217"/>
      <c r="RPT35" s="217"/>
      <c r="RPU35" s="217"/>
      <c r="RPV35" s="217"/>
      <c r="RPW35" s="217"/>
      <c r="RPX35" s="217"/>
      <c r="RPY35" s="217"/>
      <c r="RPZ35" s="217"/>
      <c r="RQA35" s="217"/>
      <c r="RQB35" s="217"/>
      <c r="RQC35" s="217"/>
      <c r="RQD35" s="217"/>
      <c r="RQE35" s="217"/>
      <c r="RQF35" s="217"/>
      <c r="RQG35" s="217"/>
      <c r="RQH35" s="217"/>
      <c r="RQI35" s="217"/>
      <c r="RQJ35" s="217"/>
      <c r="RQK35" s="217"/>
      <c r="RQL35" s="217"/>
      <c r="RQM35" s="217"/>
      <c r="RQN35" s="217"/>
      <c r="RQO35" s="217"/>
      <c r="RQP35" s="217"/>
      <c r="RQQ35" s="217"/>
      <c r="RQR35" s="217"/>
      <c r="RQS35" s="217"/>
      <c r="RQT35" s="217"/>
      <c r="RQU35" s="217"/>
      <c r="RQV35" s="217"/>
      <c r="RQW35" s="217"/>
      <c r="RQX35" s="217"/>
      <c r="RQY35" s="217"/>
      <c r="RQZ35" s="217"/>
      <c r="RRA35" s="217"/>
      <c r="RRB35" s="217"/>
      <c r="RRC35" s="217"/>
      <c r="RRD35" s="217"/>
      <c r="RRE35" s="217"/>
      <c r="RRF35" s="217"/>
      <c r="RRG35" s="217"/>
      <c r="RRH35" s="217"/>
      <c r="RRI35" s="217"/>
      <c r="RRJ35" s="217"/>
      <c r="RRK35" s="217"/>
      <c r="RRL35" s="217"/>
      <c r="RRM35" s="217"/>
      <c r="RRN35" s="217"/>
      <c r="RRO35" s="217"/>
      <c r="RRP35" s="217"/>
      <c r="RRQ35" s="217"/>
      <c r="RRR35" s="217"/>
      <c r="RRS35" s="217"/>
      <c r="RRT35" s="217"/>
      <c r="RRU35" s="217"/>
      <c r="RRV35" s="217"/>
      <c r="RRW35" s="217"/>
      <c r="RRX35" s="217"/>
      <c r="RRY35" s="217"/>
      <c r="RRZ35" s="217"/>
      <c r="RSA35" s="217"/>
      <c r="RSB35" s="217"/>
      <c r="RSC35" s="217"/>
      <c r="RSD35" s="217"/>
      <c r="RSE35" s="217"/>
      <c r="RSF35" s="217"/>
      <c r="RSG35" s="217"/>
      <c r="RSH35" s="217"/>
      <c r="RSI35" s="217"/>
      <c r="RSJ35" s="217"/>
      <c r="RSK35" s="217"/>
      <c r="RSL35" s="217"/>
      <c r="RSM35" s="217"/>
      <c r="RSN35" s="217"/>
      <c r="RSO35" s="217"/>
      <c r="RSP35" s="217"/>
      <c r="RSQ35" s="217"/>
      <c r="RSR35" s="217"/>
      <c r="RSS35" s="217"/>
      <c r="RST35" s="217"/>
      <c r="RSU35" s="217"/>
      <c r="RSV35" s="217"/>
      <c r="RSW35" s="217"/>
      <c r="RSX35" s="217"/>
      <c r="RSY35" s="217"/>
      <c r="RSZ35" s="217"/>
      <c r="RTA35" s="217"/>
      <c r="RTB35" s="217"/>
      <c r="RTC35" s="217"/>
      <c r="RTD35" s="217"/>
      <c r="RTE35" s="217"/>
      <c r="RTF35" s="217"/>
      <c r="RTG35" s="217"/>
      <c r="RTH35" s="217"/>
      <c r="RTI35" s="217"/>
      <c r="RTJ35" s="217"/>
      <c r="RTK35" s="217"/>
      <c r="RTL35" s="217"/>
      <c r="RTM35" s="217"/>
      <c r="RTN35" s="217"/>
      <c r="RTO35" s="217"/>
      <c r="RTP35" s="217"/>
      <c r="RTQ35" s="217"/>
      <c r="RTR35" s="217"/>
      <c r="RTS35" s="217"/>
      <c r="RTT35" s="217"/>
      <c r="RTU35" s="217"/>
      <c r="RTV35" s="217"/>
      <c r="RTW35" s="217"/>
      <c r="RTX35" s="217"/>
      <c r="RTY35" s="217"/>
      <c r="RTZ35" s="217"/>
      <c r="RUA35" s="217"/>
      <c r="RUB35" s="217"/>
      <c r="RUC35" s="217"/>
      <c r="RUD35" s="217"/>
      <c r="RUE35" s="217"/>
      <c r="RUF35" s="217"/>
      <c r="RUG35" s="217"/>
      <c r="RUH35" s="217"/>
      <c r="RUI35" s="217"/>
      <c r="RUJ35" s="217"/>
      <c r="RUK35" s="217"/>
      <c r="RUL35" s="217"/>
      <c r="RUM35" s="217"/>
      <c r="RUN35" s="217"/>
      <c r="RUO35" s="217"/>
      <c r="RUP35" s="217"/>
      <c r="RUQ35" s="217"/>
      <c r="RUR35" s="217"/>
      <c r="RUS35" s="217"/>
      <c r="RUT35" s="217"/>
      <c r="RUU35" s="217"/>
      <c r="RUV35" s="217"/>
      <c r="RUW35" s="217"/>
      <c r="RUX35" s="217"/>
      <c r="RUY35" s="217"/>
      <c r="RUZ35" s="217"/>
      <c r="RVA35" s="217"/>
      <c r="RVB35" s="217"/>
      <c r="RVC35" s="217"/>
      <c r="RVD35" s="217"/>
      <c r="RVE35" s="217"/>
      <c r="RVF35" s="217"/>
      <c r="RVG35" s="217"/>
      <c r="RVH35" s="217"/>
      <c r="RVI35" s="217"/>
      <c r="RVJ35" s="217"/>
      <c r="RVK35" s="217"/>
      <c r="RVL35" s="217"/>
      <c r="RVM35" s="217"/>
      <c r="RVN35" s="217"/>
      <c r="RVO35" s="217"/>
      <c r="RVP35" s="217"/>
      <c r="RVQ35" s="217"/>
      <c r="RVR35" s="217"/>
      <c r="RVS35" s="217"/>
      <c r="RVT35" s="217"/>
      <c r="RVU35" s="217"/>
      <c r="RVV35" s="217"/>
      <c r="RVW35" s="217"/>
      <c r="RVX35" s="217"/>
      <c r="RVY35" s="217"/>
      <c r="RVZ35" s="217"/>
      <c r="RWA35" s="217"/>
      <c r="RWB35" s="217"/>
      <c r="RWC35" s="217"/>
      <c r="RWD35" s="217"/>
      <c r="RWE35" s="217"/>
      <c r="RWF35" s="217"/>
      <c r="RWG35" s="217"/>
      <c r="RWH35" s="217"/>
      <c r="RWI35" s="217"/>
      <c r="RWJ35" s="217"/>
      <c r="RWK35" s="217"/>
      <c r="RWL35" s="217"/>
      <c r="RWM35" s="217"/>
      <c r="RWN35" s="217"/>
      <c r="RWO35" s="217"/>
      <c r="RWP35" s="217"/>
      <c r="RWQ35" s="217"/>
      <c r="RWR35" s="217"/>
      <c r="RWS35" s="217"/>
      <c r="RWT35" s="217"/>
      <c r="RWU35" s="217"/>
      <c r="RWV35" s="217"/>
      <c r="RWW35" s="217"/>
      <c r="RWX35" s="217"/>
      <c r="RWY35" s="217"/>
      <c r="RWZ35" s="217"/>
      <c r="RXA35" s="217"/>
      <c r="RXB35" s="217"/>
      <c r="RXC35" s="217"/>
      <c r="RXD35" s="217"/>
      <c r="RXE35" s="217"/>
      <c r="RXF35" s="217"/>
      <c r="RXG35" s="217"/>
      <c r="RXH35" s="217"/>
      <c r="RXI35" s="217"/>
      <c r="RXJ35" s="217"/>
      <c r="RXK35" s="217"/>
      <c r="RXL35" s="217"/>
      <c r="RXM35" s="217"/>
      <c r="RXN35" s="217"/>
      <c r="RXO35" s="217"/>
      <c r="RXP35" s="217"/>
      <c r="RXQ35" s="217"/>
      <c r="RXR35" s="217"/>
      <c r="RXS35" s="217"/>
      <c r="RXT35" s="217"/>
      <c r="RXU35" s="217"/>
      <c r="RXV35" s="217"/>
      <c r="RXW35" s="217"/>
      <c r="RXX35" s="217"/>
      <c r="RXY35" s="217"/>
      <c r="RXZ35" s="217"/>
      <c r="RYA35" s="217"/>
      <c r="RYB35" s="217"/>
      <c r="RYC35" s="217"/>
      <c r="RYD35" s="217"/>
      <c r="RYE35" s="217"/>
      <c r="RYF35" s="217"/>
      <c r="RYG35" s="217"/>
      <c r="RYH35" s="217"/>
      <c r="RYI35" s="217"/>
      <c r="RYJ35" s="217"/>
      <c r="RYK35" s="217"/>
      <c r="RYL35" s="217"/>
      <c r="RYM35" s="217"/>
      <c r="RYN35" s="217"/>
      <c r="RYO35" s="217"/>
      <c r="RYP35" s="217"/>
      <c r="RYQ35" s="217"/>
      <c r="RYR35" s="217"/>
      <c r="RYS35" s="217"/>
      <c r="RYT35" s="217"/>
      <c r="RYU35" s="217"/>
      <c r="RYV35" s="217"/>
      <c r="RYW35" s="217"/>
      <c r="RYX35" s="217"/>
      <c r="RYY35" s="217"/>
      <c r="RYZ35" s="217"/>
      <c r="RZA35" s="217"/>
      <c r="RZB35" s="217"/>
      <c r="RZC35" s="217"/>
      <c r="RZD35" s="217"/>
      <c r="RZE35" s="217"/>
      <c r="RZF35" s="217"/>
      <c r="RZG35" s="217"/>
      <c r="RZH35" s="217"/>
      <c r="RZI35" s="217"/>
      <c r="RZJ35" s="217"/>
      <c r="RZK35" s="217"/>
      <c r="RZL35" s="217"/>
      <c r="RZM35" s="217"/>
      <c r="RZN35" s="217"/>
      <c r="RZO35" s="217"/>
      <c r="RZP35" s="217"/>
      <c r="RZQ35" s="217"/>
      <c r="RZR35" s="217"/>
      <c r="RZS35" s="217"/>
      <c r="RZT35" s="217"/>
      <c r="RZU35" s="217"/>
      <c r="RZV35" s="217"/>
      <c r="RZW35" s="217"/>
      <c r="RZX35" s="217"/>
      <c r="RZY35" s="217"/>
      <c r="RZZ35" s="217"/>
      <c r="SAA35" s="217"/>
      <c r="SAB35" s="217"/>
      <c r="SAC35" s="217"/>
      <c r="SAD35" s="217"/>
      <c r="SAE35" s="217"/>
      <c r="SAF35" s="217"/>
      <c r="SAG35" s="217"/>
      <c r="SAH35" s="217"/>
      <c r="SAI35" s="217"/>
      <c r="SAJ35" s="217"/>
      <c r="SAK35" s="217"/>
      <c r="SAL35" s="217"/>
      <c r="SAM35" s="217"/>
      <c r="SAN35" s="217"/>
      <c r="SAO35" s="217"/>
      <c r="SAP35" s="217"/>
      <c r="SAQ35" s="217"/>
      <c r="SAR35" s="217"/>
      <c r="SAS35" s="217"/>
      <c r="SAT35" s="217"/>
      <c r="SAU35" s="217"/>
      <c r="SAV35" s="217"/>
      <c r="SAW35" s="217"/>
      <c r="SAX35" s="217"/>
      <c r="SAY35" s="217"/>
      <c r="SAZ35" s="217"/>
      <c r="SBA35" s="217"/>
      <c r="SBB35" s="217"/>
      <c r="SBC35" s="217"/>
      <c r="SBD35" s="217"/>
      <c r="SBE35" s="217"/>
      <c r="SBF35" s="217"/>
      <c r="SBG35" s="217"/>
      <c r="SBH35" s="217"/>
      <c r="SBI35" s="217"/>
      <c r="SBJ35" s="217"/>
      <c r="SBK35" s="217"/>
      <c r="SBL35" s="217"/>
      <c r="SBM35" s="217"/>
      <c r="SBN35" s="217"/>
      <c r="SBO35" s="217"/>
      <c r="SBP35" s="217"/>
      <c r="SBQ35" s="217"/>
      <c r="SBR35" s="217"/>
      <c r="SBS35" s="217"/>
      <c r="SBT35" s="217"/>
      <c r="SBU35" s="217"/>
      <c r="SBV35" s="217"/>
      <c r="SBW35" s="217"/>
      <c r="SBX35" s="217"/>
      <c r="SBY35" s="217"/>
      <c r="SBZ35" s="217"/>
      <c r="SCA35" s="217"/>
      <c r="SCB35" s="217"/>
      <c r="SCC35" s="217"/>
      <c r="SCD35" s="217"/>
      <c r="SCE35" s="217"/>
      <c r="SCF35" s="217"/>
      <c r="SCG35" s="217"/>
      <c r="SCH35" s="217"/>
      <c r="SCI35" s="217"/>
      <c r="SCJ35" s="217"/>
      <c r="SCK35" s="217"/>
      <c r="SCL35" s="217"/>
      <c r="SCM35" s="217"/>
      <c r="SCN35" s="217"/>
      <c r="SCO35" s="217"/>
      <c r="SCP35" s="217"/>
      <c r="SCQ35" s="217"/>
      <c r="SCR35" s="217"/>
      <c r="SCS35" s="217"/>
      <c r="SCT35" s="217"/>
      <c r="SCU35" s="217"/>
      <c r="SCV35" s="217"/>
      <c r="SCW35" s="217"/>
      <c r="SCX35" s="217"/>
      <c r="SCY35" s="217"/>
      <c r="SCZ35" s="217"/>
      <c r="SDA35" s="217"/>
      <c r="SDB35" s="217"/>
      <c r="SDC35" s="217"/>
      <c r="SDD35" s="217"/>
      <c r="SDE35" s="217"/>
      <c r="SDF35" s="217"/>
      <c r="SDG35" s="217"/>
      <c r="SDH35" s="217"/>
      <c r="SDI35" s="217"/>
      <c r="SDJ35" s="217"/>
      <c r="SDK35" s="217"/>
      <c r="SDL35" s="217"/>
      <c r="SDM35" s="217"/>
      <c r="SDN35" s="217"/>
      <c r="SDO35" s="217"/>
      <c r="SDP35" s="217"/>
      <c r="SDQ35" s="217"/>
      <c r="SDR35" s="217"/>
      <c r="SDS35" s="217"/>
      <c r="SDT35" s="217"/>
      <c r="SDU35" s="217"/>
      <c r="SDV35" s="217"/>
      <c r="SDW35" s="217"/>
      <c r="SDX35" s="217"/>
      <c r="SDY35" s="217"/>
      <c r="SDZ35" s="217"/>
      <c r="SEA35" s="217"/>
      <c r="SEB35" s="217"/>
      <c r="SEC35" s="217"/>
      <c r="SED35" s="217"/>
      <c r="SEE35" s="217"/>
      <c r="SEF35" s="217"/>
      <c r="SEG35" s="217"/>
      <c r="SEH35" s="217"/>
      <c r="SEI35" s="217"/>
      <c r="SEJ35" s="217"/>
      <c r="SEK35" s="217"/>
      <c r="SEL35" s="217"/>
      <c r="SEM35" s="217"/>
      <c r="SEN35" s="217"/>
      <c r="SEO35" s="217"/>
      <c r="SEP35" s="217"/>
      <c r="SEQ35" s="217"/>
      <c r="SER35" s="217"/>
      <c r="SES35" s="217"/>
      <c r="SET35" s="217"/>
      <c r="SEU35" s="217"/>
      <c r="SEV35" s="217"/>
      <c r="SEW35" s="217"/>
      <c r="SEX35" s="217"/>
      <c r="SEY35" s="217"/>
      <c r="SEZ35" s="217"/>
      <c r="SFA35" s="217"/>
      <c r="SFB35" s="217"/>
      <c r="SFC35" s="217"/>
      <c r="SFD35" s="217"/>
      <c r="SFE35" s="217"/>
      <c r="SFF35" s="217"/>
      <c r="SFG35" s="217"/>
      <c r="SFH35" s="217"/>
      <c r="SFI35" s="217"/>
      <c r="SFJ35" s="217"/>
      <c r="SFK35" s="217"/>
      <c r="SFL35" s="217"/>
      <c r="SFM35" s="217"/>
      <c r="SFN35" s="217"/>
      <c r="SFO35" s="217"/>
      <c r="SFP35" s="217"/>
      <c r="SFQ35" s="217"/>
      <c r="SFR35" s="217"/>
      <c r="SFS35" s="217"/>
      <c r="SFT35" s="217"/>
      <c r="SFU35" s="217"/>
      <c r="SFV35" s="217"/>
      <c r="SFW35" s="217"/>
      <c r="SFX35" s="217"/>
      <c r="SFY35" s="217"/>
      <c r="SFZ35" s="217"/>
      <c r="SGA35" s="217"/>
      <c r="SGB35" s="217"/>
      <c r="SGC35" s="217"/>
      <c r="SGD35" s="217"/>
      <c r="SGE35" s="217"/>
      <c r="SGF35" s="217"/>
      <c r="SGG35" s="217"/>
      <c r="SGH35" s="217"/>
      <c r="SGI35" s="217"/>
      <c r="SGJ35" s="217"/>
      <c r="SGK35" s="217"/>
      <c r="SGL35" s="217"/>
      <c r="SGM35" s="217"/>
      <c r="SGN35" s="217"/>
      <c r="SGO35" s="217"/>
      <c r="SGP35" s="217"/>
      <c r="SGQ35" s="217"/>
      <c r="SGR35" s="217"/>
      <c r="SGS35" s="217"/>
      <c r="SGT35" s="217"/>
      <c r="SGU35" s="217"/>
      <c r="SGV35" s="217"/>
      <c r="SGW35" s="217"/>
      <c r="SGX35" s="217"/>
      <c r="SGY35" s="217"/>
      <c r="SGZ35" s="217"/>
      <c r="SHA35" s="217"/>
      <c r="SHB35" s="217"/>
      <c r="SHC35" s="217"/>
      <c r="SHD35" s="217"/>
      <c r="SHE35" s="217"/>
      <c r="SHF35" s="217"/>
      <c r="SHG35" s="217"/>
      <c r="SHH35" s="217"/>
      <c r="SHI35" s="217"/>
      <c r="SHJ35" s="217"/>
      <c r="SHK35" s="217"/>
      <c r="SHL35" s="217"/>
      <c r="SHM35" s="217"/>
      <c r="SHN35" s="217"/>
      <c r="SHO35" s="217"/>
      <c r="SHP35" s="217"/>
      <c r="SHQ35" s="217"/>
      <c r="SHR35" s="217"/>
      <c r="SHS35" s="217"/>
      <c r="SHT35" s="217"/>
      <c r="SHU35" s="217"/>
      <c r="SHV35" s="217"/>
      <c r="SHW35" s="217"/>
      <c r="SHX35" s="217"/>
      <c r="SHY35" s="217"/>
      <c r="SHZ35" s="217"/>
      <c r="SIA35" s="217"/>
      <c r="SIB35" s="217"/>
      <c r="SIC35" s="217"/>
      <c r="SID35" s="217"/>
      <c r="SIE35" s="217"/>
      <c r="SIF35" s="217"/>
      <c r="SIG35" s="217"/>
      <c r="SIH35" s="217"/>
      <c r="SII35" s="217"/>
      <c r="SIJ35" s="217"/>
      <c r="SIK35" s="217"/>
      <c r="SIL35" s="217"/>
      <c r="SIM35" s="217"/>
      <c r="SIN35" s="217"/>
      <c r="SIO35" s="217"/>
      <c r="SIP35" s="217"/>
      <c r="SIQ35" s="217"/>
      <c r="SIR35" s="217"/>
      <c r="SIS35" s="217"/>
      <c r="SIT35" s="217"/>
      <c r="SIU35" s="217"/>
      <c r="SIV35" s="217"/>
      <c r="SIW35" s="217"/>
      <c r="SIX35" s="217"/>
      <c r="SIY35" s="217"/>
      <c r="SIZ35" s="217"/>
      <c r="SJA35" s="217"/>
      <c r="SJB35" s="217"/>
      <c r="SJC35" s="217"/>
      <c r="SJD35" s="217"/>
      <c r="SJE35" s="217"/>
      <c r="SJF35" s="217"/>
      <c r="SJG35" s="217"/>
      <c r="SJH35" s="217"/>
      <c r="SJI35" s="217"/>
      <c r="SJJ35" s="217"/>
      <c r="SJK35" s="217"/>
      <c r="SJL35" s="217"/>
      <c r="SJM35" s="217"/>
      <c r="SJN35" s="217"/>
      <c r="SJO35" s="217"/>
      <c r="SJP35" s="217"/>
      <c r="SJQ35" s="217"/>
      <c r="SJR35" s="217"/>
      <c r="SJS35" s="217"/>
      <c r="SJT35" s="217"/>
      <c r="SJU35" s="217"/>
      <c r="SJV35" s="217"/>
      <c r="SJW35" s="217"/>
      <c r="SJX35" s="217"/>
      <c r="SJY35" s="217"/>
      <c r="SJZ35" s="217"/>
      <c r="SKA35" s="217"/>
      <c r="SKB35" s="217"/>
      <c r="SKC35" s="217"/>
      <c r="SKD35" s="217"/>
      <c r="SKE35" s="217"/>
      <c r="SKF35" s="217"/>
      <c r="SKG35" s="217"/>
      <c r="SKH35" s="217"/>
      <c r="SKI35" s="217"/>
      <c r="SKJ35" s="217"/>
      <c r="SKK35" s="217"/>
      <c r="SKL35" s="217"/>
      <c r="SKM35" s="217"/>
      <c r="SKN35" s="217"/>
      <c r="SKO35" s="217"/>
      <c r="SKP35" s="217"/>
      <c r="SKQ35" s="217"/>
      <c r="SKR35" s="217"/>
      <c r="SKS35" s="217"/>
      <c r="SKT35" s="217"/>
      <c r="SKU35" s="217"/>
      <c r="SKV35" s="217"/>
      <c r="SKW35" s="217"/>
      <c r="SKX35" s="217"/>
      <c r="SKY35" s="217"/>
      <c r="SKZ35" s="217"/>
      <c r="SLA35" s="217"/>
      <c r="SLB35" s="217"/>
      <c r="SLC35" s="217"/>
      <c r="SLD35" s="217"/>
      <c r="SLE35" s="217"/>
      <c r="SLF35" s="217"/>
      <c r="SLG35" s="217"/>
      <c r="SLH35" s="217"/>
      <c r="SLI35" s="217"/>
      <c r="SLJ35" s="217"/>
      <c r="SLK35" s="217"/>
      <c r="SLL35" s="217"/>
      <c r="SLM35" s="217"/>
      <c r="SLN35" s="217"/>
      <c r="SLO35" s="217"/>
      <c r="SLP35" s="217"/>
      <c r="SLQ35" s="217"/>
      <c r="SLR35" s="217"/>
      <c r="SLS35" s="217"/>
      <c r="SLT35" s="217"/>
      <c r="SLU35" s="217"/>
      <c r="SLV35" s="217"/>
      <c r="SLW35" s="217"/>
      <c r="SLX35" s="217"/>
      <c r="SLY35" s="217"/>
      <c r="SLZ35" s="217"/>
      <c r="SMA35" s="217"/>
      <c r="SMB35" s="217"/>
      <c r="SMC35" s="217"/>
      <c r="SMD35" s="217"/>
      <c r="SME35" s="217"/>
      <c r="SMF35" s="217"/>
      <c r="SMG35" s="217"/>
      <c r="SMH35" s="217"/>
      <c r="SMI35" s="217"/>
      <c r="SMJ35" s="217"/>
      <c r="SMK35" s="217"/>
      <c r="SML35" s="217"/>
      <c r="SMM35" s="217"/>
      <c r="SMN35" s="217"/>
      <c r="SMO35" s="217"/>
      <c r="SMP35" s="217"/>
      <c r="SMQ35" s="217"/>
      <c r="SMR35" s="217"/>
      <c r="SMS35" s="217"/>
      <c r="SMT35" s="217"/>
      <c r="SMU35" s="217"/>
      <c r="SMV35" s="217"/>
      <c r="SMW35" s="217"/>
      <c r="SMX35" s="217"/>
      <c r="SMY35" s="217"/>
      <c r="SMZ35" s="217"/>
      <c r="SNA35" s="217"/>
      <c r="SNB35" s="217"/>
      <c r="SNC35" s="217"/>
      <c r="SND35" s="217"/>
      <c r="SNE35" s="217"/>
      <c r="SNF35" s="217"/>
      <c r="SNG35" s="217"/>
      <c r="SNH35" s="217"/>
      <c r="SNI35" s="217"/>
      <c r="SNJ35" s="217"/>
      <c r="SNK35" s="217"/>
      <c r="SNL35" s="217"/>
      <c r="SNM35" s="217"/>
      <c r="SNN35" s="217"/>
      <c r="SNO35" s="217"/>
      <c r="SNP35" s="217"/>
      <c r="SNQ35" s="217"/>
      <c r="SNR35" s="217"/>
      <c r="SNS35" s="217"/>
      <c r="SNT35" s="217"/>
      <c r="SNU35" s="217"/>
      <c r="SNV35" s="217"/>
      <c r="SNW35" s="217"/>
      <c r="SNX35" s="217"/>
      <c r="SNY35" s="217"/>
      <c r="SNZ35" s="217"/>
      <c r="SOA35" s="217"/>
      <c r="SOB35" s="217"/>
      <c r="SOC35" s="217"/>
      <c r="SOD35" s="217"/>
      <c r="SOE35" s="217"/>
      <c r="SOF35" s="217"/>
      <c r="SOG35" s="217"/>
      <c r="SOH35" s="217"/>
      <c r="SOI35" s="217"/>
      <c r="SOJ35" s="217"/>
      <c r="SOK35" s="217"/>
      <c r="SOL35" s="217"/>
      <c r="SOM35" s="217"/>
      <c r="SON35" s="217"/>
      <c r="SOO35" s="217"/>
      <c r="SOP35" s="217"/>
      <c r="SOQ35" s="217"/>
      <c r="SOR35" s="217"/>
      <c r="SOS35" s="217"/>
      <c r="SOT35" s="217"/>
      <c r="SOU35" s="217"/>
      <c r="SOV35" s="217"/>
      <c r="SOW35" s="217"/>
      <c r="SOX35" s="217"/>
      <c r="SOY35" s="217"/>
      <c r="SOZ35" s="217"/>
      <c r="SPA35" s="217"/>
      <c r="SPB35" s="217"/>
      <c r="SPC35" s="217"/>
      <c r="SPD35" s="217"/>
      <c r="SPE35" s="217"/>
      <c r="SPF35" s="217"/>
      <c r="SPG35" s="217"/>
      <c r="SPH35" s="217"/>
      <c r="SPI35" s="217"/>
      <c r="SPJ35" s="217"/>
      <c r="SPK35" s="217"/>
      <c r="SPL35" s="217"/>
      <c r="SPM35" s="217"/>
      <c r="SPN35" s="217"/>
      <c r="SPO35" s="217"/>
      <c r="SPP35" s="217"/>
      <c r="SPQ35" s="217"/>
      <c r="SPR35" s="217"/>
      <c r="SPS35" s="217"/>
      <c r="SPT35" s="217"/>
      <c r="SPU35" s="217"/>
      <c r="SPV35" s="217"/>
      <c r="SPW35" s="217"/>
      <c r="SPX35" s="217"/>
      <c r="SPY35" s="217"/>
      <c r="SPZ35" s="217"/>
      <c r="SQA35" s="217"/>
      <c r="SQB35" s="217"/>
      <c r="SQC35" s="217"/>
      <c r="SQD35" s="217"/>
      <c r="SQE35" s="217"/>
      <c r="SQF35" s="217"/>
      <c r="SQG35" s="217"/>
      <c r="SQH35" s="217"/>
      <c r="SQI35" s="217"/>
      <c r="SQJ35" s="217"/>
      <c r="SQK35" s="217"/>
      <c r="SQL35" s="217"/>
      <c r="SQM35" s="217"/>
      <c r="SQN35" s="217"/>
      <c r="SQO35" s="217"/>
      <c r="SQP35" s="217"/>
      <c r="SQQ35" s="217"/>
      <c r="SQR35" s="217"/>
      <c r="SQS35" s="217"/>
      <c r="SQT35" s="217"/>
      <c r="SQU35" s="217"/>
      <c r="SQV35" s="217"/>
      <c r="SQW35" s="217"/>
      <c r="SQX35" s="217"/>
      <c r="SQY35" s="217"/>
      <c r="SQZ35" s="217"/>
      <c r="SRA35" s="217"/>
      <c r="SRB35" s="217"/>
      <c r="SRC35" s="217"/>
      <c r="SRD35" s="217"/>
      <c r="SRE35" s="217"/>
      <c r="SRF35" s="217"/>
      <c r="SRG35" s="217"/>
      <c r="SRH35" s="217"/>
      <c r="SRI35" s="217"/>
      <c r="SRJ35" s="217"/>
      <c r="SRK35" s="217"/>
      <c r="SRL35" s="217"/>
      <c r="SRM35" s="217"/>
      <c r="SRN35" s="217"/>
      <c r="SRO35" s="217"/>
      <c r="SRP35" s="217"/>
      <c r="SRQ35" s="217"/>
      <c r="SRR35" s="217"/>
      <c r="SRS35" s="217"/>
      <c r="SRT35" s="217"/>
      <c r="SRU35" s="217"/>
      <c r="SRV35" s="217"/>
      <c r="SRW35" s="217"/>
      <c r="SRX35" s="217"/>
      <c r="SRY35" s="217"/>
      <c r="SRZ35" s="217"/>
      <c r="SSA35" s="217"/>
      <c r="SSB35" s="217"/>
      <c r="SSC35" s="217"/>
      <c r="SSD35" s="217"/>
      <c r="SSE35" s="217"/>
      <c r="SSF35" s="217"/>
      <c r="SSG35" s="217"/>
      <c r="SSH35" s="217"/>
      <c r="SSI35" s="217"/>
      <c r="SSJ35" s="217"/>
      <c r="SSK35" s="217"/>
      <c r="SSL35" s="217"/>
      <c r="SSM35" s="217"/>
      <c r="SSN35" s="217"/>
      <c r="SSO35" s="217"/>
      <c r="SSP35" s="217"/>
      <c r="SSQ35" s="217"/>
      <c r="SSR35" s="217"/>
      <c r="SSS35" s="217"/>
      <c r="SST35" s="217"/>
      <c r="SSU35" s="217"/>
      <c r="SSV35" s="217"/>
      <c r="SSW35" s="217"/>
      <c r="SSX35" s="217"/>
      <c r="SSY35" s="217"/>
      <c r="SSZ35" s="217"/>
      <c r="STA35" s="217"/>
      <c r="STB35" s="217"/>
      <c r="STC35" s="217"/>
      <c r="STD35" s="217"/>
      <c r="STE35" s="217"/>
      <c r="STF35" s="217"/>
      <c r="STG35" s="217"/>
      <c r="STH35" s="217"/>
      <c r="STI35" s="217"/>
      <c r="STJ35" s="217"/>
      <c r="STK35" s="217"/>
      <c r="STL35" s="217"/>
      <c r="STM35" s="217"/>
      <c r="STN35" s="217"/>
      <c r="STO35" s="217"/>
      <c r="STP35" s="217"/>
      <c r="STQ35" s="217"/>
      <c r="STR35" s="217"/>
      <c r="STS35" s="217"/>
      <c r="STT35" s="217"/>
      <c r="STU35" s="217"/>
      <c r="STV35" s="217"/>
      <c r="STW35" s="217"/>
      <c r="STX35" s="217"/>
      <c r="STY35" s="217"/>
      <c r="STZ35" s="217"/>
      <c r="SUA35" s="217"/>
      <c r="SUB35" s="217"/>
      <c r="SUC35" s="217"/>
      <c r="SUD35" s="217"/>
      <c r="SUE35" s="217"/>
      <c r="SUF35" s="217"/>
      <c r="SUG35" s="217"/>
      <c r="SUH35" s="217"/>
      <c r="SUI35" s="217"/>
      <c r="SUJ35" s="217"/>
      <c r="SUK35" s="217"/>
      <c r="SUL35" s="217"/>
      <c r="SUM35" s="217"/>
      <c r="SUN35" s="217"/>
      <c r="SUO35" s="217"/>
      <c r="SUP35" s="217"/>
      <c r="SUQ35" s="217"/>
      <c r="SUR35" s="217"/>
      <c r="SUS35" s="217"/>
      <c r="SUT35" s="217"/>
      <c r="SUU35" s="217"/>
      <c r="SUV35" s="217"/>
      <c r="SUW35" s="217"/>
      <c r="SUX35" s="217"/>
      <c r="SUY35" s="217"/>
      <c r="SUZ35" s="217"/>
      <c r="SVA35" s="217"/>
      <c r="SVB35" s="217"/>
      <c r="SVC35" s="217"/>
      <c r="SVD35" s="217"/>
      <c r="SVE35" s="217"/>
      <c r="SVF35" s="217"/>
      <c r="SVG35" s="217"/>
      <c r="SVH35" s="217"/>
      <c r="SVI35" s="217"/>
      <c r="SVJ35" s="217"/>
      <c r="SVK35" s="217"/>
      <c r="SVL35" s="217"/>
      <c r="SVM35" s="217"/>
      <c r="SVN35" s="217"/>
      <c r="SVO35" s="217"/>
      <c r="SVP35" s="217"/>
      <c r="SVQ35" s="217"/>
      <c r="SVR35" s="217"/>
      <c r="SVS35" s="217"/>
      <c r="SVT35" s="217"/>
      <c r="SVU35" s="217"/>
      <c r="SVV35" s="217"/>
      <c r="SVW35" s="217"/>
      <c r="SVX35" s="217"/>
      <c r="SVY35" s="217"/>
      <c r="SVZ35" s="217"/>
      <c r="SWA35" s="217"/>
      <c r="SWB35" s="217"/>
      <c r="SWC35" s="217"/>
      <c r="SWD35" s="217"/>
      <c r="SWE35" s="217"/>
      <c r="SWF35" s="217"/>
      <c r="SWG35" s="217"/>
      <c r="SWH35" s="217"/>
      <c r="SWI35" s="217"/>
      <c r="SWJ35" s="217"/>
      <c r="SWK35" s="217"/>
      <c r="SWL35" s="217"/>
      <c r="SWM35" s="217"/>
      <c r="SWN35" s="217"/>
      <c r="SWO35" s="217"/>
      <c r="SWP35" s="217"/>
      <c r="SWQ35" s="217"/>
      <c r="SWR35" s="217"/>
      <c r="SWS35" s="217"/>
      <c r="SWT35" s="217"/>
      <c r="SWU35" s="217"/>
      <c r="SWV35" s="217"/>
      <c r="SWW35" s="217"/>
      <c r="SWX35" s="217"/>
      <c r="SWY35" s="217"/>
      <c r="SWZ35" s="217"/>
      <c r="SXA35" s="217"/>
      <c r="SXB35" s="217"/>
      <c r="SXC35" s="217"/>
      <c r="SXD35" s="217"/>
      <c r="SXE35" s="217"/>
      <c r="SXF35" s="217"/>
      <c r="SXG35" s="217"/>
      <c r="SXH35" s="217"/>
      <c r="SXI35" s="217"/>
      <c r="SXJ35" s="217"/>
      <c r="SXK35" s="217"/>
      <c r="SXL35" s="217"/>
      <c r="SXM35" s="217"/>
      <c r="SXN35" s="217"/>
      <c r="SXO35" s="217"/>
      <c r="SXP35" s="217"/>
      <c r="SXQ35" s="217"/>
      <c r="SXR35" s="217"/>
      <c r="SXS35" s="217"/>
      <c r="SXT35" s="217"/>
      <c r="SXU35" s="217"/>
      <c r="SXV35" s="217"/>
      <c r="SXW35" s="217"/>
      <c r="SXX35" s="217"/>
      <c r="SXY35" s="217"/>
      <c r="SXZ35" s="217"/>
      <c r="SYA35" s="217"/>
      <c r="SYB35" s="217"/>
      <c r="SYC35" s="217"/>
      <c r="SYD35" s="217"/>
      <c r="SYE35" s="217"/>
      <c r="SYF35" s="217"/>
      <c r="SYG35" s="217"/>
      <c r="SYH35" s="217"/>
      <c r="SYI35" s="217"/>
      <c r="SYJ35" s="217"/>
      <c r="SYK35" s="217"/>
      <c r="SYL35" s="217"/>
      <c r="SYM35" s="217"/>
      <c r="SYN35" s="217"/>
      <c r="SYO35" s="217"/>
      <c r="SYP35" s="217"/>
      <c r="SYQ35" s="217"/>
      <c r="SYR35" s="217"/>
      <c r="SYS35" s="217"/>
      <c r="SYT35" s="217"/>
      <c r="SYU35" s="217"/>
      <c r="SYV35" s="217"/>
      <c r="SYW35" s="217"/>
      <c r="SYX35" s="217"/>
      <c r="SYY35" s="217"/>
      <c r="SYZ35" s="217"/>
      <c r="SZA35" s="217"/>
      <c r="SZB35" s="217"/>
      <c r="SZC35" s="217"/>
      <c r="SZD35" s="217"/>
      <c r="SZE35" s="217"/>
      <c r="SZF35" s="217"/>
      <c r="SZG35" s="217"/>
      <c r="SZH35" s="217"/>
      <c r="SZI35" s="217"/>
      <c r="SZJ35" s="217"/>
      <c r="SZK35" s="217"/>
      <c r="SZL35" s="217"/>
      <c r="SZM35" s="217"/>
      <c r="SZN35" s="217"/>
      <c r="SZO35" s="217"/>
      <c r="SZP35" s="217"/>
      <c r="SZQ35" s="217"/>
      <c r="SZR35" s="217"/>
      <c r="SZS35" s="217"/>
      <c r="SZT35" s="217"/>
      <c r="SZU35" s="217"/>
      <c r="SZV35" s="217"/>
      <c r="SZW35" s="217"/>
      <c r="SZX35" s="217"/>
      <c r="SZY35" s="217"/>
      <c r="SZZ35" s="217"/>
      <c r="TAA35" s="217"/>
      <c r="TAB35" s="217"/>
      <c r="TAC35" s="217"/>
      <c r="TAD35" s="217"/>
      <c r="TAE35" s="217"/>
      <c r="TAF35" s="217"/>
      <c r="TAG35" s="217"/>
      <c r="TAH35" s="217"/>
      <c r="TAI35" s="217"/>
      <c r="TAJ35" s="217"/>
      <c r="TAK35" s="217"/>
      <c r="TAL35" s="217"/>
      <c r="TAM35" s="217"/>
      <c r="TAN35" s="217"/>
      <c r="TAO35" s="217"/>
      <c r="TAP35" s="217"/>
      <c r="TAQ35" s="217"/>
      <c r="TAR35" s="217"/>
      <c r="TAS35" s="217"/>
      <c r="TAT35" s="217"/>
      <c r="TAU35" s="217"/>
      <c r="TAV35" s="217"/>
      <c r="TAW35" s="217"/>
      <c r="TAX35" s="217"/>
      <c r="TAY35" s="217"/>
      <c r="TAZ35" s="217"/>
      <c r="TBA35" s="217"/>
      <c r="TBB35" s="217"/>
      <c r="TBC35" s="217"/>
      <c r="TBD35" s="217"/>
      <c r="TBE35" s="217"/>
      <c r="TBF35" s="217"/>
      <c r="TBG35" s="217"/>
      <c r="TBH35" s="217"/>
      <c r="TBI35" s="217"/>
      <c r="TBJ35" s="217"/>
      <c r="TBK35" s="217"/>
      <c r="TBL35" s="217"/>
      <c r="TBM35" s="217"/>
      <c r="TBN35" s="217"/>
      <c r="TBO35" s="217"/>
      <c r="TBP35" s="217"/>
      <c r="TBQ35" s="217"/>
      <c r="TBR35" s="217"/>
      <c r="TBS35" s="217"/>
      <c r="TBT35" s="217"/>
      <c r="TBU35" s="217"/>
      <c r="TBV35" s="217"/>
      <c r="TBW35" s="217"/>
      <c r="TBX35" s="217"/>
      <c r="TBY35" s="217"/>
      <c r="TBZ35" s="217"/>
      <c r="TCA35" s="217"/>
      <c r="TCB35" s="217"/>
      <c r="TCC35" s="217"/>
      <c r="TCD35" s="217"/>
      <c r="TCE35" s="217"/>
      <c r="TCF35" s="217"/>
      <c r="TCG35" s="217"/>
      <c r="TCH35" s="217"/>
      <c r="TCI35" s="217"/>
      <c r="TCJ35" s="217"/>
      <c r="TCK35" s="217"/>
      <c r="TCL35" s="217"/>
      <c r="TCM35" s="217"/>
      <c r="TCN35" s="217"/>
      <c r="TCO35" s="217"/>
      <c r="TCP35" s="217"/>
      <c r="TCQ35" s="217"/>
      <c r="TCR35" s="217"/>
      <c r="TCS35" s="217"/>
      <c r="TCT35" s="217"/>
      <c r="TCU35" s="217"/>
      <c r="TCV35" s="217"/>
      <c r="TCW35" s="217"/>
      <c r="TCX35" s="217"/>
      <c r="TCY35" s="217"/>
      <c r="TCZ35" s="217"/>
      <c r="TDA35" s="217"/>
      <c r="TDB35" s="217"/>
      <c r="TDC35" s="217"/>
      <c r="TDD35" s="217"/>
      <c r="TDE35" s="217"/>
      <c r="TDF35" s="217"/>
      <c r="TDG35" s="217"/>
      <c r="TDH35" s="217"/>
      <c r="TDI35" s="217"/>
      <c r="TDJ35" s="217"/>
      <c r="TDK35" s="217"/>
      <c r="TDL35" s="217"/>
      <c r="TDM35" s="217"/>
      <c r="TDN35" s="217"/>
      <c r="TDO35" s="217"/>
      <c r="TDP35" s="217"/>
      <c r="TDQ35" s="217"/>
      <c r="TDR35" s="217"/>
      <c r="TDS35" s="217"/>
      <c r="TDT35" s="217"/>
      <c r="TDU35" s="217"/>
      <c r="TDV35" s="217"/>
      <c r="TDW35" s="217"/>
      <c r="TDX35" s="217"/>
      <c r="TDY35" s="217"/>
      <c r="TDZ35" s="217"/>
      <c r="TEA35" s="217"/>
      <c r="TEB35" s="217"/>
      <c r="TEC35" s="217"/>
      <c r="TED35" s="217"/>
      <c r="TEE35" s="217"/>
      <c r="TEF35" s="217"/>
      <c r="TEG35" s="217"/>
      <c r="TEH35" s="217"/>
      <c r="TEI35" s="217"/>
      <c r="TEJ35" s="217"/>
      <c r="TEK35" s="217"/>
      <c r="TEL35" s="217"/>
      <c r="TEM35" s="217"/>
      <c r="TEN35" s="217"/>
      <c r="TEO35" s="217"/>
      <c r="TEP35" s="217"/>
      <c r="TEQ35" s="217"/>
      <c r="TER35" s="217"/>
      <c r="TES35" s="217"/>
      <c r="TET35" s="217"/>
      <c r="TEU35" s="217"/>
      <c r="TEV35" s="217"/>
      <c r="TEW35" s="217"/>
      <c r="TEX35" s="217"/>
      <c r="TEY35" s="217"/>
      <c r="TEZ35" s="217"/>
      <c r="TFA35" s="217"/>
      <c r="TFB35" s="217"/>
      <c r="TFC35" s="217"/>
      <c r="TFD35" s="217"/>
      <c r="TFE35" s="217"/>
      <c r="TFF35" s="217"/>
      <c r="TFG35" s="217"/>
      <c r="TFH35" s="217"/>
      <c r="TFI35" s="217"/>
      <c r="TFJ35" s="217"/>
      <c r="TFK35" s="217"/>
      <c r="TFL35" s="217"/>
      <c r="TFM35" s="217"/>
      <c r="TFN35" s="217"/>
      <c r="TFO35" s="217"/>
      <c r="TFP35" s="217"/>
      <c r="TFQ35" s="217"/>
      <c r="TFR35" s="217"/>
      <c r="TFS35" s="217"/>
      <c r="TFT35" s="217"/>
      <c r="TFU35" s="217"/>
      <c r="TFV35" s="217"/>
      <c r="TFW35" s="217"/>
      <c r="TFX35" s="217"/>
      <c r="TFY35" s="217"/>
      <c r="TFZ35" s="217"/>
      <c r="TGA35" s="217"/>
      <c r="TGB35" s="217"/>
      <c r="TGC35" s="217"/>
      <c r="TGD35" s="217"/>
      <c r="TGE35" s="217"/>
      <c r="TGF35" s="217"/>
      <c r="TGG35" s="217"/>
      <c r="TGH35" s="217"/>
      <c r="TGI35" s="217"/>
      <c r="TGJ35" s="217"/>
      <c r="TGK35" s="217"/>
      <c r="TGL35" s="217"/>
      <c r="TGM35" s="217"/>
      <c r="TGN35" s="217"/>
      <c r="TGO35" s="217"/>
      <c r="TGP35" s="217"/>
      <c r="TGQ35" s="217"/>
      <c r="TGR35" s="217"/>
      <c r="TGS35" s="217"/>
      <c r="TGT35" s="217"/>
      <c r="TGU35" s="217"/>
      <c r="TGV35" s="217"/>
      <c r="TGW35" s="217"/>
      <c r="TGX35" s="217"/>
      <c r="TGY35" s="217"/>
      <c r="TGZ35" s="217"/>
      <c r="THA35" s="217"/>
      <c r="THB35" s="217"/>
      <c r="THC35" s="217"/>
      <c r="THD35" s="217"/>
      <c r="THE35" s="217"/>
      <c r="THF35" s="217"/>
      <c r="THG35" s="217"/>
      <c r="THH35" s="217"/>
      <c r="THI35" s="217"/>
      <c r="THJ35" s="217"/>
      <c r="THK35" s="217"/>
      <c r="THL35" s="217"/>
      <c r="THM35" s="217"/>
      <c r="THN35" s="217"/>
      <c r="THO35" s="217"/>
      <c r="THP35" s="217"/>
      <c r="THQ35" s="217"/>
      <c r="THR35" s="217"/>
      <c r="THS35" s="217"/>
      <c r="THT35" s="217"/>
      <c r="THU35" s="217"/>
      <c r="THV35" s="217"/>
      <c r="THW35" s="217"/>
      <c r="THX35" s="217"/>
      <c r="THY35" s="217"/>
      <c r="THZ35" s="217"/>
      <c r="TIA35" s="217"/>
      <c r="TIB35" s="217"/>
      <c r="TIC35" s="217"/>
      <c r="TID35" s="217"/>
      <c r="TIE35" s="217"/>
      <c r="TIF35" s="217"/>
      <c r="TIG35" s="217"/>
      <c r="TIH35" s="217"/>
      <c r="TII35" s="217"/>
      <c r="TIJ35" s="217"/>
      <c r="TIK35" s="217"/>
      <c r="TIL35" s="217"/>
      <c r="TIM35" s="217"/>
      <c r="TIN35" s="217"/>
      <c r="TIO35" s="217"/>
      <c r="TIP35" s="217"/>
      <c r="TIQ35" s="217"/>
      <c r="TIR35" s="217"/>
      <c r="TIS35" s="217"/>
      <c r="TIT35" s="217"/>
      <c r="TIU35" s="217"/>
      <c r="TIV35" s="217"/>
      <c r="TIW35" s="217"/>
      <c r="TIX35" s="217"/>
      <c r="TIY35" s="217"/>
      <c r="TIZ35" s="217"/>
      <c r="TJA35" s="217"/>
      <c r="TJB35" s="217"/>
      <c r="TJC35" s="217"/>
      <c r="TJD35" s="217"/>
      <c r="TJE35" s="217"/>
      <c r="TJF35" s="217"/>
      <c r="TJG35" s="217"/>
      <c r="TJH35" s="217"/>
      <c r="TJI35" s="217"/>
      <c r="TJJ35" s="217"/>
      <c r="TJK35" s="217"/>
      <c r="TJL35" s="217"/>
      <c r="TJM35" s="217"/>
      <c r="TJN35" s="217"/>
      <c r="TJO35" s="217"/>
      <c r="TJP35" s="217"/>
      <c r="TJQ35" s="217"/>
      <c r="TJR35" s="217"/>
      <c r="TJS35" s="217"/>
      <c r="TJT35" s="217"/>
      <c r="TJU35" s="217"/>
      <c r="TJV35" s="217"/>
      <c r="TJW35" s="217"/>
      <c r="TJX35" s="217"/>
      <c r="TJY35" s="217"/>
      <c r="TJZ35" s="217"/>
      <c r="TKA35" s="217"/>
      <c r="TKB35" s="217"/>
      <c r="TKC35" s="217"/>
      <c r="TKD35" s="217"/>
      <c r="TKE35" s="217"/>
      <c r="TKF35" s="217"/>
      <c r="TKG35" s="217"/>
      <c r="TKH35" s="217"/>
      <c r="TKI35" s="217"/>
      <c r="TKJ35" s="217"/>
      <c r="TKK35" s="217"/>
      <c r="TKL35" s="217"/>
      <c r="TKM35" s="217"/>
      <c r="TKN35" s="217"/>
      <c r="TKO35" s="217"/>
      <c r="TKP35" s="217"/>
      <c r="TKQ35" s="217"/>
      <c r="TKR35" s="217"/>
      <c r="TKS35" s="217"/>
      <c r="TKT35" s="217"/>
      <c r="TKU35" s="217"/>
      <c r="TKV35" s="217"/>
      <c r="TKW35" s="217"/>
      <c r="TKX35" s="217"/>
      <c r="TKY35" s="217"/>
      <c r="TKZ35" s="217"/>
      <c r="TLA35" s="217"/>
      <c r="TLB35" s="217"/>
      <c r="TLC35" s="217"/>
      <c r="TLD35" s="217"/>
      <c r="TLE35" s="217"/>
      <c r="TLF35" s="217"/>
      <c r="TLG35" s="217"/>
      <c r="TLH35" s="217"/>
      <c r="TLI35" s="217"/>
      <c r="TLJ35" s="217"/>
      <c r="TLK35" s="217"/>
      <c r="TLL35" s="217"/>
      <c r="TLM35" s="217"/>
      <c r="TLN35" s="217"/>
      <c r="TLO35" s="217"/>
      <c r="TLP35" s="217"/>
      <c r="TLQ35" s="217"/>
      <c r="TLR35" s="217"/>
      <c r="TLS35" s="217"/>
      <c r="TLT35" s="217"/>
      <c r="TLU35" s="217"/>
      <c r="TLV35" s="217"/>
      <c r="TLW35" s="217"/>
      <c r="TLX35" s="217"/>
      <c r="TLY35" s="217"/>
      <c r="TLZ35" s="217"/>
      <c r="TMA35" s="217"/>
      <c r="TMB35" s="217"/>
      <c r="TMC35" s="217"/>
      <c r="TMD35" s="217"/>
      <c r="TME35" s="217"/>
      <c r="TMF35" s="217"/>
      <c r="TMG35" s="217"/>
      <c r="TMH35" s="217"/>
      <c r="TMI35" s="217"/>
      <c r="TMJ35" s="217"/>
      <c r="TMK35" s="217"/>
      <c r="TML35" s="217"/>
      <c r="TMM35" s="217"/>
      <c r="TMN35" s="217"/>
      <c r="TMO35" s="217"/>
      <c r="TMP35" s="217"/>
      <c r="TMQ35" s="217"/>
      <c r="TMR35" s="217"/>
      <c r="TMS35" s="217"/>
      <c r="TMT35" s="217"/>
      <c r="TMU35" s="217"/>
      <c r="TMV35" s="217"/>
      <c r="TMW35" s="217"/>
      <c r="TMX35" s="217"/>
      <c r="TMY35" s="217"/>
      <c r="TMZ35" s="217"/>
      <c r="TNA35" s="217"/>
      <c r="TNB35" s="217"/>
      <c r="TNC35" s="217"/>
      <c r="TND35" s="217"/>
      <c r="TNE35" s="217"/>
      <c r="TNF35" s="217"/>
      <c r="TNG35" s="217"/>
      <c r="TNH35" s="217"/>
      <c r="TNI35" s="217"/>
      <c r="TNJ35" s="217"/>
      <c r="TNK35" s="217"/>
      <c r="TNL35" s="217"/>
      <c r="TNM35" s="217"/>
      <c r="TNN35" s="217"/>
      <c r="TNO35" s="217"/>
      <c r="TNP35" s="217"/>
      <c r="TNQ35" s="217"/>
      <c r="TNR35" s="217"/>
      <c r="TNS35" s="217"/>
      <c r="TNT35" s="217"/>
      <c r="TNU35" s="217"/>
      <c r="TNV35" s="217"/>
      <c r="TNW35" s="217"/>
      <c r="TNX35" s="217"/>
      <c r="TNY35" s="217"/>
      <c r="TNZ35" s="217"/>
      <c r="TOA35" s="217"/>
      <c r="TOB35" s="217"/>
      <c r="TOC35" s="217"/>
      <c r="TOD35" s="217"/>
      <c r="TOE35" s="217"/>
      <c r="TOF35" s="217"/>
      <c r="TOG35" s="217"/>
      <c r="TOH35" s="217"/>
      <c r="TOI35" s="217"/>
      <c r="TOJ35" s="217"/>
      <c r="TOK35" s="217"/>
      <c r="TOL35" s="217"/>
      <c r="TOM35" s="217"/>
      <c r="TON35" s="217"/>
      <c r="TOO35" s="217"/>
      <c r="TOP35" s="217"/>
      <c r="TOQ35" s="217"/>
      <c r="TOR35" s="217"/>
      <c r="TOS35" s="217"/>
      <c r="TOT35" s="217"/>
      <c r="TOU35" s="217"/>
      <c r="TOV35" s="217"/>
      <c r="TOW35" s="217"/>
      <c r="TOX35" s="217"/>
      <c r="TOY35" s="217"/>
      <c r="TOZ35" s="217"/>
      <c r="TPA35" s="217"/>
      <c r="TPB35" s="217"/>
      <c r="TPC35" s="217"/>
      <c r="TPD35" s="217"/>
      <c r="TPE35" s="217"/>
      <c r="TPF35" s="217"/>
      <c r="TPG35" s="217"/>
      <c r="TPH35" s="217"/>
      <c r="TPI35" s="217"/>
      <c r="TPJ35" s="217"/>
      <c r="TPK35" s="217"/>
      <c r="TPL35" s="217"/>
      <c r="TPM35" s="217"/>
      <c r="TPN35" s="217"/>
      <c r="TPO35" s="217"/>
      <c r="TPP35" s="217"/>
      <c r="TPQ35" s="217"/>
      <c r="TPR35" s="217"/>
      <c r="TPS35" s="217"/>
      <c r="TPT35" s="217"/>
      <c r="TPU35" s="217"/>
      <c r="TPV35" s="217"/>
      <c r="TPW35" s="217"/>
      <c r="TPX35" s="217"/>
      <c r="TPY35" s="217"/>
      <c r="TPZ35" s="217"/>
      <c r="TQA35" s="217"/>
      <c r="TQB35" s="217"/>
      <c r="TQC35" s="217"/>
      <c r="TQD35" s="217"/>
      <c r="TQE35" s="217"/>
      <c r="TQF35" s="217"/>
      <c r="TQG35" s="217"/>
      <c r="TQH35" s="217"/>
      <c r="TQI35" s="217"/>
      <c r="TQJ35" s="217"/>
      <c r="TQK35" s="217"/>
      <c r="TQL35" s="217"/>
      <c r="TQM35" s="217"/>
      <c r="TQN35" s="217"/>
      <c r="TQO35" s="217"/>
      <c r="TQP35" s="217"/>
      <c r="TQQ35" s="217"/>
      <c r="TQR35" s="217"/>
      <c r="TQS35" s="217"/>
      <c r="TQT35" s="217"/>
      <c r="TQU35" s="217"/>
      <c r="TQV35" s="217"/>
      <c r="TQW35" s="217"/>
      <c r="TQX35" s="217"/>
      <c r="TQY35" s="217"/>
      <c r="TQZ35" s="217"/>
      <c r="TRA35" s="217"/>
      <c r="TRB35" s="217"/>
      <c r="TRC35" s="217"/>
      <c r="TRD35" s="217"/>
      <c r="TRE35" s="217"/>
      <c r="TRF35" s="217"/>
      <c r="TRG35" s="217"/>
      <c r="TRH35" s="217"/>
      <c r="TRI35" s="217"/>
      <c r="TRJ35" s="217"/>
      <c r="TRK35" s="217"/>
      <c r="TRL35" s="217"/>
      <c r="TRM35" s="217"/>
      <c r="TRN35" s="217"/>
      <c r="TRO35" s="217"/>
      <c r="TRP35" s="217"/>
      <c r="TRQ35" s="217"/>
      <c r="TRR35" s="217"/>
      <c r="TRS35" s="217"/>
      <c r="TRT35" s="217"/>
      <c r="TRU35" s="217"/>
      <c r="TRV35" s="217"/>
      <c r="TRW35" s="217"/>
      <c r="TRX35" s="217"/>
      <c r="TRY35" s="217"/>
      <c r="TRZ35" s="217"/>
      <c r="TSA35" s="217"/>
      <c r="TSB35" s="217"/>
      <c r="TSC35" s="217"/>
      <c r="TSD35" s="217"/>
      <c r="TSE35" s="217"/>
      <c r="TSF35" s="217"/>
      <c r="TSG35" s="217"/>
      <c r="TSH35" s="217"/>
      <c r="TSI35" s="217"/>
      <c r="TSJ35" s="217"/>
      <c r="TSK35" s="217"/>
      <c r="TSL35" s="217"/>
      <c r="TSM35" s="217"/>
      <c r="TSN35" s="217"/>
      <c r="TSO35" s="217"/>
      <c r="TSP35" s="217"/>
      <c r="TSQ35" s="217"/>
      <c r="TSR35" s="217"/>
      <c r="TSS35" s="217"/>
      <c r="TST35" s="217"/>
      <c r="TSU35" s="217"/>
      <c r="TSV35" s="217"/>
      <c r="TSW35" s="217"/>
      <c r="TSX35" s="217"/>
      <c r="TSY35" s="217"/>
      <c r="TSZ35" s="217"/>
      <c r="TTA35" s="217"/>
      <c r="TTB35" s="217"/>
      <c r="TTC35" s="217"/>
      <c r="TTD35" s="217"/>
      <c r="TTE35" s="217"/>
      <c r="TTF35" s="217"/>
      <c r="TTG35" s="217"/>
      <c r="TTH35" s="217"/>
      <c r="TTI35" s="217"/>
      <c r="TTJ35" s="217"/>
      <c r="TTK35" s="217"/>
      <c r="TTL35" s="217"/>
      <c r="TTM35" s="217"/>
      <c r="TTN35" s="217"/>
      <c r="TTO35" s="217"/>
      <c r="TTP35" s="217"/>
      <c r="TTQ35" s="217"/>
      <c r="TTR35" s="217"/>
      <c r="TTS35" s="217"/>
      <c r="TTT35" s="217"/>
      <c r="TTU35" s="217"/>
      <c r="TTV35" s="217"/>
      <c r="TTW35" s="217"/>
      <c r="TTX35" s="217"/>
      <c r="TTY35" s="217"/>
      <c r="TTZ35" s="217"/>
      <c r="TUA35" s="217"/>
      <c r="TUB35" s="217"/>
      <c r="TUC35" s="217"/>
      <c r="TUD35" s="217"/>
      <c r="TUE35" s="217"/>
      <c r="TUF35" s="217"/>
      <c r="TUG35" s="217"/>
      <c r="TUH35" s="217"/>
      <c r="TUI35" s="217"/>
      <c r="TUJ35" s="217"/>
      <c r="TUK35" s="217"/>
      <c r="TUL35" s="217"/>
      <c r="TUM35" s="217"/>
      <c r="TUN35" s="217"/>
      <c r="TUO35" s="217"/>
      <c r="TUP35" s="217"/>
      <c r="TUQ35" s="217"/>
      <c r="TUR35" s="217"/>
      <c r="TUS35" s="217"/>
      <c r="TUT35" s="217"/>
      <c r="TUU35" s="217"/>
      <c r="TUV35" s="217"/>
      <c r="TUW35" s="217"/>
      <c r="TUX35" s="217"/>
      <c r="TUY35" s="217"/>
      <c r="TUZ35" s="217"/>
      <c r="TVA35" s="217"/>
      <c r="TVB35" s="217"/>
      <c r="TVC35" s="217"/>
      <c r="TVD35" s="217"/>
      <c r="TVE35" s="217"/>
      <c r="TVF35" s="217"/>
      <c r="TVG35" s="217"/>
      <c r="TVH35" s="217"/>
      <c r="TVI35" s="217"/>
      <c r="TVJ35" s="217"/>
      <c r="TVK35" s="217"/>
      <c r="TVL35" s="217"/>
      <c r="TVM35" s="217"/>
      <c r="TVN35" s="217"/>
      <c r="TVO35" s="217"/>
      <c r="TVP35" s="217"/>
      <c r="TVQ35" s="217"/>
      <c r="TVR35" s="217"/>
      <c r="TVS35" s="217"/>
      <c r="TVT35" s="217"/>
      <c r="TVU35" s="217"/>
      <c r="TVV35" s="217"/>
      <c r="TVW35" s="217"/>
      <c r="TVX35" s="217"/>
      <c r="TVY35" s="217"/>
      <c r="TVZ35" s="217"/>
      <c r="TWA35" s="217"/>
      <c r="TWB35" s="217"/>
      <c r="TWC35" s="217"/>
      <c r="TWD35" s="217"/>
      <c r="TWE35" s="217"/>
      <c r="TWF35" s="217"/>
      <c r="TWG35" s="217"/>
      <c r="TWH35" s="217"/>
      <c r="TWI35" s="217"/>
      <c r="TWJ35" s="217"/>
      <c r="TWK35" s="217"/>
      <c r="TWL35" s="217"/>
      <c r="TWM35" s="217"/>
      <c r="TWN35" s="217"/>
      <c r="TWO35" s="217"/>
      <c r="TWP35" s="217"/>
      <c r="TWQ35" s="217"/>
      <c r="TWR35" s="217"/>
      <c r="TWS35" s="217"/>
      <c r="TWT35" s="217"/>
      <c r="TWU35" s="217"/>
      <c r="TWV35" s="217"/>
      <c r="TWW35" s="217"/>
      <c r="TWX35" s="217"/>
      <c r="TWY35" s="217"/>
      <c r="TWZ35" s="217"/>
      <c r="TXA35" s="217"/>
      <c r="TXB35" s="217"/>
      <c r="TXC35" s="217"/>
      <c r="TXD35" s="217"/>
      <c r="TXE35" s="217"/>
      <c r="TXF35" s="217"/>
      <c r="TXG35" s="217"/>
      <c r="TXH35" s="217"/>
      <c r="TXI35" s="217"/>
      <c r="TXJ35" s="217"/>
      <c r="TXK35" s="217"/>
      <c r="TXL35" s="217"/>
      <c r="TXM35" s="217"/>
      <c r="TXN35" s="217"/>
      <c r="TXO35" s="217"/>
      <c r="TXP35" s="217"/>
      <c r="TXQ35" s="217"/>
      <c r="TXR35" s="217"/>
      <c r="TXS35" s="217"/>
      <c r="TXT35" s="217"/>
      <c r="TXU35" s="217"/>
      <c r="TXV35" s="217"/>
      <c r="TXW35" s="217"/>
      <c r="TXX35" s="217"/>
      <c r="TXY35" s="217"/>
      <c r="TXZ35" s="217"/>
      <c r="TYA35" s="217"/>
      <c r="TYB35" s="217"/>
      <c r="TYC35" s="217"/>
      <c r="TYD35" s="217"/>
      <c r="TYE35" s="217"/>
      <c r="TYF35" s="217"/>
      <c r="TYG35" s="217"/>
      <c r="TYH35" s="217"/>
      <c r="TYI35" s="217"/>
      <c r="TYJ35" s="217"/>
      <c r="TYK35" s="217"/>
      <c r="TYL35" s="217"/>
      <c r="TYM35" s="217"/>
      <c r="TYN35" s="217"/>
      <c r="TYO35" s="217"/>
      <c r="TYP35" s="217"/>
      <c r="TYQ35" s="217"/>
      <c r="TYR35" s="217"/>
      <c r="TYS35" s="217"/>
      <c r="TYT35" s="217"/>
      <c r="TYU35" s="217"/>
      <c r="TYV35" s="217"/>
      <c r="TYW35" s="217"/>
      <c r="TYX35" s="217"/>
      <c r="TYY35" s="217"/>
      <c r="TYZ35" s="217"/>
      <c r="TZA35" s="217"/>
      <c r="TZB35" s="217"/>
      <c r="TZC35" s="217"/>
      <c r="TZD35" s="217"/>
      <c r="TZE35" s="217"/>
      <c r="TZF35" s="217"/>
      <c r="TZG35" s="217"/>
      <c r="TZH35" s="217"/>
      <c r="TZI35" s="217"/>
      <c r="TZJ35" s="217"/>
      <c r="TZK35" s="217"/>
      <c r="TZL35" s="217"/>
      <c r="TZM35" s="217"/>
      <c r="TZN35" s="217"/>
      <c r="TZO35" s="217"/>
      <c r="TZP35" s="217"/>
      <c r="TZQ35" s="217"/>
      <c r="TZR35" s="217"/>
      <c r="TZS35" s="217"/>
      <c r="TZT35" s="217"/>
      <c r="TZU35" s="217"/>
      <c r="TZV35" s="217"/>
      <c r="TZW35" s="217"/>
      <c r="TZX35" s="217"/>
      <c r="TZY35" s="217"/>
      <c r="TZZ35" s="217"/>
      <c r="UAA35" s="217"/>
      <c r="UAB35" s="217"/>
      <c r="UAC35" s="217"/>
      <c r="UAD35" s="217"/>
      <c r="UAE35" s="217"/>
      <c r="UAF35" s="217"/>
      <c r="UAG35" s="217"/>
      <c r="UAH35" s="217"/>
      <c r="UAI35" s="217"/>
      <c r="UAJ35" s="217"/>
      <c r="UAK35" s="217"/>
      <c r="UAL35" s="217"/>
      <c r="UAM35" s="217"/>
      <c r="UAN35" s="217"/>
      <c r="UAO35" s="217"/>
      <c r="UAP35" s="217"/>
      <c r="UAQ35" s="217"/>
      <c r="UAR35" s="217"/>
      <c r="UAS35" s="217"/>
      <c r="UAT35" s="217"/>
      <c r="UAU35" s="217"/>
      <c r="UAV35" s="217"/>
      <c r="UAW35" s="217"/>
      <c r="UAX35" s="217"/>
      <c r="UAY35" s="217"/>
      <c r="UAZ35" s="217"/>
      <c r="UBA35" s="217"/>
      <c r="UBB35" s="217"/>
      <c r="UBC35" s="217"/>
      <c r="UBD35" s="217"/>
      <c r="UBE35" s="217"/>
      <c r="UBF35" s="217"/>
      <c r="UBG35" s="217"/>
      <c r="UBH35" s="217"/>
      <c r="UBI35" s="217"/>
      <c r="UBJ35" s="217"/>
      <c r="UBK35" s="217"/>
      <c r="UBL35" s="217"/>
      <c r="UBM35" s="217"/>
      <c r="UBN35" s="217"/>
      <c r="UBO35" s="217"/>
      <c r="UBP35" s="217"/>
      <c r="UBQ35" s="217"/>
      <c r="UBR35" s="217"/>
      <c r="UBS35" s="217"/>
      <c r="UBT35" s="217"/>
      <c r="UBU35" s="217"/>
      <c r="UBV35" s="217"/>
      <c r="UBW35" s="217"/>
      <c r="UBX35" s="217"/>
      <c r="UBY35" s="217"/>
      <c r="UBZ35" s="217"/>
      <c r="UCA35" s="217"/>
      <c r="UCB35" s="217"/>
      <c r="UCC35" s="217"/>
      <c r="UCD35" s="217"/>
      <c r="UCE35" s="217"/>
      <c r="UCF35" s="217"/>
      <c r="UCG35" s="217"/>
      <c r="UCH35" s="217"/>
      <c r="UCI35" s="217"/>
      <c r="UCJ35" s="217"/>
      <c r="UCK35" s="217"/>
      <c r="UCL35" s="217"/>
      <c r="UCM35" s="217"/>
      <c r="UCN35" s="217"/>
      <c r="UCO35" s="217"/>
      <c r="UCP35" s="217"/>
      <c r="UCQ35" s="217"/>
      <c r="UCR35" s="217"/>
      <c r="UCS35" s="217"/>
      <c r="UCT35" s="217"/>
      <c r="UCU35" s="217"/>
      <c r="UCV35" s="217"/>
      <c r="UCW35" s="217"/>
      <c r="UCX35" s="217"/>
      <c r="UCY35" s="217"/>
      <c r="UCZ35" s="217"/>
      <c r="UDA35" s="217"/>
      <c r="UDB35" s="217"/>
      <c r="UDC35" s="217"/>
      <c r="UDD35" s="217"/>
      <c r="UDE35" s="217"/>
      <c r="UDF35" s="217"/>
      <c r="UDG35" s="217"/>
      <c r="UDH35" s="217"/>
      <c r="UDI35" s="217"/>
      <c r="UDJ35" s="217"/>
      <c r="UDK35" s="217"/>
      <c r="UDL35" s="217"/>
      <c r="UDM35" s="217"/>
      <c r="UDN35" s="217"/>
      <c r="UDO35" s="217"/>
      <c r="UDP35" s="217"/>
      <c r="UDQ35" s="217"/>
      <c r="UDR35" s="217"/>
      <c r="UDS35" s="217"/>
      <c r="UDT35" s="217"/>
      <c r="UDU35" s="217"/>
      <c r="UDV35" s="217"/>
      <c r="UDW35" s="217"/>
      <c r="UDX35" s="217"/>
      <c r="UDY35" s="217"/>
      <c r="UDZ35" s="217"/>
      <c r="UEA35" s="217"/>
      <c r="UEB35" s="217"/>
      <c r="UEC35" s="217"/>
      <c r="UED35" s="217"/>
      <c r="UEE35" s="217"/>
      <c r="UEF35" s="217"/>
      <c r="UEG35" s="217"/>
      <c r="UEH35" s="217"/>
      <c r="UEI35" s="217"/>
      <c r="UEJ35" s="217"/>
      <c r="UEK35" s="217"/>
      <c r="UEL35" s="217"/>
      <c r="UEM35" s="217"/>
      <c r="UEN35" s="217"/>
      <c r="UEO35" s="217"/>
      <c r="UEP35" s="217"/>
      <c r="UEQ35" s="217"/>
      <c r="UER35" s="217"/>
      <c r="UES35" s="217"/>
      <c r="UET35" s="217"/>
      <c r="UEU35" s="217"/>
      <c r="UEV35" s="217"/>
      <c r="UEW35" s="217"/>
      <c r="UEX35" s="217"/>
      <c r="UEY35" s="217"/>
      <c r="UEZ35" s="217"/>
      <c r="UFA35" s="217"/>
      <c r="UFB35" s="217"/>
      <c r="UFC35" s="217"/>
      <c r="UFD35" s="217"/>
      <c r="UFE35" s="217"/>
      <c r="UFF35" s="217"/>
      <c r="UFG35" s="217"/>
      <c r="UFH35" s="217"/>
      <c r="UFI35" s="217"/>
      <c r="UFJ35" s="217"/>
      <c r="UFK35" s="217"/>
      <c r="UFL35" s="217"/>
      <c r="UFM35" s="217"/>
      <c r="UFN35" s="217"/>
      <c r="UFO35" s="217"/>
      <c r="UFP35" s="217"/>
      <c r="UFQ35" s="217"/>
      <c r="UFR35" s="217"/>
      <c r="UFS35" s="217"/>
      <c r="UFT35" s="217"/>
      <c r="UFU35" s="217"/>
      <c r="UFV35" s="217"/>
      <c r="UFW35" s="217"/>
      <c r="UFX35" s="217"/>
      <c r="UFY35" s="217"/>
      <c r="UFZ35" s="217"/>
      <c r="UGA35" s="217"/>
      <c r="UGB35" s="217"/>
      <c r="UGC35" s="217"/>
      <c r="UGD35" s="217"/>
      <c r="UGE35" s="217"/>
      <c r="UGF35" s="217"/>
      <c r="UGG35" s="217"/>
      <c r="UGH35" s="217"/>
      <c r="UGI35" s="217"/>
      <c r="UGJ35" s="217"/>
      <c r="UGK35" s="217"/>
      <c r="UGL35" s="217"/>
      <c r="UGM35" s="217"/>
      <c r="UGN35" s="217"/>
      <c r="UGO35" s="217"/>
      <c r="UGP35" s="217"/>
      <c r="UGQ35" s="217"/>
      <c r="UGR35" s="217"/>
      <c r="UGS35" s="217"/>
      <c r="UGT35" s="217"/>
      <c r="UGU35" s="217"/>
      <c r="UGV35" s="217"/>
      <c r="UGW35" s="217"/>
      <c r="UGX35" s="217"/>
      <c r="UGY35" s="217"/>
      <c r="UGZ35" s="217"/>
      <c r="UHA35" s="217"/>
      <c r="UHB35" s="217"/>
      <c r="UHC35" s="217"/>
      <c r="UHD35" s="217"/>
      <c r="UHE35" s="217"/>
      <c r="UHF35" s="217"/>
      <c r="UHG35" s="217"/>
      <c r="UHH35" s="217"/>
      <c r="UHI35" s="217"/>
      <c r="UHJ35" s="217"/>
      <c r="UHK35" s="217"/>
      <c r="UHL35" s="217"/>
      <c r="UHM35" s="217"/>
      <c r="UHN35" s="217"/>
      <c r="UHO35" s="217"/>
      <c r="UHP35" s="217"/>
      <c r="UHQ35" s="217"/>
      <c r="UHR35" s="217"/>
      <c r="UHS35" s="217"/>
      <c r="UHT35" s="217"/>
      <c r="UHU35" s="217"/>
      <c r="UHV35" s="217"/>
      <c r="UHW35" s="217"/>
      <c r="UHX35" s="217"/>
      <c r="UHY35" s="217"/>
      <c r="UHZ35" s="217"/>
      <c r="UIA35" s="217"/>
      <c r="UIB35" s="217"/>
      <c r="UIC35" s="217"/>
      <c r="UID35" s="217"/>
      <c r="UIE35" s="217"/>
      <c r="UIF35" s="217"/>
      <c r="UIG35" s="217"/>
      <c r="UIH35" s="217"/>
      <c r="UII35" s="217"/>
      <c r="UIJ35" s="217"/>
      <c r="UIK35" s="217"/>
      <c r="UIL35" s="217"/>
      <c r="UIM35" s="217"/>
      <c r="UIN35" s="217"/>
      <c r="UIO35" s="217"/>
      <c r="UIP35" s="217"/>
      <c r="UIQ35" s="217"/>
      <c r="UIR35" s="217"/>
      <c r="UIS35" s="217"/>
      <c r="UIT35" s="217"/>
      <c r="UIU35" s="217"/>
      <c r="UIV35" s="217"/>
      <c r="UIW35" s="217"/>
      <c r="UIX35" s="217"/>
      <c r="UIY35" s="217"/>
      <c r="UIZ35" s="217"/>
      <c r="UJA35" s="217"/>
      <c r="UJB35" s="217"/>
      <c r="UJC35" s="217"/>
      <c r="UJD35" s="217"/>
      <c r="UJE35" s="217"/>
      <c r="UJF35" s="217"/>
      <c r="UJG35" s="217"/>
      <c r="UJH35" s="217"/>
      <c r="UJI35" s="217"/>
      <c r="UJJ35" s="217"/>
      <c r="UJK35" s="217"/>
      <c r="UJL35" s="217"/>
      <c r="UJM35" s="217"/>
      <c r="UJN35" s="217"/>
      <c r="UJO35" s="217"/>
      <c r="UJP35" s="217"/>
      <c r="UJQ35" s="217"/>
      <c r="UJR35" s="217"/>
      <c r="UJS35" s="217"/>
      <c r="UJT35" s="217"/>
      <c r="UJU35" s="217"/>
      <c r="UJV35" s="217"/>
      <c r="UJW35" s="217"/>
      <c r="UJX35" s="217"/>
      <c r="UJY35" s="217"/>
      <c r="UJZ35" s="217"/>
      <c r="UKA35" s="217"/>
      <c r="UKB35" s="217"/>
      <c r="UKC35" s="217"/>
      <c r="UKD35" s="217"/>
      <c r="UKE35" s="217"/>
      <c r="UKF35" s="217"/>
      <c r="UKG35" s="217"/>
      <c r="UKH35" s="217"/>
      <c r="UKI35" s="217"/>
      <c r="UKJ35" s="217"/>
      <c r="UKK35" s="217"/>
      <c r="UKL35" s="217"/>
      <c r="UKM35" s="217"/>
      <c r="UKN35" s="217"/>
      <c r="UKO35" s="217"/>
      <c r="UKP35" s="217"/>
      <c r="UKQ35" s="217"/>
      <c r="UKR35" s="217"/>
      <c r="UKS35" s="217"/>
      <c r="UKT35" s="217"/>
      <c r="UKU35" s="217"/>
      <c r="UKV35" s="217"/>
      <c r="UKW35" s="217"/>
      <c r="UKX35" s="217"/>
      <c r="UKY35" s="217"/>
      <c r="UKZ35" s="217"/>
      <c r="ULA35" s="217"/>
      <c r="ULB35" s="217"/>
      <c r="ULC35" s="217"/>
      <c r="ULD35" s="217"/>
      <c r="ULE35" s="217"/>
      <c r="ULF35" s="217"/>
      <c r="ULG35" s="217"/>
      <c r="ULH35" s="217"/>
      <c r="ULI35" s="217"/>
      <c r="ULJ35" s="217"/>
      <c r="ULK35" s="217"/>
      <c r="ULL35" s="217"/>
      <c r="ULM35" s="217"/>
      <c r="ULN35" s="217"/>
      <c r="ULO35" s="217"/>
      <c r="ULP35" s="217"/>
      <c r="ULQ35" s="217"/>
      <c r="ULR35" s="217"/>
      <c r="ULS35" s="217"/>
      <c r="ULT35" s="217"/>
      <c r="ULU35" s="217"/>
      <c r="ULV35" s="217"/>
      <c r="ULW35" s="217"/>
      <c r="ULX35" s="217"/>
      <c r="ULY35" s="217"/>
      <c r="ULZ35" s="217"/>
      <c r="UMA35" s="217"/>
      <c r="UMB35" s="217"/>
      <c r="UMC35" s="217"/>
      <c r="UMD35" s="217"/>
      <c r="UME35" s="217"/>
      <c r="UMF35" s="217"/>
      <c r="UMG35" s="217"/>
      <c r="UMH35" s="217"/>
      <c r="UMI35" s="217"/>
      <c r="UMJ35" s="217"/>
      <c r="UMK35" s="217"/>
      <c r="UML35" s="217"/>
      <c r="UMM35" s="217"/>
      <c r="UMN35" s="217"/>
      <c r="UMO35" s="217"/>
      <c r="UMP35" s="217"/>
      <c r="UMQ35" s="217"/>
      <c r="UMR35" s="217"/>
      <c r="UMS35" s="217"/>
      <c r="UMT35" s="217"/>
      <c r="UMU35" s="217"/>
      <c r="UMV35" s="217"/>
      <c r="UMW35" s="217"/>
      <c r="UMX35" s="217"/>
      <c r="UMY35" s="217"/>
      <c r="UMZ35" s="217"/>
      <c r="UNA35" s="217"/>
      <c r="UNB35" s="217"/>
      <c r="UNC35" s="217"/>
      <c r="UND35" s="217"/>
      <c r="UNE35" s="217"/>
      <c r="UNF35" s="217"/>
      <c r="UNG35" s="217"/>
      <c r="UNH35" s="217"/>
      <c r="UNI35" s="217"/>
      <c r="UNJ35" s="217"/>
      <c r="UNK35" s="217"/>
      <c r="UNL35" s="217"/>
      <c r="UNM35" s="217"/>
      <c r="UNN35" s="217"/>
      <c r="UNO35" s="217"/>
      <c r="UNP35" s="217"/>
      <c r="UNQ35" s="217"/>
      <c r="UNR35" s="217"/>
      <c r="UNS35" s="217"/>
      <c r="UNT35" s="217"/>
      <c r="UNU35" s="217"/>
      <c r="UNV35" s="217"/>
      <c r="UNW35" s="217"/>
      <c r="UNX35" s="217"/>
      <c r="UNY35" s="217"/>
      <c r="UNZ35" s="217"/>
      <c r="UOA35" s="217"/>
      <c r="UOB35" s="217"/>
      <c r="UOC35" s="217"/>
      <c r="UOD35" s="217"/>
      <c r="UOE35" s="217"/>
      <c r="UOF35" s="217"/>
      <c r="UOG35" s="217"/>
      <c r="UOH35" s="217"/>
      <c r="UOI35" s="217"/>
      <c r="UOJ35" s="217"/>
      <c r="UOK35" s="217"/>
      <c r="UOL35" s="217"/>
      <c r="UOM35" s="217"/>
      <c r="UON35" s="217"/>
      <c r="UOO35" s="217"/>
      <c r="UOP35" s="217"/>
      <c r="UOQ35" s="217"/>
      <c r="UOR35" s="217"/>
      <c r="UOS35" s="217"/>
      <c r="UOT35" s="217"/>
      <c r="UOU35" s="217"/>
      <c r="UOV35" s="217"/>
      <c r="UOW35" s="217"/>
      <c r="UOX35" s="217"/>
      <c r="UOY35" s="217"/>
      <c r="UOZ35" s="217"/>
      <c r="UPA35" s="217"/>
      <c r="UPB35" s="217"/>
      <c r="UPC35" s="217"/>
      <c r="UPD35" s="217"/>
      <c r="UPE35" s="217"/>
      <c r="UPF35" s="217"/>
      <c r="UPG35" s="217"/>
      <c r="UPH35" s="217"/>
      <c r="UPI35" s="217"/>
      <c r="UPJ35" s="217"/>
      <c r="UPK35" s="217"/>
      <c r="UPL35" s="217"/>
      <c r="UPM35" s="217"/>
      <c r="UPN35" s="217"/>
      <c r="UPO35" s="217"/>
      <c r="UPP35" s="217"/>
      <c r="UPQ35" s="217"/>
      <c r="UPR35" s="217"/>
      <c r="UPS35" s="217"/>
      <c r="UPT35" s="217"/>
      <c r="UPU35" s="217"/>
      <c r="UPV35" s="217"/>
      <c r="UPW35" s="217"/>
      <c r="UPX35" s="217"/>
      <c r="UPY35" s="217"/>
      <c r="UPZ35" s="217"/>
      <c r="UQA35" s="217"/>
      <c r="UQB35" s="217"/>
      <c r="UQC35" s="217"/>
      <c r="UQD35" s="217"/>
      <c r="UQE35" s="217"/>
      <c r="UQF35" s="217"/>
      <c r="UQG35" s="217"/>
      <c r="UQH35" s="217"/>
      <c r="UQI35" s="217"/>
      <c r="UQJ35" s="217"/>
      <c r="UQK35" s="217"/>
      <c r="UQL35" s="217"/>
      <c r="UQM35" s="217"/>
      <c r="UQN35" s="217"/>
      <c r="UQO35" s="217"/>
      <c r="UQP35" s="217"/>
      <c r="UQQ35" s="217"/>
      <c r="UQR35" s="217"/>
      <c r="UQS35" s="217"/>
      <c r="UQT35" s="217"/>
      <c r="UQU35" s="217"/>
      <c r="UQV35" s="217"/>
      <c r="UQW35" s="217"/>
      <c r="UQX35" s="217"/>
      <c r="UQY35" s="217"/>
      <c r="UQZ35" s="217"/>
      <c r="URA35" s="217"/>
      <c r="URB35" s="217"/>
      <c r="URC35" s="217"/>
      <c r="URD35" s="217"/>
      <c r="URE35" s="217"/>
      <c r="URF35" s="217"/>
      <c r="URG35" s="217"/>
      <c r="URH35" s="217"/>
      <c r="URI35" s="217"/>
      <c r="URJ35" s="217"/>
      <c r="URK35" s="217"/>
      <c r="URL35" s="217"/>
      <c r="URM35" s="217"/>
      <c r="URN35" s="217"/>
      <c r="URO35" s="217"/>
      <c r="URP35" s="217"/>
      <c r="URQ35" s="217"/>
      <c r="URR35" s="217"/>
      <c r="URS35" s="217"/>
      <c r="URT35" s="217"/>
      <c r="URU35" s="217"/>
      <c r="URV35" s="217"/>
      <c r="URW35" s="217"/>
      <c r="URX35" s="217"/>
      <c r="URY35" s="217"/>
      <c r="URZ35" s="217"/>
      <c r="USA35" s="217"/>
      <c r="USB35" s="217"/>
      <c r="USC35" s="217"/>
      <c r="USD35" s="217"/>
      <c r="USE35" s="217"/>
      <c r="USF35" s="217"/>
      <c r="USG35" s="217"/>
      <c r="USH35" s="217"/>
      <c r="USI35" s="217"/>
      <c r="USJ35" s="217"/>
      <c r="USK35" s="217"/>
      <c r="USL35" s="217"/>
      <c r="USM35" s="217"/>
      <c r="USN35" s="217"/>
      <c r="USO35" s="217"/>
      <c r="USP35" s="217"/>
      <c r="USQ35" s="217"/>
      <c r="USR35" s="217"/>
      <c r="USS35" s="217"/>
      <c r="UST35" s="217"/>
      <c r="USU35" s="217"/>
      <c r="USV35" s="217"/>
      <c r="USW35" s="217"/>
      <c r="USX35" s="217"/>
      <c r="USY35" s="217"/>
      <c r="USZ35" s="217"/>
      <c r="UTA35" s="217"/>
      <c r="UTB35" s="217"/>
      <c r="UTC35" s="217"/>
      <c r="UTD35" s="217"/>
      <c r="UTE35" s="217"/>
      <c r="UTF35" s="217"/>
      <c r="UTG35" s="217"/>
      <c r="UTH35" s="217"/>
      <c r="UTI35" s="217"/>
      <c r="UTJ35" s="217"/>
      <c r="UTK35" s="217"/>
      <c r="UTL35" s="217"/>
      <c r="UTM35" s="217"/>
      <c r="UTN35" s="217"/>
      <c r="UTO35" s="217"/>
      <c r="UTP35" s="217"/>
      <c r="UTQ35" s="217"/>
      <c r="UTR35" s="217"/>
      <c r="UTS35" s="217"/>
      <c r="UTT35" s="217"/>
      <c r="UTU35" s="217"/>
      <c r="UTV35" s="217"/>
      <c r="UTW35" s="217"/>
      <c r="UTX35" s="217"/>
      <c r="UTY35" s="217"/>
      <c r="UTZ35" s="217"/>
      <c r="UUA35" s="217"/>
      <c r="UUB35" s="217"/>
      <c r="UUC35" s="217"/>
      <c r="UUD35" s="217"/>
      <c r="UUE35" s="217"/>
      <c r="UUF35" s="217"/>
      <c r="UUG35" s="217"/>
      <c r="UUH35" s="217"/>
      <c r="UUI35" s="217"/>
      <c r="UUJ35" s="217"/>
      <c r="UUK35" s="217"/>
      <c r="UUL35" s="217"/>
      <c r="UUM35" s="217"/>
      <c r="UUN35" s="217"/>
      <c r="UUO35" s="217"/>
      <c r="UUP35" s="217"/>
      <c r="UUQ35" s="217"/>
      <c r="UUR35" s="217"/>
      <c r="UUS35" s="217"/>
      <c r="UUT35" s="217"/>
      <c r="UUU35" s="217"/>
      <c r="UUV35" s="217"/>
      <c r="UUW35" s="217"/>
      <c r="UUX35" s="217"/>
      <c r="UUY35" s="217"/>
      <c r="UUZ35" s="217"/>
      <c r="UVA35" s="217"/>
      <c r="UVB35" s="217"/>
      <c r="UVC35" s="217"/>
      <c r="UVD35" s="217"/>
      <c r="UVE35" s="217"/>
      <c r="UVF35" s="217"/>
      <c r="UVG35" s="217"/>
      <c r="UVH35" s="217"/>
      <c r="UVI35" s="217"/>
      <c r="UVJ35" s="217"/>
      <c r="UVK35" s="217"/>
      <c r="UVL35" s="217"/>
      <c r="UVM35" s="217"/>
      <c r="UVN35" s="217"/>
      <c r="UVO35" s="217"/>
      <c r="UVP35" s="217"/>
      <c r="UVQ35" s="217"/>
      <c r="UVR35" s="217"/>
      <c r="UVS35" s="217"/>
      <c r="UVT35" s="217"/>
      <c r="UVU35" s="217"/>
      <c r="UVV35" s="217"/>
      <c r="UVW35" s="217"/>
      <c r="UVX35" s="217"/>
      <c r="UVY35" s="217"/>
      <c r="UVZ35" s="217"/>
      <c r="UWA35" s="217"/>
      <c r="UWB35" s="217"/>
      <c r="UWC35" s="217"/>
      <c r="UWD35" s="217"/>
      <c r="UWE35" s="217"/>
      <c r="UWF35" s="217"/>
      <c r="UWG35" s="217"/>
      <c r="UWH35" s="217"/>
      <c r="UWI35" s="217"/>
      <c r="UWJ35" s="217"/>
      <c r="UWK35" s="217"/>
      <c r="UWL35" s="217"/>
      <c r="UWM35" s="217"/>
      <c r="UWN35" s="217"/>
      <c r="UWO35" s="217"/>
      <c r="UWP35" s="217"/>
      <c r="UWQ35" s="217"/>
      <c r="UWR35" s="217"/>
      <c r="UWS35" s="217"/>
      <c r="UWT35" s="217"/>
      <c r="UWU35" s="217"/>
      <c r="UWV35" s="217"/>
      <c r="UWW35" s="217"/>
      <c r="UWX35" s="217"/>
      <c r="UWY35" s="217"/>
      <c r="UWZ35" s="217"/>
      <c r="UXA35" s="217"/>
      <c r="UXB35" s="217"/>
      <c r="UXC35" s="217"/>
      <c r="UXD35" s="217"/>
      <c r="UXE35" s="217"/>
      <c r="UXF35" s="217"/>
      <c r="UXG35" s="217"/>
      <c r="UXH35" s="217"/>
      <c r="UXI35" s="217"/>
      <c r="UXJ35" s="217"/>
      <c r="UXK35" s="217"/>
      <c r="UXL35" s="217"/>
      <c r="UXM35" s="217"/>
      <c r="UXN35" s="217"/>
      <c r="UXO35" s="217"/>
      <c r="UXP35" s="217"/>
      <c r="UXQ35" s="217"/>
      <c r="UXR35" s="217"/>
      <c r="UXS35" s="217"/>
      <c r="UXT35" s="217"/>
      <c r="UXU35" s="217"/>
      <c r="UXV35" s="217"/>
      <c r="UXW35" s="217"/>
      <c r="UXX35" s="217"/>
      <c r="UXY35" s="217"/>
      <c r="UXZ35" s="217"/>
      <c r="UYA35" s="217"/>
      <c r="UYB35" s="217"/>
      <c r="UYC35" s="217"/>
      <c r="UYD35" s="217"/>
      <c r="UYE35" s="217"/>
      <c r="UYF35" s="217"/>
      <c r="UYG35" s="217"/>
      <c r="UYH35" s="217"/>
      <c r="UYI35" s="217"/>
      <c r="UYJ35" s="217"/>
      <c r="UYK35" s="217"/>
      <c r="UYL35" s="217"/>
      <c r="UYM35" s="217"/>
      <c r="UYN35" s="217"/>
      <c r="UYO35" s="217"/>
      <c r="UYP35" s="217"/>
      <c r="UYQ35" s="217"/>
      <c r="UYR35" s="217"/>
      <c r="UYS35" s="217"/>
      <c r="UYT35" s="217"/>
      <c r="UYU35" s="217"/>
      <c r="UYV35" s="217"/>
      <c r="UYW35" s="217"/>
      <c r="UYX35" s="217"/>
      <c r="UYY35" s="217"/>
      <c r="UYZ35" s="217"/>
      <c r="UZA35" s="217"/>
      <c r="UZB35" s="217"/>
      <c r="UZC35" s="217"/>
      <c r="UZD35" s="217"/>
      <c r="UZE35" s="217"/>
      <c r="UZF35" s="217"/>
      <c r="UZG35" s="217"/>
      <c r="UZH35" s="217"/>
      <c r="UZI35" s="217"/>
      <c r="UZJ35" s="217"/>
      <c r="UZK35" s="217"/>
      <c r="UZL35" s="217"/>
      <c r="UZM35" s="217"/>
      <c r="UZN35" s="217"/>
      <c r="UZO35" s="217"/>
      <c r="UZP35" s="217"/>
      <c r="UZQ35" s="217"/>
      <c r="UZR35" s="217"/>
      <c r="UZS35" s="217"/>
      <c r="UZT35" s="217"/>
      <c r="UZU35" s="217"/>
      <c r="UZV35" s="217"/>
      <c r="UZW35" s="217"/>
      <c r="UZX35" s="217"/>
      <c r="UZY35" s="217"/>
      <c r="UZZ35" s="217"/>
      <c r="VAA35" s="217"/>
      <c r="VAB35" s="217"/>
      <c r="VAC35" s="217"/>
      <c r="VAD35" s="217"/>
      <c r="VAE35" s="217"/>
      <c r="VAF35" s="217"/>
      <c r="VAG35" s="217"/>
      <c r="VAH35" s="217"/>
      <c r="VAI35" s="217"/>
      <c r="VAJ35" s="217"/>
      <c r="VAK35" s="217"/>
      <c r="VAL35" s="217"/>
      <c r="VAM35" s="217"/>
      <c r="VAN35" s="217"/>
      <c r="VAO35" s="217"/>
      <c r="VAP35" s="217"/>
      <c r="VAQ35" s="217"/>
      <c r="VAR35" s="217"/>
      <c r="VAS35" s="217"/>
      <c r="VAT35" s="217"/>
      <c r="VAU35" s="217"/>
      <c r="VAV35" s="217"/>
      <c r="VAW35" s="217"/>
      <c r="VAX35" s="217"/>
      <c r="VAY35" s="217"/>
      <c r="VAZ35" s="217"/>
      <c r="VBA35" s="217"/>
      <c r="VBB35" s="217"/>
      <c r="VBC35" s="217"/>
      <c r="VBD35" s="217"/>
      <c r="VBE35" s="217"/>
      <c r="VBF35" s="217"/>
      <c r="VBG35" s="217"/>
      <c r="VBH35" s="217"/>
      <c r="VBI35" s="217"/>
      <c r="VBJ35" s="217"/>
      <c r="VBK35" s="217"/>
      <c r="VBL35" s="217"/>
      <c r="VBM35" s="217"/>
      <c r="VBN35" s="217"/>
      <c r="VBO35" s="217"/>
      <c r="VBP35" s="217"/>
      <c r="VBQ35" s="217"/>
      <c r="VBR35" s="217"/>
      <c r="VBS35" s="217"/>
      <c r="VBT35" s="217"/>
      <c r="VBU35" s="217"/>
      <c r="VBV35" s="217"/>
      <c r="VBW35" s="217"/>
      <c r="VBX35" s="217"/>
      <c r="VBY35" s="217"/>
      <c r="VBZ35" s="217"/>
      <c r="VCA35" s="217"/>
      <c r="VCB35" s="217"/>
      <c r="VCC35" s="217"/>
      <c r="VCD35" s="217"/>
      <c r="VCE35" s="217"/>
      <c r="VCF35" s="217"/>
      <c r="VCG35" s="217"/>
      <c r="VCH35" s="217"/>
      <c r="VCI35" s="217"/>
      <c r="VCJ35" s="217"/>
      <c r="VCK35" s="217"/>
      <c r="VCL35" s="217"/>
      <c r="VCM35" s="217"/>
      <c r="VCN35" s="217"/>
      <c r="VCO35" s="217"/>
      <c r="VCP35" s="217"/>
      <c r="VCQ35" s="217"/>
      <c r="VCR35" s="217"/>
      <c r="VCS35" s="217"/>
      <c r="VCT35" s="217"/>
      <c r="VCU35" s="217"/>
      <c r="VCV35" s="217"/>
      <c r="VCW35" s="217"/>
      <c r="VCX35" s="217"/>
      <c r="VCY35" s="217"/>
      <c r="VCZ35" s="217"/>
      <c r="VDA35" s="217"/>
      <c r="VDB35" s="217"/>
      <c r="VDC35" s="217"/>
      <c r="VDD35" s="217"/>
      <c r="VDE35" s="217"/>
      <c r="VDF35" s="217"/>
      <c r="VDG35" s="217"/>
      <c r="VDH35" s="217"/>
      <c r="VDI35" s="217"/>
      <c r="VDJ35" s="217"/>
      <c r="VDK35" s="217"/>
      <c r="VDL35" s="217"/>
      <c r="VDM35" s="217"/>
      <c r="VDN35" s="217"/>
      <c r="VDO35" s="217"/>
      <c r="VDP35" s="217"/>
      <c r="VDQ35" s="217"/>
      <c r="VDR35" s="217"/>
      <c r="VDS35" s="217"/>
      <c r="VDT35" s="217"/>
      <c r="VDU35" s="217"/>
      <c r="VDV35" s="217"/>
      <c r="VDW35" s="217"/>
      <c r="VDX35" s="217"/>
      <c r="VDY35" s="217"/>
      <c r="VDZ35" s="217"/>
      <c r="VEA35" s="217"/>
      <c r="VEB35" s="217"/>
      <c r="VEC35" s="217"/>
      <c r="VED35" s="217"/>
      <c r="VEE35" s="217"/>
      <c r="VEF35" s="217"/>
      <c r="VEG35" s="217"/>
      <c r="VEH35" s="217"/>
      <c r="VEI35" s="217"/>
      <c r="VEJ35" s="217"/>
      <c r="VEK35" s="217"/>
      <c r="VEL35" s="217"/>
      <c r="VEM35" s="217"/>
      <c r="VEN35" s="217"/>
      <c r="VEO35" s="217"/>
      <c r="VEP35" s="217"/>
      <c r="VEQ35" s="217"/>
      <c r="VER35" s="217"/>
      <c r="VES35" s="217"/>
      <c r="VET35" s="217"/>
      <c r="VEU35" s="217"/>
      <c r="VEV35" s="217"/>
      <c r="VEW35" s="217"/>
      <c r="VEX35" s="217"/>
      <c r="VEY35" s="217"/>
      <c r="VEZ35" s="217"/>
      <c r="VFA35" s="217"/>
      <c r="VFB35" s="217"/>
      <c r="VFC35" s="217"/>
      <c r="VFD35" s="217"/>
      <c r="VFE35" s="217"/>
      <c r="VFF35" s="217"/>
      <c r="VFG35" s="217"/>
      <c r="VFH35" s="217"/>
      <c r="VFI35" s="217"/>
      <c r="VFJ35" s="217"/>
      <c r="VFK35" s="217"/>
      <c r="VFL35" s="217"/>
      <c r="VFM35" s="217"/>
      <c r="VFN35" s="217"/>
      <c r="VFO35" s="217"/>
      <c r="VFP35" s="217"/>
      <c r="VFQ35" s="217"/>
      <c r="VFR35" s="217"/>
      <c r="VFS35" s="217"/>
      <c r="VFT35" s="217"/>
      <c r="VFU35" s="217"/>
      <c r="VFV35" s="217"/>
      <c r="VFW35" s="217"/>
      <c r="VFX35" s="217"/>
      <c r="VFY35" s="217"/>
      <c r="VFZ35" s="217"/>
      <c r="VGA35" s="217"/>
      <c r="VGB35" s="217"/>
      <c r="VGC35" s="217"/>
      <c r="VGD35" s="217"/>
      <c r="VGE35" s="217"/>
      <c r="VGF35" s="217"/>
      <c r="VGG35" s="217"/>
      <c r="VGH35" s="217"/>
      <c r="VGI35" s="217"/>
      <c r="VGJ35" s="217"/>
      <c r="VGK35" s="217"/>
      <c r="VGL35" s="217"/>
      <c r="VGM35" s="217"/>
      <c r="VGN35" s="217"/>
      <c r="VGO35" s="217"/>
      <c r="VGP35" s="217"/>
      <c r="VGQ35" s="217"/>
      <c r="VGR35" s="217"/>
      <c r="VGS35" s="217"/>
      <c r="VGT35" s="217"/>
      <c r="VGU35" s="217"/>
      <c r="VGV35" s="217"/>
      <c r="VGW35" s="217"/>
      <c r="VGX35" s="217"/>
      <c r="VGY35" s="217"/>
      <c r="VGZ35" s="217"/>
      <c r="VHA35" s="217"/>
      <c r="VHB35" s="217"/>
      <c r="VHC35" s="217"/>
      <c r="VHD35" s="217"/>
      <c r="VHE35" s="217"/>
      <c r="VHF35" s="217"/>
      <c r="VHG35" s="217"/>
      <c r="VHH35" s="217"/>
      <c r="VHI35" s="217"/>
      <c r="VHJ35" s="217"/>
      <c r="VHK35" s="217"/>
      <c r="VHL35" s="217"/>
      <c r="VHM35" s="217"/>
      <c r="VHN35" s="217"/>
      <c r="VHO35" s="217"/>
      <c r="VHP35" s="217"/>
      <c r="VHQ35" s="217"/>
      <c r="VHR35" s="217"/>
      <c r="VHS35" s="217"/>
      <c r="VHT35" s="217"/>
      <c r="VHU35" s="217"/>
      <c r="VHV35" s="217"/>
      <c r="VHW35" s="217"/>
      <c r="VHX35" s="217"/>
      <c r="VHY35" s="217"/>
      <c r="VHZ35" s="217"/>
      <c r="VIA35" s="217"/>
      <c r="VIB35" s="217"/>
      <c r="VIC35" s="217"/>
      <c r="VID35" s="217"/>
      <c r="VIE35" s="217"/>
      <c r="VIF35" s="217"/>
      <c r="VIG35" s="217"/>
      <c r="VIH35" s="217"/>
      <c r="VII35" s="217"/>
      <c r="VIJ35" s="217"/>
      <c r="VIK35" s="217"/>
      <c r="VIL35" s="217"/>
      <c r="VIM35" s="217"/>
      <c r="VIN35" s="217"/>
      <c r="VIO35" s="217"/>
      <c r="VIP35" s="217"/>
      <c r="VIQ35" s="217"/>
      <c r="VIR35" s="217"/>
      <c r="VIS35" s="217"/>
      <c r="VIT35" s="217"/>
      <c r="VIU35" s="217"/>
      <c r="VIV35" s="217"/>
      <c r="VIW35" s="217"/>
      <c r="VIX35" s="217"/>
      <c r="VIY35" s="217"/>
      <c r="VIZ35" s="217"/>
      <c r="VJA35" s="217"/>
      <c r="VJB35" s="217"/>
      <c r="VJC35" s="217"/>
      <c r="VJD35" s="217"/>
      <c r="VJE35" s="217"/>
      <c r="VJF35" s="217"/>
      <c r="VJG35" s="217"/>
      <c r="VJH35" s="217"/>
      <c r="VJI35" s="217"/>
      <c r="VJJ35" s="217"/>
      <c r="VJK35" s="217"/>
      <c r="VJL35" s="217"/>
      <c r="VJM35" s="217"/>
      <c r="VJN35" s="217"/>
      <c r="VJO35" s="217"/>
      <c r="VJP35" s="217"/>
      <c r="VJQ35" s="217"/>
      <c r="VJR35" s="217"/>
      <c r="VJS35" s="217"/>
      <c r="VJT35" s="217"/>
      <c r="VJU35" s="217"/>
      <c r="VJV35" s="217"/>
      <c r="VJW35" s="217"/>
      <c r="VJX35" s="217"/>
      <c r="VJY35" s="217"/>
      <c r="VJZ35" s="217"/>
      <c r="VKA35" s="217"/>
      <c r="VKB35" s="217"/>
      <c r="VKC35" s="217"/>
      <c r="VKD35" s="217"/>
      <c r="VKE35" s="217"/>
      <c r="VKF35" s="217"/>
      <c r="VKG35" s="217"/>
      <c r="VKH35" s="217"/>
      <c r="VKI35" s="217"/>
      <c r="VKJ35" s="217"/>
      <c r="VKK35" s="217"/>
      <c r="VKL35" s="217"/>
      <c r="VKM35" s="217"/>
      <c r="VKN35" s="217"/>
      <c r="VKO35" s="217"/>
      <c r="VKP35" s="217"/>
      <c r="VKQ35" s="217"/>
      <c r="VKR35" s="217"/>
      <c r="VKS35" s="217"/>
      <c r="VKT35" s="217"/>
      <c r="VKU35" s="217"/>
      <c r="VKV35" s="217"/>
      <c r="VKW35" s="217"/>
      <c r="VKX35" s="217"/>
      <c r="VKY35" s="217"/>
      <c r="VKZ35" s="217"/>
      <c r="VLA35" s="217"/>
      <c r="VLB35" s="217"/>
      <c r="VLC35" s="217"/>
      <c r="VLD35" s="217"/>
      <c r="VLE35" s="217"/>
      <c r="VLF35" s="217"/>
      <c r="VLG35" s="217"/>
      <c r="VLH35" s="217"/>
      <c r="VLI35" s="217"/>
      <c r="VLJ35" s="217"/>
      <c r="VLK35" s="217"/>
      <c r="VLL35" s="217"/>
      <c r="VLM35" s="217"/>
      <c r="VLN35" s="217"/>
      <c r="VLO35" s="217"/>
      <c r="VLP35" s="217"/>
      <c r="VLQ35" s="217"/>
      <c r="VLR35" s="217"/>
      <c r="VLS35" s="217"/>
      <c r="VLT35" s="217"/>
      <c r="VLU35" s="217"/>
      <c r="VLV35" s="217"/>
      <c r="VLW35" s="217"/>
      <c r="VLX35" s="217"/>
      <c r="VLY35" s="217"/>
      <c r="VLZ35" s="217"/>
      <c r="VMA35" s="217"/>
      <c r="VMB35" s="217"/>
      <c r="VMC35" s="217"/>
      <c r="VMD35" s="217"/>
      <c r="VME35" s="217"/>
      <c r="VMF35" s="217"/>
      <c r="VMG35" s="217"/>
      <c r="VMH35" s="217"/>
      <c r="VMI35" s="217"/>
      <c r="VMJ35" s="217"/>
      <c r="VMK35" s="217"/>
      <c r="VML35" s="217"/>
      <c r="VMM35" s="217"/>
      <c r="VMN35" s="217"/>
      <c r="VMO35" s="217"/>
      <c r="VMP35" s="217"/>
      <c r="VMQ35" s="217"/>
      <c r="VMR35" s="217"/>
      <c r="VMS35" s="217"/>
      <c r="VMT35" s="217"/>
      <c r="VMU35" s="217"/>
      <c r="VMV35" s="217"/>
      <c r="VMW35" s="217"/>
      <c r="VMX35" s="217"/>
      <c r="VMY35" s="217"/>
      <c r="VMZ35" s="217"/>
      <c r="VNA35" s="217"/>
      <c r="VNB35" s="217"/>
      <c r="VNC35" s="217"/>
      <c r="VND35" s="217"/>
      <c r="VNE35" s="217"/>
      <c r="VNF35" s="217"/>
      <c r="VNG35" s="217"/>
      <c r="VNH35" s="217"/>
      <c r="VNI35" s="217"/>
      <c r="VNJ35" s="217"/>
      <c r="VNK35" s="217"/>
      <c r="VNL35" s="217"/>
      <c r="VNM35" s="217"/>
      <c r="VNN35" s="217"/>
      <c r="VNO35" s="217"/>
      <c r="VNP35" s="217"/>
      <c r="VNQ35" s="217"/>
      <c r="VNR35" s="217"/>
      <c r="VNS35" s="217"/>
      <c r="VNT35" s="217"/>
      <c r="VNU35" s="217"/>
      <c r="VNV35" s="217"/>
      <c r="VNW35" s="217"/>
      <c r="VNX35" s="217"/>
      <c r="VNY35" s="217"/>
      <c r="VNZ35" s="217"/>
      <c r="VOA35" s="217"/>
      <c r="VOB35" s="217"/>
      <c r="VOC35" s="217"/>
      <c r="VOD35" s="217"/>
      <c r="VOE35" s="217"/>
      <c r="VOF35" s="217"/>
      <c r="VOG35" s="217"/>
      <c r="VOH35" s="217"/>
      <c r="VOI35" s="217"/>
      <c r="VOJ35" s="217"/>
      <c r="VOK35" s="217"/>
      <c r="VOL35" s="217"/>
      <c r="VOM35" s="217"/>
      <c r="VON35" s="217"/>
      <c r="VOO35" s="217"/>
      <c r="VOP35" s="217"/>
      <c r="VOQ35" s="217"/>
      <c r="VOR35" s="217"/>
      <c r="VOS35" s="217"/>
      <c r="VOT35" s="217"/>
      <c r="VOU35" s="217"/>
      <c r="VOV35" s="217"/>
      <c r="VOW35" s="217"/>
      <c r="VOX35" s="217"/>
      <c r="VOY35" s="217"/>
      <c r="VOZ35" s="217"/>
      <c r="VPA35" s="217"/>
      <c r="VPB35" s="217"/>
      <c r="VPC35" s="217"/>
      <c r="VPD35" s="217"/>
      <c r="VPE35" s="217"/>
      <c r="VPF35" s="217"/>
      <c r="VPG35" s="217"/>
      <c r="VPH35" s="217"/>
      <c r="VPI35" s="217"/>
      <c r="VPJ35" s="217"/>
      <c r="VPK35" s="217"/>
      <c r="VPL35" s="217"/>
      <c r="VPM35" s="217"/>
      <c r="VPN35" s="217"/>
      <c r="VPO35" s="217"/>
      <c r="VPP35" s="217"/>
      <c r="VPQ35" s="217"/>
      <c r="VPR35" s="217"/>
      <c r="VPS35" s="217"/>
      <c r="VPT35" s="217"/>
      <c r="VPU35" s="217"/>
      <c r="VPV35" s="217"/>
      <c r="VPW35" s="217"/>
      <c r="VPX35" s="217"/>
      <c r="VPY35" s="217"/>
      <c r="VPZ35" s="217"/>
      <c r="VQA35" s="217"/>
      <c r="VQB35" s="217"/>
      <c r="VQC35" s="217"/>
      <c r="VQD35" s="217"/>
      <c r="VQE35" s="217"/>
      <c r="VQF35" s="217"/>
      <c r="VQG35" s="217"/>
      <c r="VQH35" s="217"/>
      <c r="VQI35" s="217"/>
      <c r="VQJ35" s="217"/>
      <c r="VQK35" s="217"/>
      <c r="VQL35" s="217"/>
      <c r="VQM35" s="217"/>
      <c r="VQN35" s="217"/>
      <c r="VQO35" s="217"/>
      <c r="VQP35" s="217"/>
      <c r="VQQ35" s="217"/>
      <c r="VQR35" s="217"/>
      <c r="VQS35" s="217"/>
      <c r="VQT35" s="217"/>
      <c r="VQU35" s="217"/>
      <c r="VQV35" s="217"/>
      <c r="VQW35" s="217"/>
      <c r="VQX35" s="217"/>
      <c r="VQY35" s="217"/>
      <c r="VQZ35" s="217"/>
      <c r="VRA35" s="217"/>
      <c r="VRB35" s="217"/>
      <c r="VRC35" s="217"/>
      <c r="VRD35" s="217"/>
      <c r="VRE35" s="217"/>
      <c r="VRF35" s="217"/>
      <c r="VRG35" s="217"/>
      <c r="VRH35" s="217"/>
      <c r="VRI35" s="217"/>
      <c r="VRJ35" s="217"/>
      <c r="VRK35" s="217"/>
      <c r="VRL35" s="217"/>
      <c r="VRM35" s="217"/>
      <c r="VRN35" s="217"/>
      <c r="VRO35" s="217"/>
      <c r="VRP35" s="217"/>
      <c r="VRQ35" s="217"/>
      <c r="VRR35" s="217"/>
      <c r="VRS35" s="217"/>
      <c r="VRT35" s="217"/>
      <c r="VRU35" s="217"/>
      <c r="VRV35" s="217"/>
      <c r="VRW35" s="217"/>
      <c r="VRX35" s="217"/>
      <c r="VRY35" s="217"/>
      <c r="VRZ35" s="217"/>
      <c r="VSA35" s="217"/>
      <c r="VSB35" s="217"/>
      <c r="VSC35" s="217"/>
      <c r="VSD35" s="217"/>
      <c r="VSE35" s="217"/>
      <c r="VSF35" s="217"/>
      <c r="VSG35" s="217"/>
      <c r="VSH35" s="217"/>
      <c r="VSI35" s="217"/>
      <c r="VSJ35" s="217"/>
      <c r="VSK35" s="217"/>
      <c r="VSL35" s="217"/>
      <c r="VSM35" s="217"/>
      <c r="VSN35" s="217"/>
      <c r="VSO35" s="217"/>
      <c r="VSP35" s="217"/>
      <c r="VSQ35" s="217"/>
      <c r="VSR35" s="217"/>
      <c r="VSS35" s="217"/>
      <c r="VST35" s="217"/>
      <c r="VSU35" s="217"/>
      <c r="VSV35" s="217"/>
      <c r="VSW35" s="217"/>
      <c r="VSX35" s="217"/>
      <c r="VSY35" s="217"/>
      <c r="VSZ35" s="217"/>
      <c r="VTA35" s="217"/>
      <c r="VTB35" s="217"/>
      <c r="VTC35" s="217"/>
      <c r="VTD35" s="217"/>
      <c r="VTE35" s="217"/>
      <c r="VTF35" s="217"/>
      <c r="VTG35" s="217"/>
      <c r="VTH35" s="217"/>
      <c r="VTI35" s="217"/>
      <c r="VTJ35" s="217"/>
      <c r="VTK35" s="217"/>
      <c r="VTL35" s="217"/>
      <c r="VTM35" s="217"/>
      <c r="VTN35" s="217"/>
      <c r="VTO35" s="217"/>
      <c r="VTP35" s="217"/>
      <c r="VTQ35" s="217"/>
      <c r="VTR35" s="217"/>
      <c r="VTS35" s="217"/>
      <c r="VTT35" s="217"/>
      <c r="VTU35" s="217"/>
      <c r="VTV35" s="217"/>
      <c r="VTW35" s="217"/>
      <c r="VTX35" s="217"/>
      <c r="VTY35" s="217"/>
      <c r="VTZ35" s="217"/>
      <c r="VUA35" s="217"/>
      <c r="VUB35" s="217"/>
      <c r="VUC35" s="217"/>
      <c r="VUD35" s="217"/>
      <c r="VUE35" s="217"/>
      <c r="VUF35" s="217"/>
      <c r="VUG35" s="217"/>
      <c r="VUH35" s="217"/>
      <c r="VUI35" s="217"/>
      <c r="VUJ35" s="217"/>
      <c r="VUK35" s="217"/>
      <c r="VUL35" s="217"/>
      <c r="VUM35" s="217"/>
      <c r="VUN35" s="217"/>
      <c r="VUO35" s="217"/>
      <c r="VUP35" s="217"/>
      <c r="VUQ35" s="217"/>
      <c r="VUR35" s="217"/>
      <c r="VUS35" s="217"/>
      <c r="VUT35" s="217"/>
      <c r="VUU35" s="217"/>
      <c r="VUV35" s="217"/>
      <c r="VUW35" s="217"/>
      <c r="VUX35" s="217"/>
      <c r="VUY35" s="217"/>
      <c r="VUZ35" s="217"/>
      <c r="VVA35" s="217"/>
      <c r="VVB35" s="217"/>
      <c r="VVC35" s="217"/>
      <c r="VVD35" s="217"/>
      <c r="VVE35" s="217"/>
      <c r="VVF35" s="217"/>
      <c r="VVG35" s="217"/>
      <c r="VVH35" s="217"/>
      <c r="VVI35" s="217"/>
      <c r="VVJ35" s="217"/>
      <c r="VVK35" s="217"/>
      <c r="VVL35" s="217"/>
      <c r="VVM35" s="217"/>
      <c r="VVN35" s="217"/>
      <c r="VVO35" s="217"/>
      <c r="VVP35" s="217"/>
      <c r="VVQ35" s="217"/>
      <c r="VVR35" s="217"/>
      <c r="VVS35" s="217"/>
      <c r="VVT35" s="217"/>
      <c r="VVU35" s="217"/>
      <c r="VVV35" s="217"/>
      <c r="VVW35" s="217"/>
      <c r="VVX35" s="217"/>
      <c r="VVY35" s="217"/>
      <c r="VVZ35" s="217"/>
      <c r="VWA35" s="217"/>
      <c r="VWB35" s="217"/>
      <c r="VWC35" s="217"/>
      <c r="VWD35" s="217"/>
      <c r="VWE35" s="217"/>
      <c r="VWF35" s="217"/>
      <c r="VWG35" s="217"/>
      <c r="VWH35" s="217"/>
      <c r="VWI35" s="217"/>
      <c r="VWJ35" s="217"/>
      <c r="VWK35" s="217"/>
      <c r="VWL35" s="217"/>
      <c r="VWM35" s="217"/>
      <c r="VWN35" s="217"/>
      <c r="VWO35" s="217"/>
      <c r="VWP35" s="217"/>
      <c r="VWQ35" s="217"/>
      <c r="VWR35" s="217"/>
      <c r="VWS35" s="217"/>
      <c r="VWT35" s="217"/>
      <c r="VWU35" s="217"/>
      <c r="VWV35" s="217"/>
      <c r="VWW35" s="217"/>
      <c r="VWX35" s="217"/>
      <c r="VWY35" s="217"/>
      <c r="VWZ35" s="217"/>
      <c r="VXA35" s="217"/>
      <c r="VXB35" s="217"/>
      <c r="VXC35" s="217"/>
      <c r="VXD35" s="217"/>
      <c r="VXE35" s="217"/>
      <c r="VXF35" s="217"/>
      <c r="VXG35" s="217"/>
      <c r="VXH35" s="217"/>
      <c r="VXI35" s="217"/>
      <c r="VXJ35" s="217"/>
      <c r="VXK35" s="217"/>
      <c r="VXL35" s="217"/>
      <c r="VXM35" s="217"/>
      <c r="VXN35" s="217"/>
      <c r="VXO35" s="217"/>
      <c r="VXP35" s="217"/>
      <c r="VXQ35" s="217"/>
      <c r="VXR35" s="217"/>
      <c r="VXS35" s="217"/>
      <c r="VXT35" s="217"/>
      <c r="VXU35" s="217"/>
      <c r="VXV35" s="217"/>
      <c r="VXW35" s="217"/>
      <c r="VXX35" s="217"/>
      <c r="VXY35" s="217"/>
      <c r="VXZ35" s="217"/>
      <c r="VYA35" s="217"/>
      <c r="VYB35" s="217"/>
      <c r="VYC35" s="217"/>
      <c r="VYD35" s="217"/>
      <c r="VYE35" s="217"/>
      <c r="VYF35" s="217"/>
      <c r="VYG35" s="217"/>
      <c r="VYH35" s="217"/>
      <c r="VYI35" s="217"/>
      <c r="VYJ35" s="217"/>
      <c r="VYK35" s="217"/>
      <c r="VYL35" s="217"/>
      <c r="VYM35" s="217"/>
      <c r="VYN35" s="217"/>
      <c r="VYO35" s="217"/>
      <c r="VYP35" s="217"/>
      <c r="VYQ35" s="217"/>
      <c r="VYR35" s="217"/>
      <c r="VYS35" s="217"/>
      <c r="VYT35" s="217"/>
      <c r="VYU35" s="217"/>
      <c r="VYV35" s="217"/>
      <c r="VYW35" s="217"/>
      <c r="VYX35" s="217"/>
      <c r="VYY35" s="217"/>
      <c r="VYZ35" s="217"/>
      <c r="VZA35" s="217"/>
      <c r="VZB35" s="217"/>
      <c r="VZC35" s="217"/>
      <c r="VZD35" s="217"/>
      <c r="VZE35" s="217"/>
      <c r="VZF35" s="217"/>
      <c r="VZG35" s="217"/>
      <c r="VZH35" s="217"/>
      <c r="VZI35" s="217"/>
      <c r="VZJ35" s="217"/>
      <c r="VZK35" s="217"/>
      <c r="VZL35" s="217"/>
      <c r="VZM35" s="217"/>
      <c r="VZN35" s="217"/>
      <c r="VZO35" s="217"/>
      <c r="VZP35" s="217"/>
      <c r="VZQ35" s="217"/>
      <c r="VZR35" s="217"/>
      <c r="VZS35" s="217"/>
      <c r="VZT35" s="217"/>
      <c r="VZU35" s="217"/>
      <c r="VZV35" s="217"/>
      <c r="VZW35" s="217"/>
      <c r="VZX35" s="217"/>
      <c r="VZY35" s="217"/>
      <c r="VZZ35" s="217"/>
      <c r="WAA35" s="217"/>
      <c r="WAB35" s="217"/>
      <c r="WAC35" s="217"/>
      <c r="WAD35" s="217"/>
      <c r="WAE35" s="217"/>
      <c r="WAF35" s="217"/>
      <c r="WAG35" s="217"/>
      <c r="WAH35" s="217"/>
      <c r="WAI35" s="217"/>
      <c r="WAJ35" s="217"/>
      <c r="WAK35" s="217"/>
      <c r="WAL35" s="217"/>
      <c r="WAM35" s="217"/>
      <c r="WAN35" s="217"/>
      <c r="WAO35" s="217"/>
      <c r="WAP35" s="217"/>
      <c r="WAQ35" s="217"/>
      <c r="WAR35" s="217"/>
      <c r="WAS35" s="217"/>
      <c r="WAT35" s="217"/>
      <c r="WAU35" s="217"/>
      <c r="WAV35" s="217"/>
      <c r="WAW35" s="217"/>
      <c r="WAX35" s="217"/>
      <c r="WAY35" s="217"/>
      <c r="WAZ35" s="217"/>
      <c r="WBA35" s="217"/>
      <c r="WBB35" s="217"/>
      <c r="WBC35" s="217"/>
      <c r="WBD35" s="217"/>
      <c r="WBE35" s="217"/>
      <c r="WBF35" s="217"/>
      <c r="WBG35" s="217"/>
      <c r="WBH35" s="217"/>
      <c r="WBI35" s="217"/>
      <c r="WBJ35" s="217"/>
      <c r="WBK35" s="217"/>
      <c r="WBL35" s="217"/>
      <c r="WBM35" s="217"/>
      <c r="WBN35" s="217"/>
      <c r="WBO35" s="217"/>
      <c r="WBP35" s="217"/>
      <c r="WBQ35" s="217"/>
      <c r="WBR35" s="217"/>
      <c r="WBS35" s="217"/>
      <c r="WBT35" s="217"/>
      <c r="WBU35" s="217"/>
      <c r="WBV35" s="217"/>
      <c r="WBW35" s="217"/>
      <c r="WBX35" s="217"/>
      <c r="WBY35" s="217"/>
      <c r="WBZ35" s="217"/>
      <c r="WCA35" s="217"/>
      <c r="WCB35" s="217"/>
      <c r="WCC35" s="217"/>
      <c r="WCD35" s="217"/>
      <c r="WCE35" s="217"/>
      <c r="WCF35" s="217"/>
      <c r="WCG35" s="217"/>
      <c r="WCH35" s="217"/>
      <c r="WCI35" s="217"/>
      <c r="WCJ35" s="217"/>
      <c r="WCK35" s="217"/>
      <c r="WCL35" s="217"/>
      <c r="WCM35" s="217"/>
      <c r="WCN35" s="217"/>
      <c r="WCO35" s="217"/>
      <c r="WCP35" s="217"/>
      <c r="WCQ35" s="217"/>
      <c r="WCR35" s="217"/>
      <c r="WCS35" s="217"/>
      <c r="WCT35" s="217"/>
      <c r="WCU35" s="217"/>
      <c r="WCV35" s="217"/>
      <c r="WCW35" s="217"/>
      <c r="WCX35" s="217"/>
      <c r="WCY35" s="217"/>
      <c r="WCZ35" s="217"/>
      <c r="WDA35" s="217"/>
      <c r="WDB35" s="217"/>
      <c r="WDC35" s="217"/>
      <c r="WDD35" s="217"/>
      <c r="WDE35" s="217"/>
      <c r="WDF35" s="217"/>
      <c r="WDG35" s="217"/>
      <c r="WDH35" s="217"/>
      <c r="WDI35" s="217"/>
      <c r="WDJ35" s="217"/>
      <c r="WDK35" s="217"/>
      <c r="WDL35" s="217"/>
      <c r="WDM35" s="217"/>
      <c r="WDN35" s="217"/>
      <c r="WDO35" s="217"/>
      <c r="WDP35" s="217"/>
      <c r="WDQ35" s="217"/>
      <c r="WDR35" s="217"/>
      <c r="WDS35" s="217"/>
      <c r="WDT35" s="217"/>
      <c r="WDU35" s="217"/>
      <c r="WDV35" s="217"/>
      <c r="WDW35" s="217"/>
      <c r="WDX35" s="217"/>
      <c r="WDY35" s="217"/>
      <c r="WDZ35" s="217"/>
      <c r="WEA35" s="217"/>
      <c r="WEB35" s="217"/>
      <c r="WEC35" s="217"/>
      <c r="WED35" s="217"/>
      <c r="WEE35" s="217"/>
      <c r="WEF35" s="217"/>
      <c r="WEG35" s="217"/>
      <c r="WEH35" s="217"/>
      <c r="WEI35" s="217"/>
      <c r="WEJ35" s="217"/>
      <c r="WEK35" s="217"/>
      <c r="WEL35" s="217"/>
      <c r="WEM35" s="217"/>
      <c r="WEN35" s="217"/>
      <c r="WEO35" s="217"/>
      <c r="WEP35" s="217"/>
      <c r="WEQ35" s="217"/>
      <c r="WER35" s="217"/>
      <c r="WES35" s="217"/>
      <c r="WET35" s="217"/>
      <c r="WEU35" s="217"/>
      <c r="WEV35" s="217"/>
      <c r="WEW35" s="217"/>
      <c r="WEX35" s="217"/>
      <c r="WEY35" s="217"/>
      <c r="WEZ35" s="217"/>
      <c r="WFA35" s="217"/>
      <c r="WFB35" s="217"/>
      <c r="WFC35" s="217"/>
      <c r="WFD35" s="217"/>
      <c r="WFE35" s="217"/>
      <c r="WFF35" s="217"/>
      <c r="WFG35" s="217"/>
      <c r="WFH35" s="217"/>
      <c r="WFI35" s="217"/>
      <c r="WFJ35" s="217"/>
      <c r="WFK35" s="217"/>
      <c r="WFL35" s="217"/>
      <c r="WFM35" s="217"/>
      <c r="WFN35" s="217"/>
      <c r="WFO35" s="217"/>
      <c r="WFP35" s="217"/>
      <c r="WFQ35" s="217"/>
      <c r="WFR35" s="217"/>
      <c r="WFS35" s="217"/>
      <c r="WFT35" s="217"/>
      <c r="WFU35" s="217"/>
      <c r="WFV35" s="217"/>
      <c r="WFW35" s="217"/>
      <c r="WFX35" s="217"/>
      <c r="WFY35" s="217"/>
      <c r="WFZ35" s="217"/>
      <c r="WGA35" s="217"/>
      <c r="WGB35" s="217"/>
      <c r="WGC35" s="217"/>
      <c r="WGD35" s="217"/>
      <c r="WGE35" s="217"/>
      <c r="WGF35" s="217"/>
      <c r="WGG35" s="217"/>
      <c r="WGH35" s="217"/>
      <c r="WGI35" s="217"/>
      <c r="WGJ35" s="217"/>
      <c r="WGK35" s="217"/>
      <c r="WGL35" s="217"/>
      <c r="WGM35" s="217"/>
      <c r="WGN35" s="217"/>
      <c r="WGO35" s="217"/>
      <c r="WGP35" s="217"/>
      <c r="WGQ35" s="217"/>
      <c r="WGR35" s="217"/>
      <c r="WGS35" s="217"/>
      <c r="WGT35" s="217"/>
      <c r="WGU35" s="217"/>
      <c r="WGV35" s="217"/>
      <c r="WGW35" s="217"/>
      <c r="WGX35" s="217"/>
      <c r="WGY35" s="217"/>
      <c r="WGZ35" s="217"/>
      <c r="WHA35" s="217"/>
      <c r="WHB35" s="217"/>
      <c r="WHC35" s="217"/>
      <c r="WHD35" s="217"/>
      <c r="WHE35" s="217"/>
      <c r="WHF35" s="217"/>
      <c r="WHG35" s="217"/>
      <c r="WHH35" s="217"/>
      <c r="WHI35" s="217"/>
      <c r="WHJ35" s="217"/>
      <c r="WHK35" s="217"/>
      <c r="WHL35" s="217"/>
      <c r="WHM35" s="217"/>
      <c r="WHN35" s="217"/>
      <c r="WHO35" s="217"/>
      <c r="WHP35" s="217"/>
      <c r="WHQ35" s="217"/>
      <c r="WHR35" s="217"/>
      <c r="WHS35" s="217"/>
      <c r="WHT35" s="217"/>
      <c r="WHU35" s="217"/>
      <c r="WHV35" s="217"/>
      <c r="WHW35" s="217"/>
      <c r="WHX35" s="217"/>
      <c r="WHY35" s="217"/>
      <c r="WHZ35" s="217"/>
      <c r="WIA35" s="217"/>
      <c r="WIB35" s="217"/>
      <c r="WIC35" s="217"/>
      <c r="WID35" s="217"/>
      <c r="WIE35" s="217"/>
      <c r="WIF35" s="217"/>
      <c r="WIG35" s="217"/>
      <c r="WIH35" s="217"/>
      <c r="WII35" s="217"/>
      <c r="WIJ35" s="217"/>
      <c r="WIK35" s="217"/>
      <c r="WIL35" s="217"/>
      <c r="WIM35" s="217"/>
      <c r="WIN35" s="217"/>
      <c r="WIO35" s="217"/>
      <c r="WIP35" s="217"/>
      <c r="WIQ35" s="217"/>
      <c r="WIR35" s="217"/>
      <c r="WIS35" s="217"/>
      <c r="WIT35" s="217"/>
      <c r="WIU35" s="217"/>
      <c r="WIV35" s="217"/>
      <c r="WIW35" s="217"/>
      <c r="WIX35" s="217"/>
      <c r="WIY35" s="217"/>
      <c r="WIZ35" s="217"/>
      <c r="WJA35" s="217"/>
      <c r="WJB35" s="217"/>
      <c r="WJC35" s="217"/>
      <c r="WJD35" s="217"/>
      <c r="WJE35" s="217"/>
      <c r="WJF35" s="217"/>
      <c r="WJG35" s="217"/>
      <c r="WJH35" s="217"/>
      <c r="WJI35" s="217"/>
      <c r="WJJ35" s="217"/>
      <c r="WJK35" s="217"/>
      <c r="WJL35" s="217"/>
      <c r="WJM35" s="217"/>
      <c r="WJN35" s="217"/>
      <c r="WJO35" s="217"/>
      <c r="WJP35" s="217"/>
      <c r="WJQ35" s="217"/>
      <c r="WJR35" s="217"/>
      <c r="WJS35" s="217"/>
      <c r="WJT35" s="217"/>
      <c r="WJU35" s="217"/>
      <c r="WJV35" s="217"/>
      <c r="WJW35" s="217"/>
      <c r="WJX35" s="217"/>
      <c r="WJY35" s="217"/>
      <c r="WJZ35" s="217"/>
      <c r="WKA35" s="217"/>
      <c r="WKB35" s="217"/>
      <c r="WKC35" s="217"/>
      <c r="WKD35" s="217"/>
      <c r="WKE35" s="217"/>
      <c r="WKF35" s="217"/>
      <c r="WKG35" s="217"/>
      <c r="WKH35" s="217"/>
      <c r="WKI35" s="217"/>
      <c r="WKJ35" s="217"/>
      <c r="WKK35" s="217"/>
      <c r="WKL35" s="217"/>
      <c r="WKM35" s="217"/>
      <c r="WKN35" s="217"/>
      <c r="WKO35" s="217"/>
      <c r="WKP35" s="217"/>
      <c r="WKQ35" s="217"/>
      <c r="WKR35" s="217"/>
      <c r="WKS35" s="217"/>
      <c r="WKT35" s="217"/>
      <c r="WKU35" s="217"/>
      <c r="WKV35" s="217"/>
      <c r="WKW35" s="217"/>
      <c r="WKX35" s="217"/>
      <c r="WKY35" s="217"/>
      <c r="WKZ35" s="217"/>
      <c r="WLA35" s="217"/>
      <c r="WLB35" s="217"/>
      <c r="WLC35" s="217"/>
      <c r="WLD35" s="217"/>
      <c r="WLE35" s="217"/>
      <c r="WLF35" s="217"/>
      <c r="WLG35" s="217"/>
      <c r="WLH35" s="217"/>
      <c r="WLI35" s="217"/>
      <c r="WLJ35" s="217"/>
      <c r="WLK35" s="217"/>
      <c r="WLL35" s="217"/>
      <c r="WLM35" s="217"/>
      <c r="WLN35" s="217"/>
      <c r="WLO35" s="217"/>
      <c r="WLP35" s="217"/>
      <c r="WLQ35" s="217"/>
      <c r="WLR35" s="217"/>
      <c r="WLS35" s="217"/>
      <c r="WLT35" s="217"/>
      <c r="WLU35" s="217"/>
      <c r="WLV35" s="217"/>
      <c r="WLW35" s="217"/>
      <c r="WLX35" s="217"/>
      <c r="WLY35" s="217"/>
      <c r="WLZ35" s="217"/>
      <c r="WMA35" s="217"/>
      <c r="WMB35" s="217"/>
      <c r="WMC35" s="217"/>
      <c r="WMD35" s="217"/>
      <c r="WME35" s="217"/>
      <c r="WMF35" s="217"/>
      <c r="WMG35" s="217"/>
      <c r="WMH35" s="217"/>
      <c r="WMI35" s="217"/>
      <c r="WMJ35" s="217"/>
      <c r="WMK35" s="217"/>
      <c r="WML35" s="217"/>
      <c r="WMM35" s="217"/>
      <c r="WMN35" s="217"/>
      <c r="WMO35" s="217"/>
      <c r="WMP35" s="217"/>
      <c r="WMQ35" s="217"/>
      <c r="WMR35" s="217"/>
      <c r="WMS35" s="217"/>
      <c r="WMT35" s="217"/>
      <c r="WMU35" s="217"/>
      <c r="WMV35" s="217"/>
      <c r="WMW35" s="217"/>
      <c r="WMX35" s="217"/>
      <c r="WMY35" s="217"/>
      <c r="WMZ35" s="217"/>
      <c r="WNA35" s="217"/>
      <c r="WNB35" s="217"/>
      <c r="WNC35" s="217"/>
      <c r="WND35" s="217"/>
      <c r="WNE35" s="217"/>
      <c r="WNF35" s="217"/>
      <c r="WNG35" s="217"/>
      <c r="WNH35" s="217"/>
      <c r="WNI35" s="217"/>
      <c r="WNJ35" s="217"/>
      <c r="WNK35" s="217"/>
      <c r="WNL35" s="217"/>
      <c r="WNM35" s="217"/>
      <c r="WNN35" s="217"/>
      <c r="WNO35" s="217"/>
      <c r="WNP35" s="217"/>
      <c r="WNQ35" s="217"/>
      <c r="WNR35" s="217"/>
      <c r="WNS35" s="217"/>
      <c r="WNT35" s="217"/>
      <c r="WNU35" s="217"/>
      <c r="WNV35" s="217"/>
      <c r="WNW35" s="217"/>
      <c r="WNX35" s="217"/>
      <c r="WNY35" s="217"/>
      <c r="WNZ35" s="217"/>
      <c r="WOA35" s="217"/>
      <c r="WOB35" s="217"/>
      <c r="WOC35" s="217"/>
      <c r="WOD35" s="217"/>
      <c r="WOE35" s="217"/>
      <c r="WOF35" s="217"/>
      <c r="WOG35" s="217"/>
      <c r="WOH35" s="217"/>
      <c r="WOI35" s="217"/>
      <c r="WOJ35" s="217"/>
      <c r="WOK35" s="217"/>
      <c r="WOL35" s="217"/>
      <c r="WOM35" s="217"/>
      <c r="WON35" s="217"/>
      <c r="WOO35" s="217"/>
      <c r="WOP35" s="217"/>
      <c r="WOQ35" s="217"/>
      <c r="WOR35" s="217"/>
      <c r="WOS35" s="217"/>
      <c r="WOT35" s="217"/>
      <c r="WOU35" s="217"/>
      <c r="WOV35" s="217"/>
      <c r="WOW35" s="217"/>
      <c r="WOX35" s="217"/>
      <c r="WOY35" s="217"/>
      <c r="WOZ35" s="217"/>
      <c r="WPA35" s="217"/>
      <c r="WPB35" s="217"/>
      <c r="WPC35" s="217"/>
      <c r="WPD35" s="217"/>
      <c r="WPE35" s="217"/>
      <c r="WPF35" s="217"/>
      <c r="WPG35" s="217"/>
      <c r="WPH35" s="217"/>
      <c r="WPI35" s="217"/>
      <c r="WPJ35" s="217"/>
      <c r="WPK35" s="217"/>
      <c r="WPL35" s="217"/>
      <c r="WPM35" s="217"/>
      <c r="WPN35" s="217"/>
      <c r="WPO35" s="217"/>
      <c r="WPP35" s="217"/>
      <c r="WPQ35" s="217"/>
      <c r="WPR35" s="217"/>
      <c r="WPS35" s="217"/>
      <c r="WPT35" s="217"/>
      <c r="WPU35" s="217"/>
      <c r="WPV35" s="217"/>
      <c r="WPW35" s="217"/>
      <c r="WPX35" s="217"/>
      <c r="WPY35" s="217"/>
      <c r="WPZ35" s="217"/>
      <c r="WQA35" s="217"/>
      <c r="WQB35" s="217"/>
      <c r="WQC35" s="217"/>
      <c r="WQD35" s="217"/>
      <c r="WQE35" s="217"/>
      <c r="WQF35" s="217"/>
      <c r="WQG35" s="217"/>
      <c r="WQH35" s="217"/>
      <c r="WQI35" s="217"/>
      <c r="WQJ35" s="217"/>
      <c r="WQK35" s="217"/>
      <c r="WQL35" s="217"/>
      <c r="WQM35" s="217"/>
      <c r="WQN35" s="217"/>
      <c r="WQO35" s="217"/>
      <c r="WQP35" s="217"/>
      <c r="WQQ35" s="217"/>
      <c r="WQR35" s="217"/>
      <c r="WQS35" s="217"/>
      <c r="WQT35" s="217"/>
      <c r="WQU35" s="217"/>
      <c r="WQV35" s="217"/>
      <c r="WQW35" s="217"/>
      <c r="WQX35" s="217"/>
      <c r="WQY35" s="217"/>
      <c r="WQZ35" s="217"/>
      <c r="WRA35" s="217"/>
      <c r="WRB35" s="217"/>
      <c r="WRC35" s="217"/>
      <c r="WRD35" s="217"/>
      <c r="WRE35" s="217"/>
      <c r="WRF35" s="217"/>
      <c r="WRG35" s="217"/>
      <c r="WRH35" s="217"/>
      <c r="WRI35" s="217"/>
      <c r="WRJ35" s="217"/>
      <c r="WRK35" s="217"/>
      <c r="WRL35" s="217"/>
      <c r="WRM35" s="217"/>
      <c r="WRN35" s="217"/>
      <c r="WRO35" s="217"/>
      <c r="WRP35" s="217"/>
      <c r="WRQ35" s="217"/>
      <c r="WRR35" s="217"/>
      <c r="WRS35" s="217"/>
      <c r="WRT35" s="217"/>
      <c r="WRU35" s="217"/>
      <c r="WRV35" s="217"/>
      <c r="WRW35" s="217"/>
      <c r="WRX35" s="217"/>
      <c r="WRY35" s="217"/>
      <c r="WRZ35" s="217"/>
      <c r="WSA35" s="217"/>
      <c r="WSB35" s="217"/>
      <c r="WSC35" s="217"/>
      <c r="WSD35" s="217"/>
      <c r="WSE35" s="217"/>
      <c r="WSF35" s="217"/>
      <c r="WSG35" s="217"/>
      <c r="WSH35" s="217"/>
      <c r="WSI35" s="217"/>
      <c r="WSJ35" s="217"/>
      <c r="WSK35" s="217"/>
      <c r="WSL35" s="217"/>
      <c r="WSM35" s="217"/>
      <c r="WSN35" s="217"/>
      <c r="WSO35" s="217"/>
      <c r="WSP35" s="217"/>
      <c r="WSQ35" s="217"/>
      <c r="WSR35" s="217"/>
      <c r="WSS35" s="217"/>
      <c r="WST35" s="217"/>
      <c r="WSU35" s="217"/>
      <c r="WSV35" s="217"/>
      <c r="WSW35" s="217"/>
      <c r="WSX35" s="217"/>
      <c r="WSY35" s="217"/>
      <c r="WSZ35" s="217"/>
      <c r="WTA35" s="217"/>
      <c r="WTB35" s="217"/>
      <c r="WTC35" s="217"/>
      <c r="WTD35" s="217"/>
      <c r="WTE35" s="217"/>
      <c r="WTF35" s="217"/>
      <c r="WTG35" s="217"/>
      <c r="WTH35" s="217"/>
      <c r="WTI35" s="217"/>
      <c r="WTJ35" s="217"/>
      <c r="WTK35" s="217"/>
      <c r="WTL35" s="217"/>
      <c r="WTM35" s="217"/>
      <c r="WTN35" s="217"/>
      <c r="WTO35" s="217"/>
      <c r="WTP35" s="217"/>
      <c r="WTQ35" s="217"/>
      <c r="WTR35" s="217"/>
      <c r="WTS35" s="217"/>
      <c r="WTT35" s="217"/>
      <c r="WTU35" s="217"/>
      <c r="WTV35" s="217"/>
      <c r="WTW35" s="217"/>
      <c r="WTX35" s="217"/>
      <c r="WTY35" s="217"/>
      <c r="WTZ35" s="217"/>
      <c r="WUA35" s="217"/>
      <c r="WUB35" s="217"/>
      <c r="WUC35" s="217"/>
      <c r="WUD35" s="217"/>
      <c r="WUE35" s="217"/>
      <c r="WUF35" s="217"/>
      <c r="WUG35" s="217"/>
      <c r="WUH35" s="217"/>
      <c r="WUI35" s="217"/>
      <c r="WUJ35" s="217"/>
      <c r="WUK35" s="217"/>
      <c r="WUL35" s="217"/>
      <c r="WUM35" s="217"/>
      <c r="WUN35" s="217"/>
      <c r="WUO35" s="217"/>
      <c r="WUP35" s="217"/>
      <c r="WUQ35" s="217"/>
      <c r="WUR35" s="217"/>
      <c r="WUS35" s="217"/>
      <c r="WUT35" s="217"/>
      <c r="WUU35" s="217"/>
      <c r="WUV35" s="217"/>
      <c r="WUW35" s="217"/>
      <c r="WUX35" s="217"/>
      <c r="WUY35" s="217"/>
      <c r="WUZ35" s="217"/>
      <c r="WVA35" s="217"/>
      <c r="WVB35" s="217"/>
      <c r="WVC35" s="217"/>
      <c r="WVD35" s="217"/>
      <c r="WVE35" s="217"/>
      <c r="WVF35" s="217"/>
      <c r="WVG35" s="217"/>
      <c r="WVH35" s="217"/>
      <c r="WVI35" s="217"/>
      <c r="WVJ35" s="217"/>
      <c r="WVK35" s="217"/>
      <c r="WVL35" s="217"/>
      <c r="WVM35" s="217"/>
      <c r="WVN35" s="217"/>
      <c r="WVO35" s="217"/>
      <c r="WVP35" s="217"/>
      <c r="WVQ35" s="217"/>
      <c r="WVR35" s="217"/>
      <c r="WVS35" s="217"/>
      <c r="WVT35" s="217"/>
      <c r="WVU35" s="217"/>
      <c r="WVV35" s="217"/>
      <c r="WVW35" s="217"/>
      <c r="WVX35" s="217"/>
      <c r="WVY35" s="217"/>
      <c r="WVZ35" s="217"/>
      <c r="WWA35" s="217"/>
      <c r="WWB35" s="217"/>
      <c r="WWC35" s="217"/>
      <c r="WWD35" s="217"/>
      <c r="WWE35" s="217"/>
      <c r="WWF35" s="217"/>
      <c r="WWG35" s="217"/>
      <c r="WWH35" s="217"/>
      <c r="WWI35" s="217"/>
      <c r="WWJ35" s="217"/>
      <c r="WWK35" s="217"/>
      <c r="WWL35" s="217"/>
      <c r="WWM35" s="217"/>
      <c r="WWN35" s="217"/>
      <c r="WWO35" s="217"/>
      <c r="WWP35" s="217"/>
      <c r="WWQ35" s="217"/>
      <c r="WWR35" s="217"/>
      <c r="WWS35" s="217"/>
      <c r="WWT35" s="217"/>
      <c r="WWU35" s="217"/>
      <c r="WWV35" s="217"/>
      <c r="WWW35" s="217"/>
      <c r="WWX35" s="217"/>
      <c r="WWY35" s="217"/>
      <c r="WWZ35" s="217"/>
      <c r="WXA35" s="217"/>
      <c r="WXB35" s="217"/>
      <c r="WXC35" s="217"/>
      <c r="WXD35" s="217"/>
      <c r="WXE35" s="217"/>
      <c r="WXF35" s="217"/>
      <c r="WXG35" s="217"/>
      <c r="WXH35" s="217"/>
      <c r="WXI35" s="217"/>
      <c r="WXJ35" s="217"/>
      <c r="WXK35" s="217"/>
      <c r="WXL35" s="217"/>
      <c r="WXM35" s="217"/>
      <c r="WXN35" s="217"/>
      <c r="WXO35" s="217"/>
      <c r="WXP35" s="217"/>
      <c r="WXQ35" s="217"/>
      <c r="WXR35" s="217"/>
      <c r="WXS35" s="217"/>
      <c r="WXT35" s="217"/>
      <c r="WXU35" s="217"/>
      <c r="WXV35" s="217"/>
      <c r="WXW35" s="217"/>
      <c r="WXX35" s="217"/>
      <c r="WXY35" s="217"/>
      <c r="WXZ35" s="217"/>
      <c r="WYA35" s="217"/>
      <c r="WYB35" s="217"/>
      <c r="WYC35" s="217"/>
      <c r="WYD35" s="217"/>
      <c r="WYE35" s="217"/>
      <c r="WYF35" s="217"/>
      <c r="WYG35" s="217"/>
      <c r="WYH35" s="217"/>
      <c r="WYI35" s="217"/>
      <c r="WYJ35" s="217"/>
      <c r="WYK35" s="217"/>
      <c r="WYL35" s="217"/>
      <c r="WYM35" s="217"/>
      <c r="WYN35" s="217"/>
      <c r="WYO35" s="217"/>
      <c r="WYP35" s="217"/>
      <c r="WYQ35" s="217"/>
      <c r="WYR35" s="217"/>
      <c r="WYS35" s="217"/>
      <c r="WYT35" s="217"/>
      <c r="WYU35" s="217"/>
      <c r="WYV35" s="217"/>
      <c r="WYW35" s="217"/>
      <c r="WYX35" s="217"/>
      <c r="WYY35" s="217"/>
      <c r="WYZ35" s="217"/>
      <c r="WZA35" s="217"/>
      <c r="WZB35" s="217"/>
      <c r="WZC35" s="217"/>
      <c r="WZD35" s="217"/>
      <c r="WZE35" s="217"/>
      <c r="WZF35" s="217"/>
      <c r="WZG35" s="217"/>
      <c r="WZH35" s="217"/>
      <c r="WZI35" s="217"/>
      <c r="WZJ35" s="217"/>
      <c r="WZK35" s="217"/>
      <c r="WZL35" s="217"/>
      <c r="WZM35" s="217"/>
      <c r="WZN35" s="217"/>
      <c r="WZO35" s="217"/>
      <c r="WZP35" s="217"/>
      <c r="WZQ35" s="217"/>
      <c r="WZR35" s="217"/>
      <c r="WZS35" s="217"/>
      <c r="WZT35" s="217"/>
      <c r="WZU35" s="217"/>
      <c r="WZV35" s="217"/>
      <c r="WZW35" s="217"/>
      <c r="WZX35" s="217"/>
      <c r="WZY35" s="217"/>
      <c r="WZZ35" s="217"/>
      <c r="XAA35" s="217"/>
      <c r="XAB35" s="217"/>
      <c r="XAC35" s="217"/>
      <c r="XAD35" s="217"/>
      <c r="XAE35" s="217"/>
      <c r="XAF35" s="217"/>
      <c r="XAG35" s="217"/>
      <c r="XAH35" s="217"/>
      <c r="XAI35" s="217"/>
      <c r="XAJ35" s="217"/>
      <c r="XAK35" s="217"/>
      <c r="XAL35" s="217"/>
      <c r="XAM35" s="217"/>
      <c r="XAN35" s="217"/>
      <c r="XAO35" s="217"/>
      <c r="XAP35" s="217"/>
      <c r="XAQ35" s="217"/>
      <c r="XAR35" s="217"/>
      <c r="XAS35" s="217"/>
      <c r="XAT35" s="217"/>
      <c r="XAU35" s="217"/>
      <c r="XAV35" s="217"/>
      <c r="XAW35" s="217"/>
      <c r="XAX35" s="217"/>
      <c r="XAY35" s="217"/>
      <c r="XAZ35" s="217"/>
      <c r="XBA35" s="217"/>
      <c r="XBB35" s="217"/>
      <c r="XBC35" s="217"/>
      <c r="XBD35" s="217"/>
      <c r="XBE35" s="217"/>
      <c r="XBF35" s="217"/>
      <c r="XBG35" s="217"/>
      <c r="XBH35" s="217"/>
      <c r="XBI35" s="217"/>
      <c r="XBJ35" s="217"/>
      <c r="XBK35" s="217"/>
      <c r="XBL35" s="217"/>
      <c r="XBM35" s="217"/>
      <c r="XBN35" s="217"/>
      <c r="XBO35" s="217"/>
      <c r="XBP35" s="217"/>
      <c r="XBQ35" s="217"/>
      <c r="XBR35" s="217"/>
      <c r="XBS35" s="217"/>
      <c r="XBT35" s="217"/>
      <c r="XBU35" s="217"/>
      <c r="XBV35" s="217"/>
      <c r="XBW35" s="217"/>
      <c r="XBX35" s="217"/>
      <c r="XBY35" s="217"/>
      <c r="XBZ35" s="217"/>
      <c r="XCA35" s="217"/>
      <c r="XCB35" s="217"/>
      <c r="XCC35" s="217"/>
      <c r="XCD35" s="217"/>
      <c r="XCE35" s="217"/>
      <c r="XCF35" s="217"/>
      <c r="XCG35" s="217"/>
      <c r="XCH35" s="217"/>
      <c r="XCI35" s="217"/>
      <c r="XCJ35" s="217"/>
      <c r="XCK35" s="217"/>
      <c r="XCL35" s="217"/>
      <c r="XCM35" s="217"/>
      <c r="XCN35" s="217"/>
      <c r="XCO35" s="217"/>
      <c r="XCP35" s="217"/>
      <c r="XCQ35" s="217"/>
      <c r="XCR35" s="217"/>
      <c r="XCS35" s="217"/>
      <c r="XCT35" s="217"/>
      <c r="XCU35" s="217"/>
      <c r="XCV35" s="217"/>
      <c r="XCW35" s="217"/>
      <c r="XCX35" s="217"/>
      <c r="XCY35" s="217"/>
      <c r="XCZ35" s="217"/>
      <c r="XDA35" s="217"/>
      <c r="XDB35" s="217"/>
      <c r="XDC35" s="217"/>
      <c r="XDD35" s="217"/>
      <c r="XDE35" s="217"/>
      <c r="XDF35" s="217"/>
      <c r="XDG35" s="217"/>
      <c r="XDH35" s="217"/>
      <c r="XDI35" s="217"/>
      <c r="XDJ35" s="217"/>
      <c r="XDK35" s="217"/>
      <c r="XDL35" s="217"/>
      <c r="XDM35" s="217"/>
      <c r="XDN35" s="217"/>
      <c r="XDO35" s="217"/>
      <c r="XDP35" s="217"/>
      <c r="XDQ35" s="217"/>
      <c r="XDR35" s="217"/>
      <c r="XDS35" s="217"/>
      <c r="XDT35" s="217"/>
      <c r="XDU35" s="217"/>
      <c r="XDV35" s="217"/>
      <c r="XDW35" s="217"/>
      <c r="XDX35" s="217"/>
      <c r="XDY35" s="217"/>
      <c r="XDZ35" s="217"/>
      <c r="XEA35" s="217"/>
      <c r="XEB35" s="217"/>
      <c r="XEC35" s="217"/>
      <c r="XED35" s="217"/>
      <c r="XEE35" s="217"/>
      <c r="XEF35" s="217"/>
      <c r="XEG35" s="217"/>
      <c r="XEH35" s="217"/>
      <c r="XEI35" s="217"/>
      <c r="XEJ35" s="217"/>
      <c r="XEK35" s="217"/>
      <c r="XEL35" s="217"/>
      <c r="XEM35" s="217"/>
      <c r="XEN35" s="217"/>
      <c r="XEO35" s="217"/>
      <c r="XEP35" s="217"/>
      <c r="XEQ35" s="217"/>
      <c r="XER35" s="217"/>
      <c r="XES35" s="217"/>
      <c r="XET35" s="217"/>
      <c r="XEU35" s="217"/>
      <c r="XEV35" s="217"/>
      <c r="XEW35" s="217"/>
      <c r="XEX35" s="218"/>
      <c r="XEY35" s="218"/>
      <c r="XEZ35" s="218"/>
      <c r="XFA35" s="218"/>
      <c r="XFB35" s="218"/>
      <c r="XFC35" s="218"/>
      <c r="XFD35" s="218"/>
    </row>
  </sheetData>
  <mergeCells count="45">
    <mergeCell ref="A1:D1"/>
    <mergeCell ref="A2:G2"/>
    <mergeCell ref="A3:C3"/>
    <mergeCell ref="D3:G3"/>
    <mergeCell ref="A4:C4"/>
    <mergeCell ref="D4:E4"/>
    <mergeCell ref="E5:G5"/>
    <mergeCell ref="E6:G6"/>
    <mergeCell ref="E7:G7"/>
    <mergeCell ref="B8:G8"/>
    <mergeCell ref="F9:G9"/>
    <mergeCell ref="F10:G10"/>
    <mergeCell ref="F11:G11"/>
    <mergeCell ref="F12:G12"/>
    <mergeCell ref="F13:G13"/>
    <mergeCell ref="F14:G14"/>
    <mergeCell ref="F15:G15"/>
    <mergeCell ref="F16:G16"/>
    <mergeCell ref="F17:G17"/>
    <mergeCell ref="F18:G18"/>
    <mergeCell ref="F19:G19"/>
    <mergeCell ref="F20:G20"/>
    <mergeCell ref="F21:G21"/>
    <mergeCell ref="F22:G22"/>
    <mergeCell ref="F23:G23"/>
    <mergeCell ref="F24:G24"/>
    <mergeCell ref="F25:G25"/>
    <mergeCell ref="F26:G26"/>
    <mergeCell ref="F27:G27"/>
    <mergeCell ref="F28:G28"/>
    <mergeCell ref="F29:G29"/>
    <mergeCell ref="F30:G30"/>
    <mergeCell ref="F31:G31"/>
    <mergeCell ref="F32:G32"/>
    <mergeCell ref="F33:G33"/>
    <mergeCell ref="F34:G34"/>
    <mergeCell ref="A9:A34"/>
    <mergeCell ref="B10:B32"/>
    <mergeCell ref="C10:C11"/>
    <mergeCell ref="C12:C29"/>
    <mergeCell ref="D12:D20"/>
    <mergeCell ref="D21:D29"/>
    <mergeCell ref="E12:E20"/>
    <mergeCell ref="E21:E29"/>
    <mergeCell ref="A5:C7"/>
  </mergeCells>
  <pageMargins left="0.751388888888889" right="0.554861111111111" top="0.60625" bottom="0.60625" header="0.511805555555556" footer="0.511805555555556"/>
  <pageSetup paperSize="9" scale="83" orientation="portrait" horizontalDpi="600"/>
  <headerFooter>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93"/>
  <sheetViews>
    <sheetView topLeftCell="A31" workbookViewId="0">
      <selection activeCell="W2" sqref="A$1:Z$1048576"/>
    </sheetView>
  </sheetViews>
  <sheetFormatPr defaultColWidth="9" defaultRowHeight="14.25"/>
  <cols>
    <col min="1" max="1" width="20.25" style="134" customWidth="true"/>
    <col min="2" max="23" width="9" style="134"/>
    <col min="24" max="24" width="9" style="134" customWidth="true"/>
    <col min="25" max="25" width="11.625" style="134" customWidth="true"/>
    <col min="26" max="16384" width="9" style="134"/>
  </cols>
  <sheetData>
    <row r="1" spans="1:23">
      <c r="A1" s="137" t="s">
        <v>179</v>
      </c>
      <c r="B1" s="137"/>
      <c r="C1" s="137"/>
      <c r="D1" s="137"/>
      <c r="E1" s="137"/>
      <c r="F1" s="137"/>
      <c r="G1" s="137"/>
      <c r="H1" s="137"/>
      <c r="I1" s="137"/>
      <c r="J1" s="137"/>
      <c r="K1" s="137"/>
      <c r="L1" s="137"/>
      <c r="M1" s="137"/>
      <c r="N1" s="137"/>
      <c r="O1" s="137"/>
      <c r="P1" s="137"/>
      <c r="Q1" s="137"/>
      <c r="R1" s="137"/>
      <c r="S1" s="137"/>
      <c r="T1" s="137"/>
      <c r="U1" s="137"/>
      <c r="V1" s="137"/>
      <c r="W1" s="137"/>
    </row>
    <row r="2" s="134" customFormat="true" spans="1:23">
      <c r="A2" s="140" t="s">
        <v>3</v>
      </c>
      <c r="B2" s="145" t="s">
        <v>180</v>
      </c>
      <c r="C2" s="145"/>
      <c r="D2" s="145"/>
      <c r="E2" s="145"/>
      <c r="F2" s="145"/>
      <c r="G2" s="145"/>
      <c r="H2" s="145"/>
      <c r="I2" s="145"/>
      <c r="J2" s="145"/>
      <c r="K2" s="145"/>
      <c r="L2" s="174" t="s">
        <v>181</v>
      </c>
      <c r="M2" s="174"/>
      <c r="N2" s="174"/>
      <c r="O2" s="174"/>
      <c r="P2" s="174"/>
      <c r="Q2" s="174"/>
      <c r="R2" s="174"/>
      <c r="S2" s="174"/>
      <c r="T2" s="174"/>
      <c r="U2" s="174"/>
      <c r="V2" s="174"/>
      <c r="W2" s="142" t="s">
        <v>182</v>
      </c>
    </row>
    <row r="3" s="134" customFormat="true" spans="1:23">
      <c r="A3" s="140"/>
      <c r="B3" s="168" t="s">
        <v>183</v>
      </c>
      <c r="C3" s="168"/>
      <c r="D3" s="168" t="s">
        <v>184</v>
      </c>
      <c r="E3" s="168"/>
      <c r="F3" s="168" t="s">
        <v>185</v>
      </c>
      <c r="G3" s="168"/>
      <c r="H3" s="168" t="s">
        <v>186</v>
      </c>
      <c r="I3" s="168"/>
      <c r="J3" s="168" t="s">
        <v>187</v>
      </c>
      <c r="K3" s="168"/>
      <c r="L3" s="145" t="s">
        <v>188</v>
      </c>
      <c r="M3" s="145"/>
      <c r="N3" s="145"/>
      <c r="O3" s="175" t="s">
        <v>189</v>
      </c>
      <c r="P3" s="175"/>
      <c r="Q3" s="177" t="s">
        <v>190</v>
      </c>
      <c r="R3" s="177" t="s">
        <v>191</v>
      </c>
      <c r="S3" s="177" t="s">
        <v>192</v>
      </c>
      <c r="T3" s="175" t="s">
        <v>193</v>
      </c>
      <c r="U3" s="177" t="s">
        <v>11</v>
      </c>
      <c r="V3" s="179" t="s">
        <v>194</v>
      </c>
      <c r="W3" s="142"/>
    </row>
    <row r="4" s="134" customFormat="true" ht="39" customHeight="true" spans="1:23">
      <c r="A4" s="140"/>
      <c r="B4" s="164" t="s">
        <v>195</v>
      </c>
      <c r="C4" s="164" t="s">
        <v>196</v>
      </c>
      <c r="D4" s="164" t="s">
        <v>195</v>
      </c>
      <c r="E4" s="164" t="s">
        <v>196</v>
      </c>
      <c r="F4" s="164" t="s">
        <v>195</v>
      </c>
      <c r="G4" s="164" t="s">
        <v>196</v>
      </c>
      <c r="H4" s="164" t="s">
        <v>195</v>
      </c>
      <c r="I4" s="164" t="s">
        <v>196</v>
      </c>
      <c r="J4" s="164" t="s">
        <v>195</v>
      </c>
      <c r="K4" s="164" t="s">
        <v>196</v>
      </c>
      <c r="L4" s="168" t="s">
        <v>113</v>
      </c>
      <c r="M4" s="168" t="s">
        <v>185</v>
      </c>
      <c r="N4" s="168" t="s">
        <v>197</v>
      </c>
      <c r="O4" s="176" t="s">
        <v>198</v>
      </c>
      <c r="P4" s="176" t="s">
        <v>199</v>
      </c>
      <c r="Q4" s="177"/>
      <c r="R4" s="177"/>
      <c r="S4" s="177"/>
      <c r="T4" s="175"/>
      <c r="U4" s="177"/>
      <c r="V4" s="179"/>
      <c r="W4" s="142"/>
    </row>
    <row r="5" s="134" customFormat="true" spans="1:23">
      <c r="A5" s="169" t="s">
        <v>14</v>
      </c>
      <c r="B5" s="170">
        <f t="shared" ref="B5:R5" si="0">B6+B36+B19+B49+B62+B73+B26+B82+B93</f>
        <v>248412</v>
      </c>
      <c r="C5" s="170">
        <f t="shared" si="0"/>
        <v>270733</v>
      </c>
      <c r="D5" s="170">
        <f t="shared" si="0"/>
        <v>230686</v>
      </c>
      <c r="E5" s="170">
        <f t="shared" si="0"/>
        <v>253782</v>
      </c>
      <c r="F5" s="170">
        <f t="shared" si="0"/>
        <v>5128</v>
      </c>
      <c r="G5" s="170">
        <f t="shared" si="0"/>
        <v>5121</v>
      </c>
      <c r="H5" s="170">
        <f t="shared" si="0"/>
        <v>11331</v>
      </c>
      <c r="I5" s="170">
        <f t="shared" si="0"/>
        <v>10462</v>
      </c>
      <c r="J5" s="170">
        <f t="shared" si="0"/>
        <v>1267</v>
      </c>
      <c r="K5" s="170">
        <f t="shared" si="0"/>
        <v>1368</v>
      </c>
      <c r="L5" s="170">
        <f t="shared" si="0"/>
        <v>55837</v>
      </c>
      <c r="M5" s="170">
        <f t="shared" si="0"/>
        <v>1231</v>
      </c>
      <c r="N5" s="170">
        <f t="shared" si="0"/>
        <v>54606</v>
      </c>
      <c r="O5" s="170">
        <f t="shared" si="0"/>
        <v>28918</v>
      </c>
      <c r="P5" s="170">
        <f t="shared" si="0"/>
        <v>26919</v>
      </c>
      <c r="Q5" s="170">
        <f t="shared" si="0"/>
        <v>25170</v>
      </c>
      <c r="R5" s="170">
        <f t="shared" si="0"/>
        <v>3748</v>
      </c>
      <c r="S5" s="170">
        <f t="shared" ref="S5:V5" si="1">S6+S36+S19+S49+S62+S73+S26+S82+S93</f>
        <v>29196</v>
      </c>
      <c r="T5" s="170">
        <f t="shared" si="1"/>
        <v>27651</v>
      </c>
      <c r="U5" s="170">
        <f t="shared" si="1"/>
        <v>31099</v>
      </c>
      <c r="V5" s="170">
        <f t="shared" si="1"/>
        <v>7196</v>
      </c>
      <c r="W5" s="180"/>
    </row>
    <row r="6" s="134" customFormat="true" spans="1:23">
      <c r="A6" s="171" t="s">
        <v>200</v>
      </c>
      <c r="B6" s="172">
        <f t="shared" ref="B6:R6" si="2">SUM(B7:B18)</f>
        <v>48402</v>
      </c>
      <c r="C6" s="172">
        <f t="shared" si="2"/>
        <v>50343</v>
      </c>
      <c r="D6" s="172">
        <f t="shared" si="2"/>
        <v>46469</v>
      </c>
      <c r="E6" s="172">
        <f t="shared" si="2"/>
        <v>49021</v>
      </c>
      <c r="F6" s="172">
        <f t="shared" si="2"/>
        <v>608</v>
      </c>
      <c r="G6" s="172">
        <f t="shared" si="2"/>
        <v>613</v>
      </c>
      <c r="H6" s="172">
        <f t="shared" si="2"/>
        <v>1156</v>
      </c>
      <c r="I6" s="172">
        <f t="shared" si="2"/>
        <v>521</v>
      </c>
      <c r="J6" s="172">
        <f t="shared" si="2"/>
        <v>169</v>
      </c>
      <c r="K6" s="172">
        <f t="shared" si="2"/>
        <v>188</v>
      </c>
      <c r="L6" s="172">
        <f t="shared" si="2"/>
        <v>10489</v>
      </c>
      <c r="M6" s="172">
        <f t="shared" si="2"/>
        <v>147</v>
      </c>
      <c r="N6" s="172">
        <f t="shared" si="2"/>
        <v>10342</v>
      </c>
      <c r="O6" s="172">
        <f t="shared" si="2"/>
        <v>3892</v>
      </c>
      <c r="P6" s="172">
        <f t="shared" si="2"/>
        <v>6597</v>
      </c>
      <c r="Q6" s="172">
        <f t="shared" si="2"/>
        <v>3671</v>
      </c>
      <c r="R6" s="172">
        <f t="shared" si="2"/>
        <v>221</v>
      </c>
      <c r="S6" s="172">
        <f t="shared" ref="S6:V6" si="3">SUM(S7:S18)</f>
        <v>3858</v>
      </c>
      <c r="T6" s="172">
        <f t="shared" si="3"/>
        <v>3917</v>
      </c>
      <c r="U6" s="172">
        <f t="shared" si="3"/>
        <v>4292</v>
      </c>
      <c r="V6" s="172">
        <f t="shared" si="3"/>
        <v>596</v>
      </c>
      <c r="W6" s="181"/>
    </row>
    <row r="7" s="134" customFormat="true" spans="1:23">
      <c r="A7" s="143" t="s">
        <v>16</v>
      </c>
      <c r="B7" s="173">
        <v>17228</v>
      </c>
      <c r="C7" s="144">
        <v>16955</v>
      </c>
      <c r="D7" s="144">
        <f t="shared" ref="D7:D18" si="4">B7-F7-H7-J7</f>
        <v>15719</v>
      </c>
      <c r="E7" s="144">
        <f t="shared" ref="E7:E18" si="5">C7-G7-I7-K7</f>
        <v>16110</v>
      </c>
      <c r="F7" s="144">
        <v>184</v>
      </c>
      <c r="G7" s="144">
        <v>136</v>
      </c>
      <c r="H7" s="144">
        <v>1156</v>
      </c>
      <c r="I7" s="144">
        <v>521</v>
      </c>
      <c r="J7" s="144">
        <v>169</v>
      </c>
      <c r="K7" s="144">
        <v>188</v>
      </c>
      <c r="L7" s="144">
        <f t="shared" ref="L7:L18" si="6">M7+N7</f>
        <v>3696</v>
      </c>
      <c r="M7" s="144">
        <f t="shared" ref="M7:M18" si="7">ROUND((F7+G7)*0.12,0)</f>
        <v>38</v>
      </c>
      <c r="N7" s="144">
        <f t="shared" ref="N7:N18" si="8">ROUND(((D7+E7)*0.21+(H7+I7)*0.3+(J7+K7)*0.36)/2,0)</f>
        <v>3658</v>
      </c>
      <c r="O7" s="144">
        <f t="shared" ref="O7:O18" si="9">ROUND(N7*W7/10+M7,0)</f>
        <v>770</v>
      </c>
      <c r="P7" s="144">
        <f t="shared" ref="P7:P18" si="10">L7-O7</f>
        <v>2926</v>
      </c>
      <c r="Q7" s="144">
        <v>924</v>
      </c>
      <c r="R7" s="144">
        <f t="shared" ref="R7:R18" si="11">O7-Q7</f>
        <v>-154</v>
      </c>
      <c r="S7" s="144">
        <f t="shared" ref="S7:S18" si="12">ROUND(((E7)*0.21+(I7)*0.3+(K7)*0.36)*W7/10,0)</f>
        <v>721</v>
      </c>
      <c r="T7" s="144">
        <v>882</v>
      </c>
      <c r="U7" s="144">
        <f>T7-R7</f>
        <v>1036</v>
      </c>
      <c r="V7" s="144">
        <v>0</v>
      </c>
      <c r="W7" s="145">
        <v>2</v>
      </c>
    </row>
    <row r="8" s="134" customFormat="true" spans="1:24">
      <c r="A8" s="143" t="s">
        <v>17</v>
      </c>
      <c r="B8" s="173">
        <v>665</v>
      </c>
      <c r="C8" s="144">
        <v>739</v>
      </c>
      <c r="D8" s="144">
        <f t="shared" si="4"/>
        <v>665</v>
      </c>
      <c r="E8" s="144">
        <f t="shared" si="5"/>
        <v>739</v>
      </c>
      <c r="F8" s="144">
        <v>0</v>
      </c>
      <c r="G8" s="144">
        <v>0</v>
      </c>
      <c r="H8" s="144"/>
      <c r="I8" s="144"/>
      <c r="J8" s="144"/>
      <c r="K8" s="144"/>
      <c r="L8" s="144">
        <f t="shared" si="6"/>
        <v>147</v>
      </c>
      <c r="M8" s="144">
        <f t="shared" si="7"/>
        <v>0</v>
      </c>
      <c r="N8" s="144">
        <f t="shared" si="8"/>
        <v>147</v>
      </c>
      <c r="O8" s="144">
        <f t="shared" si="9"/>
        <v>29</v>
      </c>
      <c r="P8" s="144">
        <f t="shared" si="10"/>
        <v>118</v>
      </c>
      <c r="Q8" s="144">
        <v>25</v>
      </c>
      <c r="R8" s="144">
        <f t="shared" si="11"/>
        <v>4</v>
      </c>
      <c r="S8" s="144">
        <f t="shared" si="12"/>
        <v>31</v>
      </c>
      <c r="T8" s="144">
        <v>27</v>
      </c>
      <c r="U8" s="144">
        <v>31</v>
      </c>
      <c r="V8" s="144">
        <f t="shared" ref="V8:V15" si="13">S8+R8-T8</f>
        <v>8</v>
      </c>
      <c r="W8" s="145">
        <v>2</v>
      </c>
      <c r="X8" s="134" t="b">
        <f t="shared" ref="X8:X15" si="14">U8=S8</f>
        <v>1</v>
      </c>
    </row>
    <row r="9" s="134" customFormat="true" spans="1:23">
      <c r="A9" s="143" t="s">
        <v>18</v>
      </c>
      <c r="B9" s="173">
        <v>2524</v>
      </c>
      <c r="C9" s="144">
        <v>2650</v>
      </c>
      <c r="D9" s="144">
        <f t="shared" si="4"/>
        <v>2245</v>
      </c>
      <c r="E9" s="144">
        <f t="shared" si="5"/>
        <v>2297</v>
      </c>
      <c r="F9" s="144">
        <v>279</v>
      </c>
      <c r="G9" s="144">
        <v>353</v>
      </c>
      <c r="H9" s="144"/>
      <c r="I9" s="144"/>
      <c r="J9" s="144"/>
      <c r="K9" s="144"/>
      <c r="L9" s="144">
        <f t="shared" si="6"/>
        <v>553</v>
      </c>
      <c r="M9" s="144">
        <f t="shared" si="7"/>
        <v>76</v>
      </c>
      <c r="N9" s="144">
        <f t="shared" si="8"/>
        <v>477</v>
      </c>
      <c r="O9" s="144">
        <f t="shared" si="9"/>
        <v>171</v>
      </c>
      <c r="P9" s="144">
        <f t="shared" si="10"/>
        <v>382</v>
      </c>
      <c r="Q9" s="144">
        <v>139</v>
      </c>
      <c r="R9" s="144">
        <f t="shared" si="11"/>
        <v>32</v>
      </c>
      <c r="S9" s="144">
        <f t="shared" si="12"/>
        <v>96</v>
      </c>
      <c r="T9" s="144">
        <v>160</v>
      </c>
      <c r="U9" s="144">
        <f>T9-R9</f>
        <v>128</v>
      </c>
      <c r="V9" s="144">
        <v>0</v>
      </c>
      <c r="W9" s="145">
        <v>2</v>
      </c>
    </row>
    <row r="10" s="134" customFormat="true" spans="1:24">
      <c r="A10" s="143" t="s">
        <v>19</v>
      </c>
      <c r="B10" s="173">
        <v>1926</v>
      </c>
      <c r="C10" s="144">
        <v>1899</v>
      </c>
      <c r="D10" s="144">
        <f t="shared" si="4"/>
        <v>1926</v>
      </c>
      <c r="E10" s="144">
        <f t="shared" si="5"/>
        <v>1899</v>
      </c>
      <c r="F10" s="144">
        <v>0</v>
      </c>
      <c r="G10" s="144">
        <v>0</v>
      </c>
      <c r="H10" s="144"/>
      <c r="I10" s="144"/>
      <c r="J10" s="144"/>
      <c r="K10" s="144"/>
      <c r="L10" s="144">
        <f t="shared" si="6"/>
        <v>402</v>
      </c>
      <c r="M10" s="144">
        <f t="shared" si="7"/>
        <v>0</v>
      </c>
      <c r="N10" s="144">
        <f t="shared" si="8"/>
        <v>402</v>
      </c>
      <c r="O10" s="144">
        <f t="shared" si="9"/>
        <v>80</v>
      </c>
      <c r="P10" s="144">
        <f t="shared" si="10"/>
        <v>322</v>
      </c>
      <c r="Q10" s="144">
        <v>75</v>
      </c>
      <c r="R10" s="144">
        <f t="shared" si="11"/>
        <v>5</v>
      </c>
      <c r="S10" s="144">
        <f t="shared" si="12"/>
        <v>80</v>
      </c>
      <c r="T10" s="144">
        <v>82</v>
      </c>
      <c r="U10" s="144">
        <v>80</v>
      </c>
      <c r="V10" s="144">
        <f t="shared" si="13"/>
        <v>3</v>
      </c>
      <c r="W10" s="145">
        <v>2</v>
      </c>
      <c r="X10" s="134" t="b">
        <f t="shared" si="14"/>
        <v>1</v>
      </c>
    </row>
    <row r="11" s="134" customFormat="true" spans="1:24">
      <c r="A11" s="143" t="s">
        <v>20</v>
      </c>
      <c r="B11" s="173">
        <v>2475</v>
      </c>
      <c r="C11" s="144">
        <v>2657</v>
      </c>
      <c r="D11" s="144">
        <f t="shared" si="4"/>
        <v>2475</v>
      </c>
      <c r="E11" s="144">
        <f t="shared" si="5"/>
        <v>2657</v>
      </c>
      <c r="F11" s="144">
        <v>0</v>
      </c>
      <c r="G11" s="144">
        <v>0</v>
      </c>
      <c r="H11" s="144"/>
      <c r="I11" s="144"/>
      <c r="J11" s="144"/>
      <c r="K11" s="144"/>
      <c r="L11" s="144">
        <f t="shared" si="6"/>
        <v>539</v>
      </c>
      <c r="M11" s="144">
        <f t="shared" si="7"/>
        <v>0</v>
      </c>
      <c r="N11" s="144">
        <f t="shared" si="8"/>
        <v>539</v>
      </c>
      <c r="O11" s="144">
        <f t="shared" si="9"/>
        <v>216</v>
      </c>
      <c r="P11" s="144">
        <f t="shared" si="10"/>
        <v>323</v>
      </c>
      <c r="Q11" s="144">
        <v>194</v>
      </c>
      <c r="R11" s="144">
        <f t="shared" si="11"/>
        <v>22</v>
      </c>
      <c r="S11" s="144">
        <f t="shared" si="12"/>
        <v>223</v>
      </c>
      <c r="T11" s="144">
        <v>214</v>
      </c>
      <c r="U11" s="144">
        <v>223</v>
      </c>
      <c r="V11" s="144">
        <f t="shared" si="13"/>
        <v>31</v>
      </c>
      <c r="W11" s="145">
        <v>4</v>
      </c>
      <c r="X11" s="134" t="b">
        <f t="shared" si="14"/>
        <v>1</v>
      </c>
    </row>
    <row r="12" s="134" customFormat="true" spans="1:24">
      <c r="A12" s="143" t="s">
        <v>21</v>
      </c>
      <c r="B12" s="173">
        <v>2458</v>
      </c>
      <c r="C12" s="144">
        <v>2754</v>
      </c>
      <c r="D12" s="144">
        <f t="shared" si="4"/>
        <v>2419</v>
      </c>
      <c r="E12" s="144">
        <f t="shared" si="5"/>
        <v>2730</v>
      </c>
      <c r="F12" s="144">
        <v>39</v>
      </c>
      <c r="G12" s="144">
        <v>24</v>
      </c>
      <c r="H12" s="144"/>
      <c r="I12" s="144"/>
      <c r="J12" s="144"/>
      <c r="K12" s="144"/>
      <c r="L12" s="144">
        <f t="shared" si="6"/>
        <v>549</v>
      </c>
      <c r="M12" s="144">
        <f t="shared" si="7"/>
        <v>8</v>
      </c>
      <c r="N12" s="144">
        <f t="shared" si="8"/>
        <v>541</v>
      </c>
      <c r="O12" s="144">
        <f t="shared" si="9"/>
        <v>333</v>
      </c>
      <c r="P12" s="144">
        <f t="shared" si="10"/>
        <v>216</v>
      </c>
      <c r="Q12" s="144">
        <v>249</v>
      </c>
      <c r="R12" s="144">
        <f t="shared" si="11"/>
        <v>84</v>
      </c>
      <c r="S12" s="144">
        <f t="shared" si="12"/>
        <v>344</v>
      </c>
      <c r="T12" s="144">
        <v>299</v>
      </c>
      <c r="U12" s="144">
        <v>344</v>
      </c>
      <c r="V12" s="144">
        <f t="shared" si="13"/>
        <v>129</v>
      </c>
      <c r="W12" s="145">
        <v>6</v>
      </c>
      <c r="X12" s="134" t="b">
        <f t="shared" si="14"/>
        <v>1</v>
      </c>
    </row>
    <row r="13" s="134" customFormat="true" spans="1:24">
      <c r="A13" s="143" t="s">
        <v>22</v>
      </c>
      <c r="B13" s="173">
        <v>1991</v>
      </c>
      <c r="C13" s="144">
        <v>2182</v>
      </c>
      <c r="D13" s="144">
        <f t="shared" si="4"/>
        <v>1991</v>
      </c>
      <c r="E13" s="144">
        <f t="shared" si="5"/>
        <v>2182</v>
      </c>
      <c r="F13" s="144">
        <v>0</v>
      </c>
      <c r="G13" s="144">
        <v>0</v>
      </c>
      <c r="H13" s="144"/>
      <c r="I13" s="144"/>
      <c r="J13" s="144"/>
      <c r="K13" s="144"/>
      <c r="L13" s="144">
        <f t="shared" si="6"/>
        <v>438</v>
      </c>
      <c r="M13" s="144">
        <f t="shared" si="7"/>
        <v>0</v>
      </c>
      <c r="N13" s="144">
        <f t="shared" si="8"/>
        <v>438</v>
      </c>
      <c r="O13" s="144">
        <f t="shared" si="9"/>
        <v>263</v>
      </c>
      <c r="P13" s="144">
        <f t="shared" si="10"/>
        <v>175</v>
      </c>
      <c r="Q13" s="144">
        <v>221</v>
      </c>
      <c r="R13" s="144">
        <f t="shared" si="11"/>
        <v>42</v>
      </c>
      <c r="S13" s="144">
        <f t="shared" si="12"/>
        <v>275</v>
      </c>
      <c r="T13" s="144">
        <v>249</v>
      </c>
      <c r="U13" s="144">
        <v>275</v>
      </c>
      <c r="V13" s="144">
        <f t="shared" si="13"/>
        <v>68</v>
      </c>
      <c r="W13" s="145">
        <v>6</v>
      </c>
      <c r="X13" s="134" t="b">
        <f t="shared" si="14"/>
        <v>1</v>
      </c>
    </row>
    <row r="14" s="134" customFormat="true" spans="1:24">
      <c r="A14" s="143" t="s">
        <v>23</v>
      </c>
      <c r="B14" s="173">
        <v>1826</v>
      </c>
      <c r="C14" s="144">
        <v>2177</v>
      </c>
      <c r="D14" s="144">
        <f t="shared" si="4"/>
        <v>1826</v>
      </c>
      <c r="E14" s="144">
        <f t="shared" si="5"/>
        <v>2177</v>
      </c>
      <c r="F14" s="144">
        <v>0</v>
      </c>
      <c r="G14" s="144">
        <v>0</v>
      </c>
      <c r="H14" s="144"/>
      <c r="I14" s="144"/>
      <c r="J14" s="144"/>
      <c r="K14" s="144"/>
      <c r="L14" s="144">
        <f t="shared" si="6"/>
        <v>420</v>
      </c>
      <c r="M14" s="144">
        <f t="shared" si="7"/>
        <v>0</v>
      </c>
      <c r="N14" s="144">
        <f t="shared" si="8"/>
        <v>420</v>
      </c>
      <c r="O14" s="144">
        <f t="shared" si="9"/>
        <v>336</v>
      </c>
      <c r="P14" s="144">
        <f t="shared" si="10"/>
        <v>84</v>
      </c>
      <c r="Q14" s="144">
        <v>249</v>
      </c>
      <c r="R14" s="144">
        <f t="shared" si="11"/>
        <v>87</v>
      </c>
      <c r="S14" s="144">
        <f t="shared" si="12"/>
        <v>366</v>
      </c>
      <c r="T14" s="144">
        <v>294</v>
      </c>
      <c r="U14" s="144">
        <v>366</v>
      </c>
      <c r="V14" s="144">
        <f t="shared" si="13"/>
        <v>159</v>
      </c>
      <c r="W14" s="145">
        <v>8</v>
      </c>
      <c r="X14" s="134" t="b">
        <f t="shared" si="14"/>
        <v>1</v>
      </c>
    </row>
    <row r="15" s="134" customFormat="true" spans="1:24">
      <c r="A15" s="143" t="s">
        <v>24</v>
      </c>
      <c r="B15" s="173">
        <v>2028</v>
      </c>
      <c r="C15" s="144">
        <v>2265</v>
      </c>
      <c r="D15" s="144">
        <f t="shared" si="4"/>
        <v>2028</v>
      </c>
      <c r="E15" s="144">
        <f t="shared" si="5"/>
        <v>2265</v>
      </c>
      <c r="F15" s="144">
        <v>0</v>
      </c>
      <c r="G15" s="144">
        <v>0</v>
      </c>
      <c r="H15" s="144"/>
      <c r="I15" s="144"/>
      <c r="J15" s="144"/>
      <c r="K15" s="144"/>
      <c r="L15" s="144">
        <f t="shared" si="6"/>
        <v>451</v>
      </c>
      <c r="M15" s="144">
        <f t="shared" si="7"/>
        <v>0</v>
      </c>
      <c r="N15" s="144">
        <f t="shared" si="8"/>
        <v>451</v>
      </c>
      <c r="O15" s="144">
        <f t="shared" si="9"/>
        <v>361</v>
      </c>
      <c r="P15" s="144">
        <f t="shared" si="10"/>
        <v>90</v>
      </c>
      <c r="Q15" s="144">
        <v>321</v>
      </c>
      <c r="R15" s="144">
        <f t="shared" si="11"/>
        <v>40</v>
      </c>
      <c r="S15" s="144">
        <f t="shared" si="12"/>
        <v>381</v>
      </c>
      <c r="T15" s="144">
        <v>345</v>
      </c>
      <c r="U15" s="144">
        <v>381</v>
      </c>
      <c r="V15" s="144">
        <f t="shared" si="13"/>
        <v>76</v>
      </c>
      <c r="W15" s="145">
        <v>8</v>
      </c>
      <c r="X15" s="134" t="b">
        <f t="shared" si="14"/>
        <v>1</v>
      </c>
    </row>
    <row r="16" s="134" customFormat="true" spans="1:23">
      <c r="A16" s="143" t="s">
        <v>25</v>
      </c>
      <c r="B16" s="173">
        <v>10098</v>
      </c>
      <c r="C16" s="144">
        <v>10150</v>
      </c>
      <c r="D16" s="144">
        <f t="shared" si="4"/>
        <v>9992</v>
      </c>
      <c r="E16" s="144">
        <f t="shared" si="5"/>
        <v>10050</v>
      </c>
      <c r="F16" s="144">
        <v>106</v>
      </c>
      <c r="G16" s="144">
        <v>100</v>
      </c>
      <c r="H16" s="144"/>
      <c r="I16" s="144"/>
      <c r="J16" s="144"/>
      <c r="K16" s="144"/>
      <c r="L16" s="144">
        <f t="shared" si="6"/>
        <v>2129</v>
      </c>
      <c r="M16" s="144">
        <f t="shared" si="7"/>
        <v>25</v>
      </c>
      <c r="N16" s="144">
        <f t="shared" si="8"/>
        <v>2104</v>
      </c>
      <c r="O16" s="144">
        <f t="shared" si="9"/>
        <v>867</v>
      </c>
      <c r="P16" s="144">
        <f t="shared" si="10"/>
        <v>1262</v>
      </c>
      <c r="Q16" s="144">
        <v>876</v>
      </c>
      <c r="R16" s="144">
        <f t="shared" si="11"/>
        <v>-9</v>
      </c>
      <c r="S16" s="144">
        <f t="shared" si="12"/>
        <v>844</v>
      </c>
      <c r="T16" s="144">
        <v>922</v>
      </c>
      <c r="U16" s="144">
        <f>T16-R16</f>
        <v>931</v>
      </c>
      <c r="V16" s="144">
        <v>0</v>
      </c>
      <c r="W16" s="145">
        <v>4</v>
      </c>
    </row>
    <row r="17" s="134" customFormat="true" spans="1:24">
      <c r="A17" s="143" t="s">
        <v>26</v>
      </c>
      <c r="B17" s="173">
        <v>4157</v>
      </c>
      <c r="C17" s="144">
        <v>4666</v>
      </c>
      <c r="D17" s="144">
        <f t="shared" si="4"/>
        <v>4157</v>
      </c>
      <c r="E17" s="144">
        <f t="shared" si="5"/>
        <v>4666</v>
      </c>
      <c r="F17" s="144">
        <v>0</v>
      </c>
      <c r="G17" s="144">
        <v>0</v>
      </c>
      <c r="H17" s="144"/>
      <c r="I17" s="144"/>
      <c r="J17" s="144"/>
      <c r="K17" s="144"/>
      <c r="L17" s="144">
        <f t="shared" si="6"/>
        <v>926</v>
      </c>
      <c r="M17" s="144">
        <f t="shared" si="7"/>
        <v>0</v>
      </c>
      <c r="N17" s="144">
        <f t="shared" si="8"/>
        <v>926</v>
      </c>
      <c r="O17" s="144">
        <f t="shared" si="9"/>
        <v>370</v>
      </c>
      <c r="P17" s="144">
        <f t="shared" si="10"/>
        <v>556</v>
      </c>
      <c r="Q17" s="144">
        <v>313</v>
      </c>
      <c r="R17" s="144">
        <f t="shared" si="11"/>
        <v>57</v>
      </c>
      <c r="S17" s="144">
        <f t="shared" si="12"/>
        <v>392</v>
      </c>
      <c r="T17" s="144">
        <v>351</v>
      </c>
      <c r="U17" s="144">
        <v>392</v>
      </c>
      <c r="V17" s="144">
        <f t="shared" ref="V17:V25" si="15">S17+R17-T17</f>
        <v>98</v>
      </c>
      <c r="W17" s="145">
        <v>4</v>
      </c>
      <c r="X17" s="134" t="b">
        <f>U17=S17</f>
        <v>1</v>
      </c>
    </row>
    <row r="18" s="134" customFormat="true" spans="1:24">
      <c r="A18" s="143" t="s">
        <v>201</v>
      </c>
      <c r="B18" s="173">
        <v>1026</v>
      </c>
      <c r="C18" s="144">
        <v>1249</v>
      </c>
      <c r="D18" s="144">
        <f t="shared" si="4"/>
        <v>1026</v>
      </c>
      <c r="E18" s="144">
        <f t="shared" si="5"/>
        <v>1249</v>
      </c>
      <c r="F18" s="144">
        <v>0</v>
      </c>
      <c r="G18" s="144">
        <v>0</v>
      </c>
      <c r="H18" s="144"/>
      <c r="I18" s="144"/>
      <c r="J18" s="144"/>
      <c r="K18" s="144"/>
      <c r="L18" s="144">
        <f t="shared" si="6"/>
        <v>239</v>
      </c>
      <c r="M18" s="144">
        <f t="shared" si="7"/>
        <v>0</v>
      </c>
      <c r="N18" s="144">
        <f t="shared" si="8"/>
        <v>239</v>
      </c>
      <c r="O18" s="144">
        <f t="shared" si="9"/>
        <v>96</v>
      </c>
      <c r="P18" s="144">
        <f t="shared" si="10"/>
        <v>143</v>
      </c>
      <c r="Q18" s="144">
        <v>85</v>
      </c>
      <c r="R18" s="144">
        <f t="shared" si="11"/>
        <v>11</v>
      </c>
      <c r="S18" s="144">
        <f t="shared" si="12"/>
        <v>105</v>
      </c>
      <c r="T18" s="144">
        <v>92</v>
      </c>
      <c r="U18" s="144">
        <v>105</v>
      </c>
      <c r="V18" s="144">
        <f t="shared" si="15"/>
        <v>24</v>
      </c>
      <c r="W18" s="145">
        <v>4</v>
      </c>
      <c r="X18" s="134" t="b">
        <f>U18=S18</f>
        <v>1</v>
      </c>
    </row>
    <row r="19" s="134" customFormat="true" spans="1:23">
      <c r="A19" s="171" t="s">
        <v>202</v>
      </c>
      <c r="B19" s="172">
        <f t="shared" ref="B19:R19" si="16">SUM(B20:B25)</f>
        <v>22663</v>
      </c>
      <c r="C19" s="172">
        <f t="shared" si="16"/>
        <v>25987</v>
      </c>
      <c r="D19" s="172">
        <f t="shared" si="16"/>
        <v>20884</v>
      </c>
      <c r="E19" s="172">
        <f t="shared" si="16"/>
        <v>23996</v>
      </c>
      <c r="F19" s="172">
        <f t="shared" si="16"/>
        <v>235</v>
      </c>
      <c r="G19" s="172">
        <f t="shared" si="16"/>
        <v>122</v>
      </c>
      <c r="H19" s="172">
        <f t="shared" si="16"/>
        <v>1196</v>
      </c>
      <c r="I19" s="172">
        <f t="shared" si="16"/>
        <v>1351</v>
      </c>
      <c r="J19" s="172">
        <f t="shared" si="16"/>
        <v>348</v>
      </c>
      <c r="K19" s="172">
        <f t="shared" si="16"/>
        <v>518</v>
      </c>
      <c r="L19" s="172">
        <f t="shared" si="16"/>
        <v>5293</v>
      </c>
      <c r="M19" s="172">
        <f t="shared" si="16"/>
        <v>43</v>
      </c>
      <c r="N19" s="172">
        <f t="shared" si="16"/>
        <v>5250</v>
      </c>
      <c r="O19" s="172">
        <f t="shared" si="16"/>
        <v>3356</v>
      </c>
      <c r="P19" s="172">
        <f t="shared" si="16"/>
        <v>1937</v>
      </c>
      <c r="Q19" s="172">
        <f t="shared" si="16"/>
        <v>2778</v>
      </c>
      <c r="R19" s="172">
        <f t="shared" si="16"/>
        <v>578</v>
      </c>
      <c r="S19" s="172">
        <f t="shared" ref="S19:V19" si="17">SUM(S20:S25)</f>
        <v>3563</v>
      </c>
      <c r="T19" s="172">
        <f t="shared" si="17"/>
        <v>3105</v>
      </c>
      <c r="U19" s="172">
        <f t="shared" si="17"/>
        <v>3563</v>
      </c>
      <c r="V19" s="172">
        <f t="shared" si="17"/>
        <v>1036</v>
      </c>
      <c r="W19" s="172"/>
    </row>
    <row r="20" s="134" customFormat="true" spans="1:23">
      <c r="A20" s="143" t="s">
        <v>29</v>
      </c>
      <c r="B20" s="173">
        <v>10441</v>
      </c>
      <c r="C20" s="144">
        <v>11291</v>
      </c>
      <c r="D20" s="144">
        <f t="shared" ref="D20:D25" si="18">B20-F20-H20-J20</f>
        <v>8662</v>
      </c>
      <c r="E20" s="144">
        <f t="shared" ref="E20:E25" si="19">C20-G20-I20-K20</f>
        <v>9300</v>
      </c>
      <c r="F20" s="144">
        <v>235</v>
      </c>
      <c r="G20" s="144">
        <v>122</v>
      </c>
      <c r="H20" s="144">
        <v>1196</v>
      </c>
      <c r="I20" s="144">
        <v>1351</v>
      </c>
      <c r="J20" s="144">
        <v>348</v>
      </c>
      <c r="K20" s="144">
        <v>518</v>
      </c>
      <c r="L20" s="144">
        <f t="shared" ref="L20:L25" si="20">M20+N20</f>
        <v>2467</v>
      </c>
      <c r="M20" s="144">
        <f t="shared" ref="M20:M25" si="21">ROUND((F20+G20)*0.12,0)</f>
        <v>43</v>
      </c>
      <c r="N20" s="144">
        <f t="shared" ref="N20:N25" si="22">ROUND(((D20+E20)*0.21+(H20+I20)*0.3+(J20+K20)*0.36)/2,0)</f>
        <v>2424</v>
      </c>
      <c r="O20" s="144">
        <f t="shared" ref="O20:O25" si="23">ROUND(N20*W20/10+M20,0)</f>
        <v>1497</v>
      </c>
      <c r="P20" s="144">
        <f t="shared" ref="P20:P25" si="24">L20-O20</f>
        <v>970</v>
      </c>
      <c r="Q20" s="144">
        <v>1287</v>
      </c>
      <c r="R20" s="144">
        <f t="shared" ref="R20:R25" si="25">O20-Q20</f>
        <v>210</v>
      </c>
      <c r="S20" s="144">
        <f t="shared" ref="S20:S25" si="26">ROUND(((E20)*0.21+(I20)*0.3+(K20)*0.36)*W20/10,0)</f>
        <v>1527</v>
      </c>
      <c r="T20" s="144">
        <v>1420</v>
      </c>
      <c r="U20" s="178">
        <v>1527</v>
      </c>
      <c r="V20" s="144">
        <f t="shared" si="15"/>
        <v>317</v>
      </c>
      <c r="W20" s="145">
        <v>6</v>
      </c>
    </row>
    <row r="21" s="134" customFormat="true" spans="1:23">
      <c r="A21" s="143" t="s">
        <v>30</v>
      </c>
      <c r="B21" s="173">
        <v>2432</v>
      </c>
      <c r="C21" s="144">
        <v>2986</v>
      </c>
      <c r="D21" s="144">
        <f t="shared" si="18"/>
        <v>2432</v>
      </c>
      <c r="E21" s="144">
        <f t="shared" si="19"/>
        <v>2986</v>
      </c>
      <c r="F21" s="144">
        <v>0</v>
      </c>
      <c r="G21" s="144">
        <v>0</v>
      </c>
      <c r="H21" s="144"/>
      <c r="I21" s="144"/>
      <c r="J21" s="144"/>
      <c r="K21" s="144"/>
      <c r="L21" s="144">
        <f t="shared" si="20"/>
        <v>569</v>
      </c>
      <c r="M21" s="144">
        <f t="shared" si="21"/>
        <v>0</v>
      </c>
      <c r="N21" s="144">
        <f t="shared" si="22"/>
        <v>569</v>
      </c>
      <c r="O21" s="144">
        <f t="shared" si="23"/>
        <v>341</v>
      </c>
      <c r="P21" s="144">
        <f t="shared" si="24"/>
        <v>228</v>
      </c>
      <c r="Q21" s="144">
        <v>269</v>
      </c>
      <c r="R21" s="144">
        <f t="shared" si="25"/>
        <v>72</v>
      </c>
      <c r="S21" s="144">
        <f t="shared" si="26"/>
        <v>376</v>
      </c>
      <c r="T21" s="144">
        <v>307</v>
      </c>
      <c r="U21" s="178">
        <v>376</v>
      </c>
      <c r="V21" s="144">
        <f t="shared" si="15"/>
        <v>141</v>
      </c>
      <c r="W21" s="145">
        <v>6</v>
      </c>
    </row>
    <row r="22" s="134" customFormat="true" spans="1:23">
      <c r="A22" s="143" t="s">
        <v>32</v>
      </c>
      <c r="B22" s="173">
        <v>3136</v>
      </c>
      <c r="C22" s="144">
        <v>3711</v>
      </c>
      <c r="D22" s="144">
        <f t="shared" si="18"/>
        <v>3136</v>
      </c>
      <c r="E22" s="144">
        <f t="shared" si="19"/>
        <v>3711</v>
      </c>
      <c r="F22" s="144">
        <v>0</v>
      </c>
      <c r="G22" s="144">
        <v>0</v>
      </c>
      <c r="H22" s="144"/>
      <c r="I22" s="144"/>
      <c r="J22" s="144"/>
      <c r="K22" s="144"/>
      <c r="L22" s="144">
        <f t="shared" si="20"/>
        <v>719</v>
      </c>
      <c r="M22" s="144">
        <f t="shared" si="21"/>
        <v>0</v>
      </c>
      <c r="N22" s="144">
        <f t="shared" si="22"/>
        <v>719</v>
      </c>
      <c r="O22" s="144">
        <f t="shared" si="23"/>
        <v>431</v>
      </c>
      <c r="P22" s="144">
        <f t="shared" si="24"/>
        <v>288</v>
      </c>
      <c r="Q22" s="144">
        <v>338</v>
      </c>
      <c r="R22" s="144">
        <f t="shared" si="25"/>
        <v>93</v>
      </c>
      <c r="S22" s="144">
        <f t="shared" si="26"/>
        <v>468</v>
      </c>
      <c r="T22" s="144">
        <v>388</v>
      </c>
      <c r="U22" s="178">
        <v>468</v>
      </c>
      <c r="V22" s="144">
        <f t="shared" si="15"/>
        <v>173</v>
      </c>
      <c r="W22" s="145">
        <v>6</v>
      </c>
    </row>
    <row r="23" s="134" customFormat="true" spans="1:23">
      <c r="A23" s="143" t="s">
        <v>33</v>
      </c>
      <c r="B23" s="173">
        <v>1451</v>
      </c>
      <c r="C23" s="144">
        <v>1587</v>
      </c>
      <c r="D23" s="144">
        <f t="shared" si="18"/>
        <v>1451</v>
      </c>
      <c r="E23" s="144">
        <f t="shared" si="19"/>
        <v>1587</v>
      </c>
      <c r="F23" s="144">
        <v>0</v>
      </c>
      <c r="G23" s="144">
        <v>0</v>
      </c>
      <c r="H23" s="144"/>
      <c r="I23" s="144"/>
      <c r="J23" s="144"/>
      <c r="K23" s="144"/>
      <c r="L23" s="144">
        <f t="shared" si="20"/>
        <v>319</v>
      </c>
      <c r="M23" s="144">
        <f t="shared" si="21"/>
        <v>0</v>
      </c>
      <c r="N23" s="144">
        <f t="shared" si="22"/>
        <v>319</v>
      </c>
      <c r="O23" s="144">
        <f t="shared" si="23"/>
        <v>191</v>
      </c>
      <c r="P23" s="144">
        <f t="shared" si="24"/>
        <v>128</v>
      </c>
      <c r="Q23" s="144">
        <v>185</v>
      </c>
      <c r="R23" s="144">
        <f t="shared" si="25"/>
        <v>6</v>
      </c>
      <c r="S23" s="144">
        <f t="shared" si="26"/>
        <v>200</v>
      </c>
      <c r="T23" s="144">
        <v>196</v>
      </c>
      <c r="U23" s="178">
        <v>200</v>
      </c>
      <c r="V23" s="144">
        <f t="shared" si="15"/>
        <v>10</v>
      </c>
      <c r="W23" s="145">
        <v>6</v>
      </c>
    </row>
    <row r="24" s="134" customFormat="true" spans="1:23">
      <c r="A24" s="143" t="s">
        <v>34</v>
      </c>
      <c r="B24" s="173">
        <v>1757</v>
      </c>
      <c r="C24" s="144">
        <v>2038</v>
      </c>
      <c r="D24" s="144">
        <f t="shared" si="18"/>
        <v>1757</v>
      </c>
      <c r="E24" s="144">
        <f t="shared" si="19"/>
        <v>2038</v>
      </c>
      <c r="F24" s="144">
        <v>0</v>
      </c>
      <c r="G24" s="144">
        <v>0</v>
      </c>
      <c r="H24" s="144"/>
      <c r="I24" s="144"/>
      <c r="J24" s="144"/>
      <c r="K24" s="144"/>
      <c r="L24" s="144">
        <f t="shared" si="20"/>
        <v>398</v>
      </c>
      <c r="M24" s="144">
        <f t="shared" si="21"/>
        <v>0</v>
      </c>
      <c r="N24" s="144">
        <f t="shared" si="22"/>
        <v>398</v>
      </c>
      <c r="O24" s="144">
        <f t="shared" si="23"/>
        <v>239</v>
      </c>
      <c r="P24" s="144">
        <f t="shared" si="24"/>
        <v>159</v>
      </c>
      <c r="Q24" s="144">
        <v>207</v>
      </c>
      <c r="R24" s="144">
        <f t="shared" si="25"/>
        <v>32</v>
      </c>
      <c r="S24" s="144">
        <f t="shared" si="26"/>
        <v>257</v>
      </c>
      <c r="T24" s="144">
        <v>225</v>
      </c>
      <c r="U24" s="178">
        <v>257</v>
      </c>
      <c r="V24" s="144">
        <f t="shared" si="15"/>
        <v>64</v>
      </c>
      <c r="W24" s="145">
        <v>6</v>
      </c>
    </row>
    <row r="25" s="134" customFormat="true" spans="1:23">
      <c r="A25" s="143" t="s">
        <v>35</v>
      </c>
      <c r="B25" s="173">
        <v>3446</v>
      </c>
      <c r="C25" s="144">
        <v>4374</v>
      </c>
      <c r="D25" s="144">
        <f t="shared" si="18"/>
        <v>3446</v>
      </c>
      <c r="E25" s="144">
        <f t="shared" si="19"/>
        <v>4374</v>
      </c>
      <c r="F25" s="144">
        <v>0</v>
      </c>
      <c r="G25" s="144">
        <v>0</v>
      </c>
      <c r="H25" s="144"/>
      <c r="I25" s="144"/>
      <c r="J25" s="144"/>
      <c r="K25" s="144"/>
      <c r="L25" s="144">
        <f t="shared" si="20"/>
        <v>821</v>
      </c>
      <c r="M25" s="144">
        <f t="shared" si="21"/>
        <v>0</v>
      </c>
      <c r="N25" s="144">
        <f t="shared" si="22"/>
        <v>821</v>
      </c>
      <c r="O25" s="144">
        <f t="shared" si="23"/>
        <v>657</v>
      </c>
      <c r="P25" s="144">
        <f t="shared" si="24"/>
        <v>164</v>
      </c>
      <c r="Q25" s="144">
        <v>492</v>
      </c>
      <c r="R25" s="144">
        <f t="shared" si="25"/>
        <v>165</v>
      </c>
      <c r="S25" s="144">
        <f t="shared" si="26"/>
        <v>735</v>
      </c>
      <c r="T25" s="144">
        <v>569</v>
      </c>
      <c r="U25" s="178">
        <v>735</v>
      </c>
      <c r="V25" s="144">
        <f t="shared" si="15"/>
        <v>331</v>
      </c>
      <c r="W25" s="145">
        <v>8</v>
      </c>
    </row>
    <row r="26" s="134" customFormat="true" spans="1:23">
      <c r="A26" s="171" t="s">
        <v>203</v>
      </c>
      <c r="B26" s="172">
        <f t="shared" ref="B26:R26" si="27">SUM(B27:B35)</f>
        <v>15202</v>
      </c>
      <c r="C26" s="172">
        <f t="shared" si="27"/>
        <v>15890</v>
      </c>
      <c r="D26" s="172">
        <f t="shared" si="27"/>
        <v>12831</v>
      </c>
      <c r="E26" s="172">
        <f t="shared" si="27"/>
        <v>13674</v>
      </c>
      <c r="F26" s="172">
        <f t="shared" si="27"/>
        <v>559</v>
      </c>
      <c r="G26" s="172">
        <f t="shared" si="27"/>
        <v>669</v>
      </c>
      <c r="H26" s="172">
        <f t="shared" si="27"/>
        <v>1812</v>
      </c>
      <c r="I26" s="172">
        <f t="shared" si="27"/>
        <v>1547</v>
      </c>
      <c r="J26" s="172">
        <f t="shared" si="27"/>
        <v>0</v>
      </c>
      <c r="K26" s="172">
        <f t="shared" si="27"/>
        <v>0</v>
      </c>
      <c r="L26" s="172">
        <f t="shared" si="27"/>
        <v>3433</v>
      </c>
      <c r="M26" s="172">
        <f t="shared" si="27"/>
        <v>148</v>
      </c>
      <c r="N26" s="172">
        <f t="shared" si="27"/>
        <v>3285</v>
      </c>
      <c r="O26" s="172">
        <f t="shared" si="27"/>
        <v>2301</v>
      </c>
      <c r="P26" s="172">
        <f t="shared" si="27"/>
        <v>1132</v>
      </c>
      <c r="Q26" s="172">
        <f t="shared" si="27"/>
        <v>2008</v>
      </c>
      <c r="R26" s="172">
        <f t="shared" si="27"/>
        <v>293</v>
      </c>
      <c r="S26" s="172">
        <f t="shared" ref="S26:V26" si="28">SUM(S27:S35)</f>
        <v>2192</v>
      </c>
      <c r="T26" s="172">
        <f t="shared" si="28"/>
        <v>2274</v>
      </c>
      <c r="U26" s="172">
        <f t="shared" si="28"/>
        <v>2334</v>
      </c>
      <c r="V26" s="172">
        <f t="shared" si="28"/>
        <v>353</v>
      </c>
      <c r="W26" s="172"/>
    </row>
    <row r="27" s="134" customFormat="true" spans="1:23">
      <c r="A27" s="143" t="s">
        <v>37</v>
      </c>
      <c r="B27" s="173">
        <v>6236</v>
      </c>
      <c r="C27" s="144">
        <v>6072</v>
      </c>
      <c r="D27" s="144">
        <f t="shared" ref="D27:D35" si="29">B27-F27-H27-J27</f>
        <v>4424</v>
      </c>
      <c r="E27" s="144">
        <f t="shared" ref="E27:E35" si="30">C27-G27-I27-K27</f>
        <v>4525</v>
      </c>
      <c r="F27" s="144">
        <v>0</v>
      </c>
      <c r="G27" s="144">
        <v>0</v>
      </c>
      <c r="H27" s="144">
        <v>1812</v>
      </c>
      <c r="I27" s="144">
        <v>1547</v>
      </c>
      <c r="J27" s="144"/>
      <c r="K27" s="144"/>
      <c r="L27" s="144">
        <f t="shared" ref="L27:L35" si="31">M27+N27</f>
        <v>1443</v>
      </c>
      <c r="M27" s="144">
        <f t="shared" ref="M27:M35" si="32">ROUND((F27+G27)*0.12,0)</f>
        <v>0</v>
      </c>
      <c r="N27" s="144">
        <f t="shared" ref="N27:N35" si="33">ROUND(((D27+E27)*0.21+(H27+I27)*0.3+(J27+K27)*0.36)/2,0)</f>
        <v>1443</v>
      </c>
      <c r="O27" s="144">
        <f t="shared" ref="O27:O35" si="34">ROUND(N27*W27/10+M27,0)</f>
        <v>866</v>
      </c>
      <c r="P27" s="144">
        <f t="shared" ref="P27:P35" si="35">L27-O27</f>
        <v>577</v>
      </c>
      <c r="Q27" s="144">
        <v>898</v>
      </c>
      <c r="R27" s="144">
        <f t="shared" ref="R27:R35" si="36">O27-Q27</f>
        <v>-32</v>
      </c>
      <c r="S27" s="144">
        <f t="shared" ref="S27:S35" si="37">ROUND(((E27)*0.21+(I27)*0.3+(K27)*0.36)*W27/10,0)</f>
        <v>849</v>
      </c>
      <c r="T27" s="144">
        <v>959</v>
      </c>
      <c r="U27" s="144">
        <f>T27-R27</f>
        <v>991</v>
      </c>
      <c r="V27" s="144">
        <v>0</v>
      </c>
      <c r="W27" s="145">
        <v>6</v>
      </c>
    </row>
    <row r="28" s="134" customFormat="true" spans="1:24">
      <c r="A28" s="143" t="s">
        <v>38</v>
      </c>
      <c r="B28" s="173">
        <v>366</v>
      </c>
      <c r="C28" s="144">
        <v>456</v>
      </c>
      <c r="D28" s="144">
        <f t="shared" si="29"/>
        <v>366</v>
      </c>
      <c r="E28" s="144">
        <f t="shared" si="30"/>
        <v>456</v>
      </c>
      <c r="F28" s="144">
        <v>0</v>
      </c>
      <c r="G28" s="144">
        <v>0</v>
      </c>
      <c r="H28" s="144"/>
      <c r="I28" s="144"/>
      <c r="J28" s="144"/>
      <c r="K28" s="144"/>
      <c r="L28" s="144">
        <f t="shared" si="31"/>
        <v>86</v>
      </c>
      <c r="M28" s="144">
        <f t="shared" si="32"/>
        <v>0</v>
      </c>
      <c r="N28" s="144">
        <f t="shared" si="33"/>
        <v>86</v>
      </c>
      <c r="O28" s="144">
        <f t="shared" si="34"/>
        <v>69</v>
      </c>
      <c r="P28" s="144">
        <f t="shared" si="35"/>
        <v>17</v>
      </c>
      <c r="Q28" s="144">
        <v>44</v>
      </c>
      <c r="R28" s="144">
        <f t="shared" si="36"/>
        <v>25</v>
      </c>
      <c r="S28" s="144">
        <f t="shared" si="37"/>
        <v>77</v>
      </c>
      <c r="T28" s="144">
        <v>56</v>
      </c>
      <c r="U28" s="144">
        <v>77</v>
      </c>
      <c r="V28" s="144">
        <f t="shared" ref="V28:V35" si="38">S28+R28-T28</f>
        <v>46</v>
      </c>
      <c r="W28" s="145">
        <v>8</v>
      </c>
      <c r="X28" s="134" t="b">
        <f t="shared" ref="X28:X35" si="39">U28=S28</f>
        <v>1</v>
      </c>
    </row>
    <row r="29" s="134" customFormat="true" spans="1:24">
      <c r="A29" s="143" t="s">
        <v>39</v>
      </c>
      <c r="B29" s="173">
        <v>692</v>
      </c>
      <c r="C29" s="144">
        <v>755</v>
      </c>
      <c r="D29" s="144">
        <f t="shared" si="29"/>
        <v>692</v>
      </c>
      <c r="E29" s="144">
        <f t="shared" si="30"/>
        <v>755</v>
      </c>
      <c r="F29" s="144">
        <v>0</v>
      </c>
      <c r="G29" s="144">
        <v>0</v>
      </c>
      <c r="H29" s="144"/>
      <c r="I29" s="144"/>
      <c r="J29" s="144"/>
      <c r="K29" s="144"/>
      <c r="L29" s="144">
        <f t="shared" si="31"/>
        <v>152</v>
      </c>
      <c r="M29" s="144">
        <f t="shared" si="32"/>
        <v>0</v>
      </c>
      <c r="N29" s="144">
        <f t="shared" si="33"/>
        <v>152</v>
      </c>
      <c r="O29" s="144">
        <f t="shared" si="34"/>
        <v>122</v>
      </c>
      <c r="P29" s="144">
        <f t="shared" si="35"/>
        <v>30</v>
      </c>
      <c r="Q29" s="144">
        <v>102</v>
      </c>
      <c r="R29" s="144">
        <f t="shared" si="36"/>
        <v>20</v>
      </c>
      <c r="S29" s="144">
        <f t="shared" si="37"/>
        <v>127</v>
      </c>
      <c r="T29" s="144">
        <v>115</v>
      </c>
      <c r="U29" s="144">
        <v>127</v>
      </c>
      <c r="V29" s="144">
        <f t="shared" si="38"/>
        <v>32</v>
      </c>
      <c r="W29" s="145">
        <v>8</v>
      </c>
      <c r="X29" s="134" t="b">
        <f t="shared" si="39"/>
        <v>1</v>
      </c>
    </row>
    <row r="30" s="134" customFormat="true" spans="1:24">
      <c r="A30" s="143" t="s">
        <v>40</v>
      </c>
      <c r="B30" s="173">
        <v>2479</v>
      </c>
      <c r="C30" s="144">
        <v>2760</v>
      </c>
      <c r="D30" s="144">
        <f t="shared" si="29"/>
        <v>2288</v>
      </c>
      <c r="E30" s="144">
        <f t="shared" si="30"/>
        <v>2503</v>
      </c>
      <c r="F30" s="144">
        <v>191</v>
      </c>
      <c r="G30" s="144">
        <v>257</v>
      </c>
      <c r="H30" s="144"/>
      <c r="I30" s="144"/>
      <c r="J30" s="144"/>
      <c r="K30" s="144"/>
      <c r="L30" s="144">
        <f t="shared" si="31"/>
        <v>557</v>
      </c>
      <c r="M30" s="144">
        <f t="shared" si="32"/>
        <v>54</v>
      </c>
      <c r="N30" s="144">
        <f t="shared" si="33"/>
        <v>503</v>
      </c>
      <c r="O30" s="144">
        <f t="shared" si="34"/>
        <v>456</v>
      </c>
      <c r="P30" s="144">
        <f t="shared" si="35"/>
        <v>101</v>
      </c>
      <c r="Q30" s="144">
        <v>315</v>
      </c>
      <c r="R30" s="144">
        <f t="shared" si="36"/>
        <v>141</v>
      </c>
      <c r="S30" s="144">
        <f t="shared" si="37"/>
        <v>421</v>
      </c>
      <c r="T30" s="144">
        <v>402</v>
      </c>
      <c r="U30" s="144">
        <v>421</v>
      </c>
      <c r="V30" s="144">
        <f t="shared" si="38"/>
        <v>160</v>
      </c>
      <c r="W30" s="145">
        <v>8</v>
      </c>
      <c r="X30" s="134" t="b">
        <f t="shared" si="39"/>
        <v>1</v>
      </c>
    </row>
    <row r="31" s="134" customFormat="true" spans="1:24">
      <c r="A31" s="143" t="s">
        <v>41</v>
      </c>
      <c r="B31" s="173">
        <v>1502</v>
      </c>
      <c r="C31" s="144">
        <v>1588</v>
      </c>
      <c r="D31" s="144">
        <f t="shared" si="29"/>
        <v>1502</v>
      </c>
      <c r="E31" s="144">
        <f t="shared" si="30"/>
        <v>1588</v>
      </c>
      <c r="F31" s="144">
        <v>0</v>
      </c>
      <c r="G31" s="144">
        <v>0</v>
      </c>
      <c r="H31" s="144"/>
      <c r="I31" s="144"/>
      <c r="J31" s="144"/>
      <c r="K31" s="144"/>
      <c r="L31" s="144">
        <f t="shared" si="31"/>
        <v>324</v>
      </c>
      <c r="M31" s="144">
        <f t="shared" si="32"/>
        <v>0</v>
      </c>
      <c r="N31" s="144">
        <f t="shared" si="33"/>
        <v>324</v>
      </c>
      <c r="O31" s="144">
        <f t="shared" si="34"/>
        <v>259</v>
      </c>
      <c r="P31" s="144">
        <f t="shared" si="35"/>
        <v>65</v>
      </c>
      <c r="Q31" s="144">
        <v>228</v>
      </c>
      <c r="R31" s="144">
        <f t="shared" si="36"/>
        <v>31</v>
      </c>
      <c r="S31" s="144">
        <f t="shared" si="37"/>
        <v>267</v>
      </c>
      <c r="T31" s="144">
        <v>257</v>
      </c>
      <c r="U31" s="144">
        <v>267</v>
      </c>
      <c r="V31" s="144">
        <f t="shared" si="38"/>
        <v>41</v>
      </c>
      <c r="W31" s="145">
        <v>8</v>
      </c>
      <c r="X31" s="134" t="b">
        <f t="shared" si="39"/>
        <v>1</v>
      </c>
    </row>
    <row r="32" s="134" customFormat="true" spans="1:24">
      <c r="A32" s="143" t="s">
        <v>43</v>
      </c>
      <c r="B32" s="173">
        <v>380</v>
      </c>
      <c r="C32" s="144">
        <v>444</v>
      </c>
      <c r="D32" s="144">
        <f t="shared" si="29"/>
        <v>286</v>
      </c>
      <c r="E32" s="144">
        <f t="shared" si="30"/>
        <v>347</v>
      </c>
      <c r="F32" s="144">
        <v>94</v>
      </c>
      <c r="G32" s="144">
        <v>97</v>
      </c>
      <c r="H32" s="144"/>
      <c r="I32" s="144"/>
      <c r="J32" s="144"/>
      <c r="K32" s="144"/>
      <c r="L32" s="144">
        <f t="shared" si="31"/>
        <v>89</v>
      </c>
      <c r="M32" s="144">
        <f t="shared" si="32"/>
        <v>23</v>
      </c>
      <c r="N32" s="144">
        <f t="shared" si="33"/>
        <v>66</v>
      </c>
      <c r="O32" s="144">
        <f t="shared" si="34"/>
        <v>76</v>
      </c>
      <c r="P32" s="144">
        <f t="shared" si="35"/>
        <v>13</v>
      </c>
      <c r="Q32" s="144">
        <v>54</v>
      </c>
      <c r="R32" s="144">
        <f t="shared" si="36"/>
        <v>22</v>
      </c>
      <c r="S32" s="144">
        <f t="shared" si="37"/>
        <v>58</v>
      </c>
      <c r="T32" s="144">
        <v>66</v>
      </c>
      <c r="U32" s="144">
        <v>58</v>
      </c>
      <c r="V32" s="144">
        <f t="shared" si="38"/>
        <v>14</v>
      </c>
      <c r="W32" s="145">
        <v>8</v>
      </c>
      <c r="X32" s="134" t="b">
        <f t="shared" si="39"/>
        <v>1</v>
      </c>
    </row>
    <row r="33" s="134" customFormat="true" spans="1:24">
      <c r="A33" s="143" t="s">
        <v>44</v>
      </c>
      <c r="B33" s="173">
        <v>677</v>
      </c>
      <c r="C33" s="144">
        <v>671</v>
      </c>
      <c r="D33" s="144">
        <f t="shared" si="29"/>
        <v>677</v>
      </c>
      <c r="E33" s="144">
        <f t="shared" si="30"/>
        <v>671</v>
      </c>
      <c r="F33" s="144">
        <v>0</v>
      </c>
      <c r="G33" s="144">
        <v>0</v>
      </c>
      <c r="H33" s="144"/>
      <c r="I33" s="144"/>
      <c r="J33" s="144"/>
      <c r="K33" s="144"/>
      <c r="L33" s="144">
        <f t="shared" si="31"/>
        <v>142</v>
      </c>
      <c r="M33" s="144">
        <f t="shared" si="32"/>
        <v>0</v>
      </c>
      <c r="N33" s="144">
        <f t="shared" si="33"/>
        <v>142</v>
      </c>
      <c r="O33" s="144">
        <f t="shared" si="34"/>
        <v>114</v>
      </c>
      <c r="P33" s="144">
        <f t="shared" si="35"/>
        <v>28</v>
      </c>
      <c r="Q33" s="144">
        <v>99</v>
      </c>
      <c r="R33" s="144">
        <f t="shared" si="36"/>
        <v>15</v>
      </c>
      <c r="S33" s="144">
        <f t="shared" si="37"/>
        <v>113</v>
      </c>
      <c r="T33" s="144">
        <v>113</v>
      </c>
      <c r="U33" s="144">
        <v>113</v>
      </c>
      <c r="V33" s="144">
        <f t="shared" si="38"/>
        <v>15</v>
      </c>
      <c r="W33" s="145">
        <v>8</v>
      </c>
      <c r="X33" s="134" t="b">
        <f t="shared" si="39"/>
        <v>1</v>
      </c>
    </row>
    <row r="34" s="134" customFormat="true" spans="1:24">
      <c r="A34" s="143" t="s">
        <v>45</v>
      </c>
      <c r="B34" s="173">
        <v>476</v>
      </c>
      <c r="C34" s="144">
        <v>507</v>
      </c>
      <c r="D34" s="144">
        <f t="shared" si="29"/>
        <v>476</v>
      </c>
      <c r="E34" s="144">
        <f t="shared" si="30"/>
        <v>507</v>
      </c>
      <c r="F34" s="144">
        <v>0</v>
      </c>
      <c r="G34" s="144">
        <v>0</v>
      </c>
      <c r="H34" s="144"/>
      <c r="I34" s="144"/>
      <c r="J34" s="144"/>
      <c r="K34" s="144"/>
      <c r="L34" s="144">
        <f t="shared" si="31"/>
        <v>103</v>
      </c>
      <c r="M34" s="144">
        <f t="shared" si="32"/>
        <v>0</v>
      </c>
      <c r="N34" s="144">
        <f t="shared" si="33"/>
        <v>103</v>
      </c>
      <c r="O34" s="144">
        <f t="shared" si="34"/>
        <v>82</v>
      </c>
      <c r="P34" s="144">
        <f t="shared" si="35"/>
        <v>21</v>
      </c>
      <c r="Q34" s="144">
        <v>65</v>
      </c>
      <c r="R34" s="144">
        <f t="shared" si="36"/>
        <v>17</v>
      </c>
      <c r="S34" s="144">
        <f t="shared" si="37"/>
        <v>85</v>
      </c>
      <c r="T34" s="144">
        <v>77</v>
      </c>
      <c r="U34" s="144">
        <v>85</v>
      </c>
      <c r="V34" s="144">
        <f t="shared" si="38"/>
        <v>25</v>
      </c>
      <c r="W34" s="145">
        <v>8</v>
      </c>
      <c r="X34" s="134" t="b">
        <f t="shared" si="39"/>
        <v>1</v>
      </c>
    </row>
    <row r="35" s="134" customFormat="true" spans="1:24">
      <c r="A35" s="143" t="s">
        <v>46</v>
      </c>
      <c r="B35" s="173">
        <v>2394</v>
      </c>
      <c r="C35" s="144">
        <v>2637</v>
      </c>
      <c r="D35" s="144">
        <f t="shared" si="29"/>
        <v>2120</v>
      </c>
      <c r="E35" s="144">
        <f t="shared" si="30"/>
        <v>2322</v>
      </c>
      <c r="F35" s="144">
        <v>274</v>
      </c>
      <c r="G35" s="144">
        <v>315</v>
      </c>
      <c r="H35" s="144"/>
      <c r="I35" s="144"/>
      <c r="J35" s="144"/>
      <c r="K35" s="144"/>
      <c r="L35" s="144">
        <f t="shared" si="31"/>
        <v>537</v>
      </c>
      <c r="M35" s="144">
        <f t="shared" si="32"/>
        <v>71</v>
      </c>
      <c r="N35" s="144">
        <f t="shared" si="33"/>
        <v>466</v>
      </c>
      <c r="O35" s="144">
        <f t="shared" si="34"/>
        <v>257</v>
      </c>
      <c r="P35" s="144">
        <f t="shared" si="35"/>
        <v>280</v>
      </c>
      <c r="Q35" s="144">
        <v>203</v>
      </c>
      <c r="R35" s="144">
        <f t="shared" si="36"/>
        <v>54</v>
      </c>
      <c r="S35" s="144">
        <f t="shared" si="37"/>
        <v>195</v>
      </c>
      <c r="T35" s="144">
        <v>229</v>
      </c>
      <c r="U35" s="144">
        <v>195</v>
      </c>
      <c r="V35" s="144">
        <f t="shared" si="38"/>
        <v>20</v>
      </c>
      <c r="W35" s="145">
        <v>4</v>
      </c>
      <c r="X35" s="134" t="b">
        <f t="shared" si="39"/>
        <v>1</v>
      </c>
    </row>
    <row r="36" s="134" customFormat="true" spans="1:23">
      <c r="A36" s="171" t="s">
        <v>204</v>
      </c>
      <c r="B36" s="172">
        <f t="shared" ref="B36:R36" si="40">SUM(B37:B48)</f>
        <v>71619</v>
      </c>
      <c r="C36" s="172">
        <f t="shared" si="40"/>
        <v>77771</v>
      </c>
      <c r="D36" s="172">
        <f t="shared" si="40"/>
        <v>67791</v>
      </c>
      <c r="E36" s="172">
        <f t="shared" si="40"/>
        <v>74090</v>
      </c>
      <c r="F36" s="172">
        <f t="shared" si="40"/>
        <v>997</v>
      </c>
      <c r="G36" s="172">
        <f t="shared" si="40"/>
        <v>1146</v>
      </c>
      <c r="H36" s="172">
        <f t="shared" si="40"/>
        <v>2081</v>
      </c>
      <c r="I36" s="172">
        <f t="shared" si="40"/>
        <v>1873</v>
      </c>
      <c r="J36" s="172">
        <f t="shared" si="40"/>
        <v>750</v>
      </c>
      <c r="K36" s="172">
        <f t="shared" si="40"/>
        <v>662</v>
      </c>
      <c r="L36" s="172">
        <f t="shared" si="40"/>
        <v>16002</v>
      </c>
      <c r="M36" s="172">
        <f t="shared" si="40"/>
        <v>258</v>
      </c>
      <c r="N36" s="172">
        <f t="shared" si="40"/>
        <v>15744</v>
      </c>
      <c r="O36" s="172">
        <f t="shared" si="40"/>
        <v>5985</v>
      </c>
      <c r="P36" s="172">
        <f t="shared" si="40"/>
        <v>10017</v>
      </c>
      <c r="Q36" s="172">
        <f t="shared" si="40"/>
        <v>4636</v>
      </c>
      <c r="R36" s="172">
        <f t="shared" si="40"/>
        <v>1349</v>
      </c>
      <c r="S36" s="172">
        <f t="shared" ref="S36:V36" si="41">SUM(S37:S48)</f>
        <v>6074</v>
      </c>
      <c r="T36" s="172">
        <f t="shared" si="41"/>
        <v>5572</v>
      </c>
      <c r="U36" s="172">
        <f t="shared" si="41"/>
        <v>6085</v>
      </c>
      <c r="V36" s="172">
        <f t="shared" si="41"/>
        <v>1862</v>
      </c>
      <c r="W36" s="172"/>
    </row>
    <row r="37" s="134" customFormat="true" spans="1:24">
      <c r="A37" s="143" t="s">
        <v>48</v>
      </c>
      <c r="B37" s="173">
        <v>16533</v>
      </c>
      <c r="C37" s="144">
        <v>17362</v>
      </c>
      <c r="D37" s="144">
        <f t="shared" ref="D37:D48" si="42">B37-F37-H37-J37</f>
        <v>13050</v>
      </c>
      <c r="E37" s="144">
        <f t="shared" ref="E37:E48" si="43">C37-G37-I37-K37</f>
        <v>14083</v>
      </c>
      <c r="F37" s="144">
        <v>652</v>
      </c>
      <c r="G37" s="144">
        <v>744</v>
      </c>
      <c r="H37" s="144">
        <v>2081</v>
      </c>
      <c r="I37" s="144">
        <v>1873</v>
      </c>
      <c r="J37" s="144">
        <v>750</v>
      </c>
      <c r="K37" s="144">
        <v>662</v>
      </c>
      <c r="L37" s="144">
        <f t="shared" ref="L37:L48" si="44">M37+N37</f>
        <v>3864</v>
      </c>
      <c r="M37" s="144">
        <f t="shared" ref="M37:M48" si="45">ROUND((F37+G37)*0.12,0)</f>
        <v>168</v>
      </c>
      <c r="N37" s="144">
        <f t="shared" ref="N37:N48" si="46">ROUND(((D37+E37)*0.21+(H37+I37)*0.3+(J37+K37)*0.36)/2,0)</f>
        <v>3696</v>
      </c>
      <c r="O37" s="144">
        <f t="shared" ref="O37:O48" si="47">ROUND(N37*W37/10+M37,0)</f>
        <v>907</v>
      </c>
      <c r="P37" s="144">
        <f t="shared" ref="P37:P48" si="48">L37-O37</f>
        <v>2957</v>
      </c>
      <c r="Q37" s="144">
        <v>578</v>
      </c>
      <c r="R37" s="144">
        <f t="shared" ref="R37:R48" si="49">O37-Q37</f>
        <v>329</v>
      </c>
      <c r="S37" s="144">
        <f t="shared" ref="S37:S48" si="50">ROUND(((E37)*0.21+(I37)*0.3+(K37)*0.36)*W37/10,0)</f>
        <v>752</v>
      </c>
      <c r="T37" s="144">
        <v>921</v>
      </c>
      <c r="U37" s="144">
        <v>752</v>
      </c>
      <c r="V37" s="144">
        <f t="shared" ref="V37:V40" si="51">S37+R37-T37</f>
        <v>160</v>
      </c>
      <c r="W37" s="145">
        <v>2</v>
      </c>
      <c r="X37" s="134" t="b">
        <f t="shared" ref="X37:X40" si="52">U37=S37</f>
        <v>1</v>
      </c>
    </row>
    <row r="38" s="134" customFormat="true" spans="1:24">
      <c r="A38" s="143" t="s">
        <v>49</v>
      </c>
      <c r="B38" s="173">
        <v>1166</v>
      </c>
      <c r="C38" s="144">
        <v>1329</v>
      </c>
      <c r="D38" s="144">
        <f t="shared" si="42"/>
        <v>1166</v>
      </c>
      <c r="E38" s="144">
        <f t="shared" si="43"/>
        <v>1329</v>
      </c>
      <c r="F38" s="144">
        <v>0</v>
      </c>
      <c r="G38" s="144">
        <v>0</v>
      </c>
      <c r="H38" s="144"/>
      <c r="I38" s="144"/>
      <c r="J38" s="144"/>
      <c r="K38" s="144"/>
      <c r="L38" s="144">
        <f t="shared" si="44"/>
        <v>262</v>
      </c>
      <c r="M38" s="144">
        <f t="shared" si="45"/>
        <v>0</v>
      </c>
      <c r="N38" s="144">
        <f t="shared" si="46"/>
        <v>262</v>
      </c>
      <c r="O38" s="144">
        <f t="shared" si="47"/>
        <v>52</v>
      </c>
      <c r="P38" s="144">
        <f t="shared" si="48"/>
        <v>210</v>
      </c>
      <c r="Q38" s="144">
        <v>41</v>
      </c>
      <c r="R38" s="144">
        <f t="shared" si="49"/>
        <v>11</v>
      </c>
      <c r="S38" s="144">
        <f t="shared" si="50"/>
        <v>56</v>
      </c>
      <c r="T38" s="144">
        <v>48</v>
      </c>
      <c r="U38" s="144">
        <v>56</v>
      </c>
      <c r="V38" s="144">
        <f t="shared" si="51"/>
        <v>19</v>
      </c>
      <c r="W38" s="145">
        <v>2</v>
      </c>
      <c r="X38" s="134" t="b">
        <f t="shared" si="52"/>
        <v>1</v>
      </c>
    </row>
    <row r="39" s="134" customFormat="true" spans="1:23">
      <c r="A39" s="143" t="s">
        <v>50</v>
      </c>
      <c r="B39" s="173">
        <v>8381</v>
      </c>
      <c r="C39" s="144">
        <v>8465</v>
      </c>
      <c r="D39" s="144">
        <f t="shared" si="42"/>
        <v>8381</v>
      </c>
      <c r="E39" s="144">
        <f t="shared" si="43"/>
        <v>8465</v>
      </c>
      <c r="F39" s="144">
        <v>0</v>
      </c>
      <c r="G39" s="144">
        <v>0</v>
      </c>
      <c r="H39" s="144"/>
      <c r="I39" s="144"/>
      <c r="J39" s="144"/>
      <c r="K39" s="144"/>
      <c r="L39" s="144">
        <f t="shared" si="44"/>
        <v>1769</v>
      </c>
      <c r="M39" s="144">
        <f t="shared" si="45"/>
        <v>0</v>
      </c>
      <c r="N39" s="144">
        <f t="shared" si="46"/>
        <v>1769</v>
      </c>
      <c r="O39" s="144">
        <f t="shared" si="47"/>
        <v>354</v>
      </c>
      <c r="P39" s="144">
        <f t="shared" si="48"/>
        <v>1415</v>
      </c>
      <c r="Q39" s="144">
        <v>343</v>
      </c>
      <c r="R39" s="144">
        <f t="shared" si="49"/>
        <v>11</v>
      </c>
      <c r="S39" s="144">
        <f t="shared" si="50"/>
        <v>356</v>
      </c>
      <c r="T39" s="144">
        <v>368</v>
      </c>
      <c r="U39" s="144">
        <f>T39-R39</f>
        <v>357</v>
      </c>
      <c r="V39" s="144">
        <v>0</v>
      </c>
      <c r="W39" s="145">
        <v>2</v>
      </c>
    </row>
    <row r="40" s="134" customFormat="true" spans="1:24">
      <c r="A40" s="143" t="s">
        <v>51</v>
      </c>
      <c r="B40" s="173">
        <v>344</v>
      </c>
      <c r="C40" s="144">
        <v>700</v>
      </c>
      <c r="D40" s="144">
        <f t="shared" si="42"/>
        <v>344</v>
      </c>
      <c r="E40" s="144">
        <f t="shared" si="43"/>
        <v>700</v>
      </c>
      <c r="F40" s="144">
        <v>0</v>
      </c>
      <c r="G40" s="144">
        <v>0</v>
      </c>
      <c r="H40" s="144"/>
      <c r="I40" s="144"/>
      <c r="J40" s="144"/>
      <c r="K40" s="144"/>
      <c r="L40" s="144">
        <f t="shared" si="44"/>
        <v>110</v>
      </c>
      <c r="M40" s="144">
        <f t="shared" si="45"/>
        <v>0</v>
      </c>
      <c r="N40" s="144">
        <f t="shared" si="46"/>
        <v>110</v>
      </c>
      <c r="O40" s="144">
        <f t="shared" si="47"/>
        <v>22</v>
      </c>
      <c r="P40" s="144">
        <f t="shared" si="48"/>
        <v>88</v>
      </c>
      <c r="Q40" s="144">
        <v>21</v>
      </c>
      <c r="R40" s="144">
        <f t="shared" si="49"/>
        <v>1</v>
      </c>
      <c r="S40" s="144">
        <f t="shared" si="50"/>
        <v>29</v>
      </c>
      <c r="T40" s="144">
        <v>7</v>
      </c>
      <c r="U40" s="144">
        <v>29</v>
      </c>
      <c r="V40" s="144">
        <f t="shared" si="51"/>
        <v>23</v>
      </c>
      <c r="W40" s="145">
        <v>2</v>
      </c>
      <c r="X40" s="134" t="b">
        <f t="shared" si="52"/>
        <v>1</v>
      </c>
    </row>
    <row r="41" s="134" customFormat="true" spans="1:23">
      <c r="A41" s="143" t="s">
        <v>52</v>
      </c>
      <c r="B41" s="173">
        <v>5244</v>
      </c>
      <c r="C41" s="144">
        <v>5542</v>
      </c>
      <c r="D41" s="144">
        <f t="shared" si="42"/>
        <v>4968</v>
      </c>
      <c r="E41" s="144">
        <f t="shared" si="43"/>
        <v>5252</v>
      </c>
      <c r="F41" s="144">
        <v>276</v>
      </c>
      <c r="G41" s="144">
        <v>290</v>
      </c>
      <c r="H41" s="144"/>
      <c r="I41" s="144"/>
      <c r="J41" s="144"/>
      <c r="K41" s="144"/>
      <c r="L41" s="144">
        <f t="shared" si="44"/>
        <v>1141</v>
      </c>
      <c r="M41" s="144">
        <f t="shared" si="45"/>
        <v>68</v>
      </c>
      <c r="N41" s="144">
        <f t="shared" si="46"/>
        <v>1073</v>
      </c>
      <c r="O41" s="144">
        <f t="shared" si="47"/>
        <v>497</v>
      </c>
      <c r="P41" s="144">
        <f t="shared" si="48"/>
        <v>644</v>
      </c>
      <c r="Q41" s="144">
        <v>454</v>
      </c>
      <c r="R41" s="144">
        <f t="shared" si="49"/>
        <v>43</v>
      </c>
      <c r="S41" s="144">
        <f t="shared" si="50"/>
        <v>441</v>
      </c>
      <c r="T41" s="144">
        <v>494</v>
      </c>
      <c r="U41" s="144">
        <f>T41-R41</f>
        <v>451</v>
      </c>
      <c r="V41" s="144">
        <v>0</v>
      </c>
      <c r="W41" s="145">
        <v>4</v>
      </c>
    </row>
    <row r="42" s="134" customFormat="true" spans="1:24">
      <c r="A42" s="143" t="s">
        <v>53</v>
      </c>
      <c r="B42" s="173">
        <v>5659</v>
      </c>
      <c r="C42" s="144">
        <v>7669</v>
      </c>
      <c r="D42" s="144">
        <f t="shared" si="42"/>
        <v>5590</v>
      </c>
      <c r="E42" s="144">
        <f t="shared" si="43"/>
        <v>7557</v>
      </c>
      <c r="F42" s="144">
        <v>69</v>
      </c>
      <c r="G42" s="144">
        <v>112</v>
      </c>
      <c r="H42" s="144"/>
      <c r="I42" s="144"/>
      <c r="J42" s="144"/>
      <c r="K42" s="144"/>
      <c r="L42" s="144">
        <f t="shared" si="44"/>
        <v>1402</v>
      </c>
      <c r="M42" s="144">
        <f t="shared" si="45"/>
        <v>22</v>
      </c>
      <c r="N42" s="144">
        <f t="shared" si="46"/>
        <v>1380</v>
      </c>
      <c r="O42" s="144">
        <f t="shared" si="47"/>
        <v>1126</v>
      </c>
      <c r="P42" s="144">
        <f t="shared" si="48"/>
        <v>276</v>
      </c>
      <c r="Q42" s="144">
        <v>727</v>
      </c>
      <c r="R42" s="144">
        <f t="shared" si="49"/>
        <v>399</v>
      </c>
      <c r="S42" s="144">
        <f t="shared" si="50"/>
        <v>1270</v>
      </c>
      <c r="T42" s="144">
        <v>892</v>
      </c>
      <c r="U42" s="144">
        <v>1270</v>
      </c>
      <c r="V42" s="144">
        <f t="shared" ref="V42:V48" si="53">S42+R42-T42</f>
        <v>777</v>
      </c>
      <c r="W42" s="145">
        <v>8</v>
      </c>
      <c r="X42" s="134" t="b">
        <f t="shared" ref="X42:X61" si="54">U42=S42</f>
        <v>1</v>
      </c>
    </row>
    <row r="43" s="134" customFormat="true" spans="1:24">
      <c r="A43" s="143" t="s">
        <v>54</v>
      </c>
      <c r="B43" s="173">
        <v>2006</v>
      </c>
      <c r="C43" s="144">
        <v>2462</v>
      </c>
      <c r="D43" s="144">
        <f t="shared" si="42"/>
        <v>2006</v>
      </c>
      <c r="E43" s="144">
        <f t="shared" si="43"/>
        <v>2462</v>
      </c>
      <c r="F43" s="144">
        <v>0</v>
      </c>
      <c r="G43" s="144">
        <v>0</v>
      </c>
      <c r="H43" s="144"/>
      <c r="I43" s="144"/>
      <c r="J43" s="144"/>
      <c r="K43" s="144"/>
      <c r="L43" s="144">
        <f t="shared" si="44"/>
        <v>469</v>
      </c>
      <c r="M43" s="144">
        <f t="shared" si="45"/>
        <v>0</v>
      </c>
      <c r="N43" s="144">
        <f t="shared" si="46"/>
        <v>469</v>
      </c>
      <c r="O43" s="144">
        <f t="shared" si="47"/>
        <v>375</v>
      </c>
      <c r="P43" s="144">
        <f t="shared" si="48"/>
        <v>94</v>
      </c>
      <c r="Q43" s="144">
        <v>301</v>
      </c>
      <c r="R43" s="144">
        <f t="shared" si="49"/>
        <v>74</v>
      </c>
      <c r="S43" s="144">
        <f t="shared" si="50"/>
        <v>414</v>
      </c>
      <c r="T43" s="144">
        <v>335</v>
      </c>
      <c r="U43" s="144">
        <v>414</v>
      </c>
      <c r="V43" s="144">
        <f t="shared" si="53"/>
        <v>153</v>
      </c>
      <c r="W43" s="145">
        <v>8</v>
      </c>
      <c r="X43" s="134" t="b">
        <f t="shared" si="54"/>
        <v>1</v>
      </c>
    </row>
    <row r="44" s="134" customFormat="true" spans="1:24">
      <c r="A44" s="143" t="s">
        <v>55</v>
      </c>
      <c r="B44" s="173">
        <v>2023</v>
      </c>
      <c r="C44" s="144">
        <v>2520</v>
      </c>
      <c r="D44" s="144">
        <f t="shared" si="42"/>
        <v>2023</v>
      </c>
      <c r="E44" s="144">
        <f t="shared" si="43"/>
        <v>2520</v>
      </c>
      <c r="F44" s="144">
        <v>0</v>
      </c>
      <c r="G44" s="144">
        <v>0</v>
      </c>
      <c r="H44" s="144"/>
      <c r="I44" s="144"/>
      <c r="J44" s="144"/>
      <c r="K44" s="144"/>
      <c r="L44" s="144">
        <f t="shared" si="44"/>
        <v>477</v>
      </c>
      <c r="M44" s="144">
        <f t="shared" si="45"/>
        <v>0</v>
      </c>
      <c r="N44" s="144">
        <f t="shared" si="46"/>
        <v>477</v>
      </c>
      <c r="O44" s="144">
        <f t="shared" si="47"/>
        <v>382</v>
      </c>
      <c r="P44" s="144">
        <f t="shared" si="48"/>
        <v>95</v>
      </c>
      <c r="Q44" s="144">
        <v>281</v>
      </c>
      <c r="R44" s="144">
        <f t="shared" si="49"/>
        <v>101</v>
      </c>
      <c r="S44" s="144">
        <f t="shared" si="50"/>
        <v>423</v>
      </c>
      <c r="T44" s="144">
        <v>330</v>
      </c>
      <c r="U44" s="144">
        <v>423</v>
      </c>
      <c r="V44" s="144">
        <f t="shared" si="53"/>
        <v>194</v>
      </c>
      <c r="W44" s="145">
        <v>8</v>
      </c>
      <c r="X44" s="134" t="b">
        <f t="shared" si="54"/>
        <v>1</v>
      </c>
    </row>
    <row r="45" s="134" customFormat="true" spans="1:24">
      <c r="A45" s="143" t="s">
        <v>56</v>
      </c>
      <c r="B45" s="173">
        <v>2875</v>
      </c>
      <c r="C45" s="144">
        <v>3117</v>
      </c>
      <c r="D45" s="144">
        <f t="shared" si="42"/>
        <v>2875</v>
      </c>
      <c r="E45" s="144">
        <f t="shared" si="43"/>
        <v>3117</v>
      </c>
      <c r="F45" s="144">
        <v>0</v>
      </c>
      <c r="G45" s="144">
        <v>0</v>
      </c>
      <c r="H45" s="144"/>
      <c r="I45" s="144"/>
      <c r="J45" s="144"/>
      <c r="K45" s="144"/>
      <c r="L45" s="144">
        <f t="shared" si="44"/>
        <v>629</v>
      </c>
      <c r="M45" s="144">
        <f t="shared" si="45"/>
        <v>0</v>
      </c>
      <c r="N45" s="144">
        <f t="shared" si="46"/>
        <v>629</v>
      </c>
      <c r="O45" s="144">
        <f t="shared" si="47"/>
        <v>126</v>
      </c>
      <c r="P45" s="144">
        <f t="shared" si="48"/>
        <v>503</v>
      </c>
      <c r="Q45" s="144">
        <v>104</v>
      </c>
      <c r="R45" s="144">
        <f t="shared" si="49"/>
        <v>22</v>
      </c>
      <c r="S45" s="144">
        <f t="shared" si="50"/>
        <v>131</v>
      </c>
      <c r="T45" s="144">
        <v>119</v>
      </c>
      <c r="U45" s="144">
        <v>131</v>
      </c>
      <c r="V45" s="144">
        <f t="shared" si="53"/>
        <v>34</v>
      </c>
      <c r="W45" s="145">
        <v>2</v>
      </c>
      <c r="X45" s="134" t="b">
        <f t="shared" si="54"/>
        <v>1</v>
      </c>
    </row>
    <row r="46" s="134" customFormat="true" spans="1:24">
      <c r="A46" s="143" t="s">
        <v>57</v>
      </c>
      <c r="B46" s="173">
        <v>14737</v>
      </c>
      <c r="C46" s="144">
        <v>15011</v>
      </c>
      <c r="D46" s="144">
        <f t="shared" si="42"/>
        <v>14737</v>
      </c>
      <c r="E46" s="144">
        <f t="shared" si="43"/>
        <v>15011</v>
      </c>
      <c r="F46" s="144">
        <v>0</v>
      </c>
      <c r="G46" s="144">
        <v>0</v>
      </c>
      <c r="H46" s="144"/>
      <c r="I46" s="144"/>
      <c r="J46" s="144"/>
      <c r="K46" s="144"/>
      <c r="L46" s="144">
        <f t="shared" si="44"/>
        <v>3124</v>
      </c>
      <c r="M46" s="144">
        <f t="shared" si="45"/>
        <v>0</v>
      </c>
      <c r="N46" s="144">
        <f t="shared" si="46"/>
        <v>3124</v>
      </c>
      <c r="O46" s="144">
        <f t="shared" si="47"/>
        <v>625</v>
      </c>
      <c r="P46" s="144">
        <f t="shared" si="48"/>
        <v>2499</v>
      </c>
      <c r="Q46" s="144">
        <v>591</v>
      </c>
      <c r="R46" s="144">
        <f t="shared" si="49"/>
        <v>34</v>
      </c>
      <c r="S46" s="144">
        <f t="shared" si="50"/>
        <v>630</v>
      </c>
      <c r="T46" s="144">
        <v>641</v>
      </c>
      <c r="U46" s="144">
        <v>630</v>
      </c>
      <c r="V46" s="144">
        <f t="shared" si="53"/>
        <v>23</v>
      </c>
      <c r="W46" s="145">
        <v>2</v>
      </c>
      <c r="X46" s="134" t="b">
        <f t="shared" si="54"/>
        <v>1</v>
      </c>
    </row>
    <row r="47" s="134" customFormat="true" spans="1:24">
      <c r="A47" s="143" t="s">
        <v>58</v>
      </c>
      <c r="B47" s="173">
        <v>9584</v>
      </c>
      <c r="C47" s="144">
        <v>10239</v>
      </c>
      <c r="D47" s="144">
        <f t="shared" si="42"/>
        <v>9584</v>
      </c>
      <c r="E47" s="144">
        <f t="shared" si="43"/>
        <v>10239</v>
      </c>
      <c r="F47" s="144">
        <v>0</v>
      </c>
      <c r="G47" s="144">
        <v>0</v>
      </c>
      <c r="H47" s="144"/>
      <c r="I47" s="144"/>
      <c r="J47" s="144"/>
      <c r="K47" s="144"/>
      <c r="L47" s="144">
        <f t="shared" si="44"/>
        <v>2081</v>
      </c>
      <c r="M47" s="144">
        <f t="shared" si="45"/>
        <v>0</v>
      </c>
      <c r="N47" s="144">
        <f t="shared" si="46"/>
        <v>2081</v>
      </c>
      <c r="O47" s="144">
        <f t="shared" si="47"/>
        <v>1249</v>
      </c>
      <c r="P47" s="144">
        <f t="shared" si="48"/>
        <v>832</v>
      </c>
      <c r="Q47" s="144">
        <v>1034</v>
      </c>
      <c r="R47" s="144">
        <f t="shared" si="49"/>
        <v>215</v>
      </c>
      <c r="S47" s="144">
        <f t="shared" si="50"/>
        <v>1290</v>
      </c>
      <c r="T47" s="144">
        <v>1189</v>
      </c>
      <c r="U47" s="144">
        <v>1290</v>
      </c>
      <c r="V47" s="144">
        <f t="shared" si="53"/>
        <v>316</v>
      </c>
      <c r="W47" s="145">
        <v>6</v>
      </c>
      <c r="X47" s="134" t="b">
        <f t="shared" si="54"/>
        <v>1</v>
      </c>
    </row>
    <row r="48" s="134" customFormat="true" spans="1:24">
      <c r="A48" s="143" t="s">
        <v>59</v>
      </c>
      <c r="B48" s="173">
        <v>3067</v>
      </c>
      <c r="C48" s="144">
        <v>3355</v>
      </c>
      <c r="D48" s="144">
        <f t="shared" si="42"/>
        <v>3067</v>
      </c>
      <c r="E48" s="144">
        <f t="shared" si="43"/>
        <v>3355</v>
      </c>
      <c r="F48" s="144">
        <v>0</v>
      </c>
      <c r="G48" s="144">
        <v>0</v>
      </c>
      <c r="H48" s="144"/>
      <c r="I48" s="144"/>
      <c r="J48" s="144"/>
      <c r="K48" s="144"/>
      <c r="L48" s="144">
        <f t="shared" si="44"/>
        <v>674</v>
      </c>
      <c r="M48" s="144">
        <f t="shared" si="45"/>
        <v>0</v>
      </c>
      <c r="N48" s="144">
        <f t="shared" si="46"/>
        <v>674</v>
      </c>
      <c r="O48" s="144">
        <f t="shared" si="47"/>
        <v>270</v>
      </c>
      <c r="P48" s="144">
        <f t="shared" si="48"/>
        <v>404</v>
      </c>
      <c r="Q48" s="144">
        <v>161</v>
      </c>
      <c r="R48" s="144">
        <f t="shared" si="49"/>
        <v>109</v>
      </c>
      <c r="S48" s="144">
        <f t="shared" si="50"/>
        <v>282</v>
      </c>
      <c r="T48" s="144">
        <v>228</v>
      </c>
      <c r="U48" s="144">
        <v>282</v>
      </c>
      <c r="V48" s="144">
        <f t="shared" si="53"/>
        <v>163</v>
      </c>
      <c r="W48" s="145">
        <v>4</v>
      </c>
      <c r="X48" s="134" t="b">
        <f t="shared" si="54"/>
        <v>1</v>
      </c>
    </row>
    <row r="49" s="134" customFormat="true" spans="1:24">
      <c r="A49" s="171" t="s">
        <v>205</v>
      </c>
      <c r="B49" s="172">
        <f t="shared" ref="B49:R49" si="55">SUM(B50:B61)</f>
        <v>35911</v>
      </c>
      <c r="C49" s="172">
        <f t="shared" si="55"/>
        <v>40132</v>
      </c>
      <c r="D49" s="172">
        <f t="shared" si="55"/>
        <v>33476</v>
      </c>
      <c r="E49" s="172">
        <f t="shared" si="55"/>
        <v>37696</v>
      </c>
      <c r="F49" s="172">
        <f t="shared" si="55"/>
        <v>167</v>
      </c>
      <c r="G49" s="172">
        <f t="shared" si="55"/>
        <v>117</v>
      </c>
      <c r="H49" s="172">
        <f t="shared" si="55"/>
        <v>2268</v>
      </c>
      <c r="I49" s="172">
        <f t="shared" si="55"/>
        <v>2319</v>
      </c>
      <c r="J49" s="172">
        <f t="shared" si="55"/>
        <v>0</v>
      </c>
      <c r="K49" s="172">
        <f t="shared" si="55"/>
        <v>0</v>
      </c>
      <c r="L49" s="172">
        <f t="shared" si="55"/>
        <v>8195</v>
      </c>
      <c r="M49" s="172">
        <f t="shared" si="55"/>
        <v>34</v>
      </c>
      <c r="N49" s="172">
        <f t="shared" si="55"/>
        <v>8161</v>
      </c>
      <c r="O49" s="172">
        <f t="shared" si="55"/>
        <v>4375</v>
      </c>
      <c r="P49" s="172">
        <f t="shared" si="55"/>
        <v>3820</v>
      </c>
      <c r="Q49" s="172">
        <f t="shared" si="55"/>
        <v>3592</v>
      </c>
      <c r="R49" s="172">
        <f t="shared" si="55"/>
        <v>783</v>
      </c>
      <c r="S49" s="172">
        <f t="shared" ref="S49:V49" si="56">SUM(S50:S61)</f>
        <v>4602</v>
      </c>
      <c r="T49" s="172">
        <f t="shared" si="56"/>
        <v>4081</v>
      </c>
      <c r="U49" s="172">
        <f t="shared" si="56"/>
        <v>4602</v>
      </c>
      <c r="V49" s="172">
        <f t="shared" si="56"/>
        <v>1304</v>
      </c>
      <c r="W49" s="172"/>
      <c r="X49" s="134" t="b">
        <f t="shared" si="54"/>
        <v>1</v>
      </c>
    </row>
    <row r="50" s="134" customFormat="true" ht="45" customHeight="true" spans="1:25">
      <c r="A50" s="143" t="s">
        <v>61</v>
      </c>
      <c r="B50" s="173">
        <v>20225</v>
      </c>
      <c r="C50" s="144">
        <v>21965</v>
      </c>
      <c r="D50" s="144">
        <f t="shared" ref="D50:D61" si="57">B50-F50-H50-J50</f>
        <v>17790</v>
      </c>
      <c r="E50" s="144">
        <f t="shared" ref="E50:E61" si="58">C50-G50-I50-K50</f>
        <v>19529</v>
      </c>
      <c r="F50" s="144">
        <v>167</v>
      </c>
      <c r="G50" s="144">
        <v>117</v>
      </c>
      <c r="H50" s="144">
        <v>2268</v>
      </c>
      <c r="I50" s="144">
        <v>2319</v>
      </c>
      <c r="J50" s="144"/>
      <c r="K50" s="144"/>
      <c r="L50" s="144">
        <f t="shared" ref="L50:L61" si="59">M50+N50</f>
        <v>4641</v>
      </c>
      <c r="M50" s="144">
        <f t="shared" ref="M50:M61" si="60">ROUND((F50+G50)*0.12,0)</f>
        <v>34</v>
      </c>
      <c r="N50" s="144">
        <f t="shared" ref="N50:N61" si="61">ROUND(((D50+E50)*0.21+(H50+I50)*0.3+(J50+K50)*0.36)/2,0)</f>
        <v>4607</v>
      </c>
      <c r="O50" s="144">
        <f t="shared" ref="O50:O61" si="62">ROUND(N50*W50/10+M50,0)</f>
        <v>1877</v>
      </c>
      <c r="P50" s="144">
        <f t="shared" ref="P50:P61" si="63">L50-O50</f>
        <v>2764</v>
      </c>
      <c r="Q50" s="144">
        <v>1589</v>
      </c>
      <c r="R50" s="144">
        <f t="shared" ref="R50:R61" si="64">O50-Q50</f>
        <v>288</v>
      </c>
      <c r="S50" s="178">
        <f>ROUND(((E50)*0.21+(I50)*0.3+58*0.36)*W50/10,0)</f>
        <v>1927</v>
      </c>
      <c r="T50" s="144">
        <v>1806</v>
      </c>
      <c r="U50" s="144">
        <v>1927</v>
      </c>
      <c r="V50" s="144">
        <f t="shared" ref="V50:V61" si="65">S50+R50-T50</f>
        <v>409</v>
      </c>
      <c r="W50" s="145">
        <v>4</v>
      </c>
      <c r="X50" s="134" t="b">
        <f t="shared" si="54"/>
        <v>1</v>
      </c>
      <c r="Y50" s="182" t="s">
        <v>206</v>
      </c>
    </row>
    <row r="51" s="134" customFormat="true" spans="1:24">
      <c r="A51" s="143" t="s">
        <v>62</v>
      </c>
      <c r="B51" s="173">
        <v>304</v>
      </c>
      <c r="C51" s="144">
        <v>422</v>
      </c>
      <c r="D51" s="144">
        <f t="shared" si="57"/>
        <v>304</v>
      </c>
      <c r="E51" s="144">
        <f t="shared" si="58"/>
        <v>422</v>
      </c>
      <c r="F51" s="144">
        <v>0</v>
      </c>
      <c r="G51" s="144">
        <v>0</v>
      </c>
      <c r="H51" s="144"/>
      <c r="I51" s="144"/>
      <c r="J51" s="144"/>
      <c r="K51" s="144"/>
      <c r="L51" s="144">
        <f t="shared" si="59"/>
        <v>76</v>
      </c>
      <c r="M51" s="144">
        <f t="shared" si="60"/>
        <v>0</v>
      </c>
      <c r="N51" s="144">
        <f t="shared" si="61"/>
        <v>76</v>
      </c>
      <c r="O51" s="144">
        <f t="shared" si="62"/>
        <v>30</v>
      </c>
      <c r="P51" s="144">
        <f t="shared" si="63"/>
        <v>46</v>
      </c>
      <c r="Q51" s="144">
        <v>23</v>
      </c>
      <c r="R51" s="144">
        <f t="shared" si="64"/>
        <v>7</v>
      </c>
      <c r="S51" s="144">
        <f t="shared" ref="S51:S61" si="66">ROUND(((E51)*0.21+(I51)*0.3+(K51)*0.36)*W51/10,0)</f>
        <v>35</v>
      </c>
      <c r="T51" s="144">
        <v>25</v>
      </c>
      <c r="U51" s="144">
        <v>35</v>
      </c>
      <c r="V51" s="144">
        <f t="shared" si="65"/>
        <v>17</v>
      </c>
      <c r="W51" s="145">
        <v>4</v>
      </c>
      <c r="X51" s="134" t="b">
        <f t="shared" si="54"/>
        <v>1</v>
      </c>
    </row>
    <row r="52" s="134" customFormat="true" spans="1:24">
      <c r="A52" s="143" t="s">
        <v>63</v>
      </c>
      <c r="B52" s="173">
        <v>2371</v>
      </c>
      <c r="C52" s="144">
        <v>2659</v>
      </c>
      <c r="D52" s="144">
        <f t="shared" si="57"/>
        <v>2371</v>
      </c>
      <c r="E52" s="144">
        <f t="shared" si="58"/>
        <v>2659</v>
      </c>
      <c r="F52" s="144">
        <v>0</v>
      </c>
      <c r="G52" s="144">
        <v>0</v>
      </c>
      <c r="H52" s="144"/>
      <c r="I52" s="144"/>
      <c r="J52" s="144"/>
      <c r="K52" s="144"/>
      <c r="L52" s="144">
        <f t="shared" si="59"/>
        <v>528</v>
      </c>
      <c r="M52" s="144">
        <f t="shared" si="60"/>
        <v>0</v>
      </c>
      <c r="N52" s="144">
        <f t="shared" si="61"/>
        <v>528</v>
      </c>
      <c r="O52" s="144">
        <f t="shared" si="62"/>
        <v>422</v>
      </c>
      <c r="P52" s="144">
        <f t="shared" si="63"/>
        <v>106</v>
      </c>
      <c r="Q52" s="144">
        <v>353</v>
      </c>
      <c r="R52" s="144">
        <f t="shared" si="64"/>
        <v>69</v>
      </c>
      <c r="S52" s="144">
        <f t="shared" si="66"/>
        <v>447</v>
      </c>
      <c r="T52" s="144">
        <v>392</v>
      </c>
      <c r="U52" s="144">
        <v>447</v>
      </c>
      <c r="V52" s="144">
        <f t="shared" si="65"/>
        <v>124</v>
      </c>
      <c r="W52" s="145">
        <v>8</v>
      </c>
      <c r="X52" s="134" t="b">
        <f t="shared" si="54"/>
        <v>1</v>
      </c>
    </row>
    <row r="53" s="134" customFormat="true" spans="1:24">
      <c r="A53" s="143" t="s">
        <v>65</v>
      </c>
      <c r="B53" s="173">
        <v>2311</v>
      </c>
      <c r="C53" s="144">
        <v>2579</v>
      </c>
      <c r="D53" s="144">
        <f t="shared" si="57"/>
        <v>2311</v>
      </c>
      <c r="E53" s="144">
        <f t="shared" si="58"/>
        <v>2579</v>
      </c>
      <c r="F53" s="144">
        <v>0</v>
      </c>
      <c r="G53" s="144">
        <v>0</v>
      </c>
      <c r="H53" s="144"/>
      <c r="I53" s="144"/>
      <c r="J53" s="144"/>
      <c r="K53" s="144"/>
      <c r="L53" s="144">
        <f t="shared" si="59"/>
        <v>513</v>
      </c>
      <c r="M53" s="144">
        <f t="shared" si="60"/>
        <v>0</v>
      </c>
      <c r="N53" s="144">
        <f t="shared" si="61"/>
        <v>513</v>
      </c>
      <c r="O53" s="144">
        <f t="shared" si="62"/>
        <v>410</v>
      </c>
      <c r="P53" s="144">
        <f t="shared" si="63"/>
        <v>103</v>
      </c>
      <c r="Q53" s="144">
        <v>359</v>
      </c>
      <c r="R53" s="144">
        <f t="shared" si="64"/>
        <v>51</v>
      </c>
      <c r="S53" s="144">
        <f t="shared" si="66"/>
        <v>433</v>
      </c>
      <c r="T53" s="144">
        <v>395</v>
      </c>
      <c r="U53" s="144">
        <v>433</v>
      </c>
      <c r="V53" s="144">
        <f t="shared" si="65"/>
        <v>89</v>
      </c>
      <c r="W53" s="145">
        <v>8</v>
      </c>
      <c r="X53" s="134" t="b">
        <f t="shared" si="54"/>
        <v>1</v>
      </c>
    </row>
    <row r="54" s="134" customFormat="true" spans="1:24">
      <c r="A54" s="143" t="s">
        <v>66</v>
      </c>
      <c r="B54" s="173">
        <v>1984</v>
      </c>
      <c r="C54" s="144">
        <v>2024</v>
      </c>
      <c r="D54" s="144">
        <f t="shared" si="57"/>
        <v>1984</v>
      </c>
      <c r="E54" s="144">
        <f t="shared" si="58"/>
        <v>2024</v>
      </c>
      <c r="F54" s="144">
        <v>0</v>
      </c>
      <c r="G54" s="144">
        <v>0</v>
      </c>
      <c r="H54" s="144"/>
      <c r="I54" s="144"/>
      <c r="J54" s="144"/>
      <c r="K54" s="144"/>
      <c r="L54" s="144">
        <f t="shared" si="59"/>
        <v>421</v>
      </c>
      <c r="M54" s="144">
        <f t="shared" si="60"/>
        <v>0</v>
      </c>
      <c r="N54" s="144">
        <f t="shared" si="61"/>
        <v>421</v>
      </c>
      <c r="O54" s="144">
        <f t="shared" si="62"/>
        <v>337</v>
      </c>
      <c r="P54" s="144">
        <f t="shared" si="63"/>
        <v>84</v>
      </c>
      <c r="Q54" s="144">
        <v>254</v>
      </c>
      <c r="R54" s="144">
        <f t="shared" si="64"/>
        <v>83</v>
      </c>
      <c r="S54" s="144">
        <f t="shared" si="66"/>
        <v>340</v>
      </c>
      <c r="T54" s="144">
        <v>322</v>
      </c>
      <c r="U54" s="144">
        <v>340</v>
      </c>
      <c r="V54" s="144">
        <f t="shared" si="65"/>
        <v>101</v>
      </c>
      <c r="W54" s="145">
        <v>8</v>
      </c>
      <c r="X54" s="134" t="b">
        <f t="shared" si="54"/>
        <v>1</v>
      </c>
    </row>
    <row r="55" s="134" customFormat="true" spans="1:24">
      <c r="A55" s="143" t="s">
        <v>67</v>
      </c>
      <c r="B55" s="173">
        <v>466</v>
      </c>
      <c r="C55" s="144">
        <v>576</v>
      </c>
      <c r="D55" s="144">
        <f t="shared" si="57"/>
        <v>466</v>
      </c>
      <c r="E55" s="144">
        <f t="shared" si="58"/>
        <v>576</v>
      </c>
      <c r="F55" s="144">
        <v>0</v>
      </c>
      <c r="G55" s="144">
        <v>0</v>
      </c>
      <c r="H55" s="144"/>
      <c r="I55" s="144"/>
      <c r="J55" s="144"/>
      <c r="K55" s="144"/>
      <c r="L55" s="144">
        <f t="shared" si="59"/>
        <v>109</v>
      </c>
      <c r="M55" s="144">
        <f t="shared" si="60"/>
        <v>0</v>
      </c>
      <c r="N55" s="144">
        <f t="shared" si="61"/>
        <v>109</v>
      </c>
      <c r="O55" s="144">
        <f t="shared" si="62"/>
        <v>65</v>
      </c>
      <c r="P55" s="144">
        <f t="shared" si="63"/>
        <v>44</v>
      </c>
      <c r="Q55" s="144">
        <v>44</v>
      </c>
      <c r="R55" s="144">
        <f t="shared" si="64"/>
        <v>21</v>
      </c>
      <c r="S55" s="144">
        <f t="shared" si="66"/>
        <v>73</v>
      </c>
      <c r="T55" s="144">
        <v>55</v>
      </c>
      <c r="U55" s="144">
        <v>73</v>
      </c>
      <c r="V55" s="144">
        <f t="shared" si="65"/>
        <v>39</v>
      </c>
      <c r="W55" s="145">
        <v>6</v>
      </c>
      <c r="X55" s="134" t="b">
        <f t="shared" si="54"/>
        <v>1</v>
      </c>
    </row>
    <row r="56" s="134" customFormat="true" spans="1:24">
      <c r="A56" s="143" t="s">
        <v>68</v>
      </c>
      <c r="B56" s="173">
        <v>973</v>
      </c>
      <c r="C56" s="144">
        <v>1424</v>
      </c>
      <c r="D56" s="144">
        <f t="shared" si="57"/>
        <v>973</v>
      </c>
      <c r="E56" s="144">
        <f t="shared" si="58"/>
        <v>1424</v>
      </c>
      <c r="F56" s="144">
        <v>0</v>
      </c>
      <c r="G56" s="144">
        <v>0</v>
      </c>
      <c r="H56" s="144"/>
      <c r="I56" s="144"/>
      <c r="J56" s="144"/>
      <c r="K56" s="144"/>
      <c r="L56" s="144">
        <f t="shared" si="59"/>
        <v>252</v>
      </c>
      <c r="M56" s="144">
        <f t="shared" si="60"/>
        <v>0</v>
      </c>
      <c r="N56" s="144">
        <f t="shared" si="61"/>
        <v>252</v>
      </c>
      <c r="O56" s="144">
        <f t="shared" si="62"/>
        <v>202</v>
      </c>
      <c r="P56" s="144">
        <f t="shared" si="63"/>
        <v>50</v>
      </c>
      <c r="Q56" s="144">
        <v>116</v>
      </c>
      <c r="R56" s="144">
        <f t="shared" si="64"/>
        <v>86</v>
      </c>
      <c r="S56" s="144">
        <f t="shared" si="66"/>
        <v>239</v>
      </c>
      <c r="T56" s="144">
        <v>149</v>
      </c>
      <c r="U56" s="144">
        <v>239</v>
      </c>
      <c r="V56" s="144">
        <f t="shared" si="65"/>
        <v>176</v>
      </c>
      <c r="W56" s="145">
        <v>8</v>
      </c>
      <c r="X56" s="134" t="b">
        <f t="shared" si="54"/>
        <v>1</v>
      </c>
    </row>
    <row r="57" s="134" customFormat="true" spans="1:24">
      <c r="A57" s="143" t="s">
        <v>69</v>
      </c>
      <c r="B57" s="173">
        <v>2195</v>
      </c>
      <c r="C57" s="144">
        <v>2669</v>
      </c>
      <c r="D57" s="144">
        <f t="shared" si="57"/>
        <v>2195</v>
      </c>
      <c r="E57" s="144">
        <f t="shared" si="58"/>
        <v>2669</v>
      </c>
      <c r="F57" s="144">
        <v>0</v>
      </c>
      <c r="G57" s="144">
        <v>0</v>
      </c>
      <c r="H57" s="144"/>
      <c r="I57" s="144"/>
      <c r="J57" s="144"/>
      <c r="K57" s="144"/>
      <c r="L57" s="144">
        <f t="shared" si="59"/>
        <v>511</v>
      </c>
      <c r="M57" s="144">
        <f t="shared" si="60"/>
        <v>0</v>
      </c>
      <c r="N57" s="144">
        <f t="shared" si="61"/>
        <v>511</v>
      </c>
      <c r="O57" s="144">
        <f t="shared" si="62"/>
        <v>409</v>
      </c>
      <c r="P57" s="144">
        <f t="shared" si="63"/>
        <v>102</v>
      </c>
      <c r="Q57" s="144">
        <v>354</v>
      </c>
      <c r="R57" s="144">
        <f t="shared" si="64"/>
        <v>55</v>
      </c>
      <c r="S57" s="144">
        <f t="shared" si="66"/>
        <v>448</v>
      </c>
      <c r="T57" s="144">
        <v>359</v>
      </c>
      <c r="U57" s="144">
        <v>448</v>
      </c>
      <c r="V57" s="144">
        <f t="shared" si="65"/>
        <v>144</v>
      </c>
      <c r="W57" s="145">
        <v>8</v>
      </c>
      <c r="X57" s="134" t="b">
        <f t="shared" si="54"/>
        <v>1</v>
      </c>
    </row>
    <row r="58" s="134" customFormat="true" spans="1:24">
      <c r="A58" s="143" t="s">
        <v>70</v>
      </c>
      <c r="B58" s="173">
        <v>1382</v>
      </c>
      <c r="C58" s="144">
        <v>1526</v>
      </c>
      <c r="D58" s="144">
        <f t="shared" si="57"/>
        <v>1382</v>
      </c>
      <c r="E58" s="144">
        <f t="shared" si="58"/>
        <v>1526</v>
      </c>
      <c r="F58" s="144">
        <v>0</v>
      </c>
      <c r="G58" s="144">
        <v>0</v>
      </c>
      <c r="H58" s="144"/>
      <c r="I58" s="144"/>
      <c r="J58" s="144"/>
      <c r="K58" s="144"/>
      <c r="L58" s="144">
        <f t="shared" si="59"/>
        <v>305</v>
      </c>
      <c r="M58" s="144">
        <f t="shared" si="60"/>
        <v>0</v>
      </c>
      <c r="N58" s="144">
        <f t="shared" si="61"/>
        <v>305</v>
      </c>
      <c r="O58" s="144">
        <f t="shared" si="62"/>
        <v>244</v>
      </c>
      <c r="P58" s="144">
        <f t="shared" si="63"/>
        <v>61</v>
      </c>
      <c r="Q58" s="144">
        <v>220</v>
      </c>
      <c r="R58" s="144">
        <f t="shared" si="64"/>
        <v>24</v>
      </c>
      <c r="S58" s="144">
        <f t="shared" si="66"/>
        <v>256</v>
      </c>
      <c r="T58" s="144">
        <v>240</v>
      </c>
      <c r="U58" s="144">
        <v>256</v>
      </c>
      <c r="V58" s="144">
        <f t="shared" si="65"/>
        <v>40</v>
      </c>
      <c r="W58" s="145">
        <v>8</v>
      </c>
      <c r="X58" s="134" t="b">
        <f t="shared" si="54"/>
        <v>1</v>
      </c>
    </row>
    <row r="59" s="134" customFormat="true" spans="1:24">
      <c r="A59" s="143" t="s">
        <v>71</v>
      </c>
      <c r="B59" s="173">
        <v>519</v>
      </c>
      <c r="C59" s="144">
        <v>526</v>
      </c>
      <c r="D59" s="144">
        <f t="shared" si="57"/>
        <v>519</v>
      </c>
      <c r="E59" s="144">
        <f t="shared" si="58"/>
        <v>526</v>
      </c>
      <c r="F59" s="144">
        <v>0</v>
      </c>
      <c r="G59" s="144">
        <v>0</v>
      </c>
      <c r="H59" s="144"/>
      <c r="I59" s="144"/>
      <c r="J59" s="144"/>
      <c r="K59" s="144"/>
      <c r="L59" s="144">
        <f t="shared" si="59"/>
        <v>110</v>
      </c>
      <c r="M59" s="144">
        <f t="shared" si="60"/>
        <v>0</v>
      </c>
      <c r="N59" s="144">
        <f t="shared" si="61"/>
        <v>110</v>
      </c>
      <c r="O59" s="144">
        <f t="shared" si="62"/>
        <v>88</v>
      </c>
      <c r="P59" s="144">
        <f t="shared" si="63"/>
        <v>22</v>
      </c>
      <c r="Q59" s="144">
        <v>74</v>
      </c>
      <c r="R59" s="144">
        <f t="shared" si="64"/>
        <v>14</v>
      </c>
      <c r="S59" s="144">
        <f t="shared" si="66"/>
        <v>88</v>
      </c>
      <c r="T59" s="144">
        <v>85</v>
      </c>
      <c r="U59" s="144">
        <v>88</v>
      </c>
      <c r="V59" s="144">
        <f t="shared" si="65"/>
        <v>17</v>
      </c>
      <c r="W59" s="145">
        <v>8</v>
      </c>
      <c r="X59" s="134" t="b">
        <f t="shared" si="54"/>
        <v>1</v>
      </c>
    </row>
    <row r="60" s="134" customFormat="true" spans="1:24">
      <c r="A60" s="143" t="s">
        <v>72</v>
      </c>
      <c r="B60" s="173">
        <v>2106</v>
      </c>
      <c r="C60" s="144">
        <v>2281</v>
      </c>
      <c r="D60" s="144">
        <f t="shared" si="57"/>
        <v>2106</v>
      </c>
      <c r="E60" s="144">
        <f t="shared" si="58"/>
        <v>2281</v>
      </c>
      <c r="F60" s="144">
        <v>0</v>
      </c>
      <c r="G60" s="144">
        <v>0</v>
      </c>
      <c r="H60" s="144"/>
      <c r="I60" s="144"/>
      <c r="J60" s="144"/>
      <c r="K60" s="144"/>
      <c r="L60" s="144">
        <f t="shared" si="59"/>
        <v>461</v>
      </c>
      <c r="M60" s="144">
        <f t="shared" si="60"/>
        <v>0</v>
      </c>
      <c r="N60" s="144">
        <f t="shared" si="61"/>
        <v>461</v>
      </c>
      <c r="O60" s="144">
        <f t="shared" si="62"/>
        <v>184</v>
      </c>
      <c r="P60" s="144">
        <f t="shared" si="63"/>
        <v>277</v>
      </c>
      <c r="Q60" s="144">
        <v>158</v>
      </c>
      <c r="R60" s="144">
        <f t="shared" si="64"/>
        <v>26</v>
      </c>
      <c r="S60" s="144">
        <f t="shared" si="66"/>
        <v>192</v>
      </c>
      <c r="T60" s="144">
        <v>178</v>
      </c>
      <c r="U60" s="144">
        <v>192</v>
      </c>
      <c r="V60" s="144">
        <f t="shared" si="65"/>
        <v>40</v>
      </c>
      <c r="W60" s="145">
        <v>4</v>
      </c>
      <c r="X60" s="134" t="b">
        <f t="shared" si="54"/>
        <v>1</v>
      </c>
    </row>
    <row r="61" s="134" customFormat="true" spans="1:24">
      <c r="A61" s="143" t="s">
        <v>73</v>
      </c>
      <c r="B61" s="173">
        <v>1075</v>
      </c>
      <c r="C61" s="144">
        <v>1481</v>
      </c>
      <c r="D61" s="144">
        <f t="shared" si="57"/>
        <v>1075</v>
      </c>
      <c r="E61" s="144">
        <f t="shared" si="58"/>
        <v>1481</v>
      </c>
      <c r="F61" s="144">
        <v>0</v>
      </c>
      <c r="G61" s="144">
        <v>0</v>
      </c>
      <c r="H61" s="144"/>
      <c r="I61" s="144"/>
      <c r="J61" s="144"/>
      <c r="K61" s="144"/>
      <c r="L61" s="144">
        <f t="shared" si="59"/>
        <v>268</v>
      </c>
      <c r="M61" s="144">
        <f t="shared" si="60"/>
        <v>0</v>
      </c>
      <c r="N61" s="144">
        <f t="shared" si="61"/>
        <v>268</v>
      </c>
      <c r="O61" s="144">
        <f t="shared" si="62"/>
        <v>107</v>
      </c>
      <c r="P61" s="144">
        <f t="shared" si="63"/>
        <v>161</v>
      </c>
      <c r="Q61" s="144">
        <v>48</v>
      </c>
      <c r="R61" s="144">
        <f t="shared" si="64"/>
        <v>59</v>
      </c>
      <c r="S61" s="144">
        <f t="shared" si="66"/>
        <v>124</v>
      </c>
      <c r="T61" s="144">
        <v>75</v>
      </c>
      <c r="U61" s="144">
        <v>124</v>
      </c>
      <c r="V61" s="144">
        <f t="shared" si="65"/>
        <v>108</v>
      </c>
      <c r="W61" s="145">
        <v>4</v>
      </c>
      <c r="X61" s="134" t="b">
        <f t="shared" si="54"/>
        <v>1</v>
      </c>
    </row>
    <row r="62" s="134" customFormat="true" spans="1:23">
      <c r="A62" s="171" t="s">
        <v>207</v>
      </c>
      <c r="B62" s="172">
        <f t="shared" ref="B62:R62" si="67">SUM(B63:B72)</f>
        <v>15342</v>
      </c>
      <c r="C62" s="172">
        <f t="shared" si="67"/>
        <v>16808</v>
      </c>
      <c r="D62" s="172">
        <f t="shared" si="67"/>
        <v>12566</v>
      </c>
      <c r="E62" s="172">
        <f t="shared" si="67"/>
        <v>13854</v>
      </c>
      <c r="F62" s="172">
        <f t="shared" si="67"/>
        <v>535</v>
      </c>
      <c r="G62" s="172">
        <f t="shared" si="67"/>
        <v>419</v>
      </c>
      <c r="H62" s="172">
        <f t="shared" si="67"/>
        <v>2241</v>
      </c>
      <c r="I62" s="172">
        <f t="shared" si="67"/>
        <v>2535</v>
      </c>
      <c r="J62" s="172">
        <f t="shared" si="67"/>
        <v>0</v>
      </c>
      <c r="K62" s="172">
        <f t="shared" si="67"/>
        <v>0</v>
      </c>
      <c r="L62" s="172">
        <f t="shared" si="67"/>
        <v>3603</v>
      </c>
      <c r="M62" s="172">
        <f t="shared" si="67"/>
        <v>115</v>
      </c>
      <c r="N62" s="172">
        <f t="shared" si="67"/>
        <v>3488</v>
      </c>
      <c r="O62" s="172">
        <f t="shared" si="67"/>
        <v>2574</v>
      </c>
      <c r="P62" s="172">
        <f t="shared" si="67"/>
        <v>1029</v>
      </c>
      <c r="Q62" s="172">
        <f t="shared" si="67"/>
        <v>2887</v>
      </c>
      <c r="R62" s="172">
        <f t="shared" si="67"/>
        <v>-313</v>
      </c>
      <c r="S62" s="172">
        <f t="shared" ref="S62:V62" si="68">SUM(S63:S72)</f>
        <v>2594</v>
      </c>
      <c r="T62" s="172">
        <f t="shared" si="68"/>
        <v>2526</v>
      </c>
      <c r="U62" s="172">
        <f t="shared" si="68"/>
        <v>3156</v>
      </c>
      <c r="V62" s="172">
        <f t="shared" si="68"/>
        <v>317</v>
      </c>
      <c r="W62" s="172"/>
    </row>
    <row r="63" s="134" customFormat="true" spans="1:23">
      <c r="A63" s="143" t="s">
        <v>75</v>
      </c>
      <c r="B63" s="173">
        <v>6784</v>
      </c>
      <c r="C63" s="144">
        <v>7120</v>
      </c>
      <c r="D63" s="144">
        <f t="shared" ref="D63:D72" si="69">B63-F63-H63-J63</f>
        <v>4404</v>
      </c>
      <c r="E63" s="144">
        <f t="shared" ref="E63:E72" si="70">C63-G63-I63-K63</f>
        <v>4517</v>
      </c>
      <c r="F63" s="144">
        <v>139</v>
      </c>
      <c r="G63" s="144">
        <v>68</v>
      </c>
      <c r="H63" s="144">
        <v>2241</v>
      </c>
      <c r="I63" s="144">
        <v>2535</v>
      </c>
      <c r="J63" s="144"/>
      <c r="K63" s="144"/>
      <c r="L63" s="144">
        <f t="shared" ref="L63:L72" si="71">M63+N63</f>
        <v>1678</v>
      </c>
      <c r="M63" s="144">
        <f t="shared" ref="M63:M72" si="72">ROUND((F63+G63)*0.12,0)</f>
        <v>25</v>
      </c>
      <c r="N63" s="144">
        <f t="shared" ref="N63:N72" si="73">ROUND(((D63+E63)*0.21+(H63+I63)*0.3+(J63+K63)*0.36)/2,0)</f>
        <v>1653</v>
      </c>
      <c r="O63" s="144">
        <f t="shared" ref="O63:O72" si="74">ROUND(N63*W63/10+M63,0)</f>
        <v>1017</v>
      </c>
      <c r="P63" s="144">
        <f t="shared" ref="P63:P72" si="75">L63-O63</f>
        <v>661</v>
      </c>
      <c r="Q63" s="144">
        <v>1193</v>
      </c>
      <c r="R63" s="144">
        <f t="shared" ref="R63:R72" si="76">O63-Q63</f>
        <v>-176</v>
      </c>
      <c r="S63" s="144">
        <f t="shared" ref="S63:S72" si="77">ROUND(((E63)*0.21+(I63)*0.3+(K63)*0.36)*W63/10,0)</f>
        <v>1025</v>
      </c>
      <c r="T63" s="144">
        <v>1003</v>
      </c>
      <c r="U63" s="144">
        <f t="shared" ref="U63:U67" si="78">T63-R63</f>
        <v>1179</v>
      </c>
      <c r="V63" s="144">
        <v>0</v>
      </c>
      <c r="W63" s="145">
        <v>6</v>
      </c>
    </row>
    <row r="64" s="134" customFormat="true" spans="1:24">
      <c r="A64" s="143" t="s">
        <v>76</v>
      </c>
      <c r="B64" s="173">
        <v>621</v>
      </c>
      <c r="C64" s="144">
        <v>922</v>
      </c>
      <c r="D64" s="144">
        <f t="shared" si="69"/>
        <v>621</v>
      </c>
      <c r="E64" s="144">
        <f t="shared" si="70"/>
        <v>922</v>
      </c>
      <c r="F64" s="144">
        <v>0</v>
      </c>
      <c r="G64" s="144">
        <v>0</v>
      </c>
      <c r="H64" s="144"/>
      <c r="I64" s="144"/>
      <c r="J64" s="144"/>
      <c r="K64" s="144"/>
      <c r="L64" s="144">
        <f t="shared" si="71"/>
        <v>162</v>
      </c>
      <c r="M64" s="144">
        <f t="shared" si="72"/>
        <v>0</v>
      </c>
      <c r="N64" s="144">
        <f t="shared" si="73"/>
        <v>162</v>
      </c>
      <c r="O64" s="144">
        <f t="shared" si="74"/>
        <v>130</v>
      </c>
      <c r="P64" s="144">
        <f t="shared" si="75"/>
        <v>32</v>
      </c>
      <c r="Q64" s="144">
        <v>86</v>
      </c>
      <c r="R64" s="144">
        <f t="shared" si="76"/>
        <v>44</v>
      </c>
      <c r="S64" s="144">
        <f t="shared" si="77"/>
        <v>155</v>
      </c>
      <c r="T64" s="144">
        <v>97</v>
      </c>
      <c r="U64" s="144">
        <v>155</v>
      </c>
      <c r="V64" s="144">
        <f t="shared" ref="V64:V68" si="79">S64+R64-T64</f>
        <v>102</v>
      </c>
      <c r="W64" s="145">
        <v>8</v>
      </c>
      <c r="X64" s="134" t="b">
        <f t="shared" ref="X64:X68" si="80">U64=S64</f>
        <v>1</v>
      </c>
    </row>
    <row r="65" s="134" customFormat="true" spans="1:24">
      <c r="A65" s="143" t="s">
        <v>77</v>
      </c>
      <c r="B65" s="173">
        <v>735</v>
      </c>
      <c r="C65" s="144">
        <v>862</v>
      </c>
      <c r="D65" s="144">
        <f t="shared" si="69"/>
        <v>735</v>
      </c>
      <c r="E65" s="144">
        <f t="shared" si="70"/>
        <v>862</v>
      </c>
      <c r="F65" s="144">
        <v>0</v>
      </c>
      <c r="G65" s="144">
        <v>0</v>
      </c>
      <c r="H65" s="144"/>
      <c r="I65" s="144"/>
      <c r="J65" s="144"/>
      <c r="K65" s="144"/>
      <c r="L65" s="144">
        <f t="shared" si="71"/>
        <v>168</v>
      </c>
      <c r="M65" s="144">
        <f t="shared" si="72"/>
        <v>0</v>
      </c>
      <c r="N65" s="144">
        <f t="shared" si="73"/>
        <v>168</v>
      </c>
      <c r="O65" s="144">
        <f t="shared" si="74"/>
        <v>134</v>
      </c>
      <c r="P65" s="144">
        <f t="shared" si="75"/>
        <v>34</v>
      </c>
      <c r="Q65" s="144">
        <v>88</v>
      </c>
      <c r="R65" s="144">
        <f t="shared" si="76"/>
        <v>46</v>
      </c>
      <c r="S65" s="144">
        <f t="shared" si="77"/>
        <v>145</v>
      </c>
      <c r="T65" s="144">
        <v>112</v>
      </c>
      <c r="U65" s="144">
        <v>145</v>
      </c>
      <c r="V65" s="144">
        <f t="shared" si="79"/>
        <v>79</v>
      </c>
      <c r="W65" s="145">
        <v>8</v>
      </c>
      <c r="X65" s="134" t="b">
        <f t="shared" si="80"/>
        <v>1</v>
      </c>
    </row>
    <row r="66" s="134" customFormat="true" spans="1:23">
      <c r="A66" s="143" t="s">
        <v>78</v>
      </c>
      <c r="B66" s="173">
        <v>929</v>
      </c>
      <c r="C66" s="144">
        <v>961</v>
      </c>
      <c r="D66" s="144">
        <f t="shared" si="69"/>
        <v>929</v>
      </c>
      <c r="E66" s="144">
        <f t="shared" si="70"/>
        <v>961</v>
      </c>
      <c r="F66" s="144">
        <v>0</v>
      </c>
      <c r="G66" s="144">
        <v>0</v>
      </c>
      <c r="H66" s="144"/>
      <c r="I66" s="144"/>
      <c r="J66" s="144"/>
      <c r="K66" s="144"/>
      <c r="L66" s="144">
        <f t="shared" si="71"/>
        <v>198</v>
      </c>
      <c r="M66" s="144">
        <f t="shared" si="72"/>
        <v>0</v>
      </c>
      <c r="N66" s="144">
        <f t="shared" si="73"/>
        <v>198</v>
      </c>
      <c r="O66" s="144">
        <f t="shared" si="74"/>
        <v>158</v>
      </c>
      <c r="P66" s="144">
        <f t="shared" si="75"/>
        <v>40</v>
      </c>
      <c r="Q66" s="144">
        <v>227</v>
      </c>
      <c r="R66" s="144">
        <f t="shared" si="76"/>
        <v>-69</v>
      </c>
      <c r="S66" s="144">
        <f t="shared" si="77"/>
        <v>161</v>
      </c>
      <c r="T66" s="144">
        <v>155</v>
      </c>
      <c r="U66" s="144">
        <f t="shared" si="78"/>
        <v>224</v>
      </c>
      <c r="V66" s="144">
        <v>0</v>
      </c>
      <c r="W66" s="145">
        <v>8</v>
      </c>
    </row>
    <row r="67" s="134" customFormat="true" spans="1:23">
      <c r="A67" s="143" t="s">
        <v>79</v>
      </c>
      <c r="B67" s="173">
        <v>277</v>
      </c>
      <c r="C67" s="144">
        <v>312</v>
      </c>
      <c r="D67" s="144">
        <f t="shared" si="69"/>
        <v>148</v>
      </c>
      <c r="E67" s="144">
        <f t="shared" si="70"/>
        <v>159</v>
      </c>
      <c r="F67" s="144">
        <v>129</v>
      </c>
      <c r="G67" s="144">
        <v>153</v>
      </c>
      <c r="H67" s="144"/>
      <c r="I67" s="144"/>
      <c r="J67" s="144"/>
      <c r="K67" s="144"/>
      <c r="L67" s="144">
        <f t="shared" si="71"/>
        <v>66</v>
      </c>
      <c r="M67" s="144">
        <f t="shared" si="72"/>
        <v>34</v>
      </c>
      <c r="N67" s="144">
        <f t="shared" si="73"/>
        <v>32</v>
      </c>
      <c r="O67" s="144">
        <f t="shared" si="74"/>
        <v>60</v>
      </c>
      <c r="P67" s="144">
        <f t="shared" si="75"/>
        <v>6</v>
      </c>
      <c r="Q67" s="144">
        <v>59</v>
      </c>
      <c r="R67" s="144">
        <f t="shared" si="76"/>
        <v>1</v>
      </c>
      <c r="S67" s="144">
        <f t="shared" si="77"/>
        <v>27</v>
      </c>
      <c r="T67" s="144">
        <v>98</v>
      </c>
      <c r="U67" s="144">
        <f t="shared" si="78"/>
        <v>97</v>
      </c>
      <c r="V67" s="144">
        <v>0</v>
      </c>
      <c r="W67" s="145">
        <v>8</v>
      </c>
    </row>
    <row r="68" s="134" customFormat="true" spans="1:24">
      <c r="A68" s="143" t="s">
        <v>80</v>
      </c>
      <c r="B68" s="173">
        <v>385</v>
      </c>
      <c r="C68" s="144">
        <v>553</v>
      </c>
      <c r="D68" s="144">
        <f t="shared" si="69"/>
        <v>385</v>
      </c>
      <c r="E68" s="144">
        <f t="shared" si="70"/>
        <v>553</v>
      </c>
      <c r="F68" s="144">
        <v>0</v>
      </c>
      <c r="G68" s="144">
        <v>0</v>
      </c>
      <c r="H68" s="144"/>
      <c r="I68" s="144"/>
      <c r="J68" s="144"/>
      <c r="K68" s="144"/>
      <c r="L68" s="144">
        <f t="shared" si="71"/>
        <v>98</v>
      </c>
      <c r="M68" s="144">
        <f t="shared" si="72"/>
        <v>0</v>
      </c>
      <c r="N68" s="144">
        <f t="shared" si="73"/>
        <v>98</v>
      </c>
      <c r="O68" s="144">
        <f t="shared" si="74"/>
        <v>78</v>
      </c>
      <c r="P68" s="144">
        <f t="shared" si="75"/>
        <v>20</v>
      </c>
      <c r="Q68" s="144">
        <v>49</v>
      </c>
      <c r="R68" s="144">
        <f t="shared" si="76"/>
        <v>29</v>
      </c>
      <c r="S68" s="144">
        <f t="shared" si="77"/>
        <v>93</v>
      </c>
      <c r="T68" s="144">
        <v>60</v>
      </c>
      <c r="U68" s="144">
        <v>93</v>
      </c>
      <c r="V68" s="144">
        <f t="shared" si="79"/>
        <v>62</v>
      </c>
      <c r="W68" s="145">
        <v>8</v>
      </c>
      <c r="X68" s="134" t="b">
        <f t="shared" si="80"/>
        <v>1</v>
      </c>
    </row>
    <row r="69" s="134" customFormat="true" spans="1:23">
      <c r="A69" s="143" t="s">
        <v>81</v>
      </c>
      <c r="B69" s="173">
        <v>550</v>
      </c>
      <c r="C69" s="144">
        <v>626</v>
      </c>
      <c r="D69" s="144">
        <f t="shared" si="69"/>
        <v>550</v>
      </c>
      <c r="E69" s="144">
        <f t="shared" si="70"/>
        <v>626</v>
      </c>
      <c r="F69" s="144">
        <v>0</v>
      </c>
      <c r="G69" s="144">
        <v>0</v>
      </c>
      <c r="H69" s="144"/>
      <c r="I69" s="144"/>
      <c r="J69" s="144"/>
      <c r="K69" s="144"/>
      <c r="L69" s="144">
        <f t="shared" si="71"/>
        <v>123</v>
      </c>
      <c r="M69" s="144">
        <f t="shared" si="72"/>
        <v>0</v>
      </c>
      <c r="N69" s="144">
        <f t="shared" si="73"/>
        <v>123</v>
      </c>
      <c r="O69" s="144">
        <f t="shared" si="74"/>
        <v>98</v>
      </c>
      <c r="P69" s="144">
        <f t="shared" si="75"/>
        <v>25</v>
      </c>
      <c r="Q69" s="144">
        <v>148</v>
      </c>
      <c r="R69" s="144">
        <f t="shared" si="76"/>
        <v>-50</v>
      </c>
      <c r="S69" s="144">
        <f t="shared" si="77"/>
        <v>105</v>
      </c>
      <c r="T69" s="144">
        <v>95</v>
      </c>
      <c r="U69" s="144">
        <f t="shared" ref="U69:U72" si="81">T69-R69</f>
        <v>145</v>
      </c>
      <c r="V69" s="144">
        <v>0</v>
      </c>
      <c r="W69" s="145">
        <v>8</v>
      </c>
    </row>
    <row r="70" s="134" customFormat="true" spans="1:24">
      <c r="A70" s="143" t="s">
        <v>82</v>
      </c>
      <c r="B70" s="173">
        <v>1369</v>
      </c>
      <c r="C70" s="144">
        <v>1529</v>
      </c>
      <c r="D70" s="144">
        <f t="shared" si="69"/>
        <v>1369</v>
      </c>
      <c r="E70" s="144">
        <f t="shared" si="70"/>
        <v>1529</v>
      </c>
      <c r="F70" s="144">
        <v>0</v>
      </c>
      <c r="G70" s="144">
        <v>0</v>
      </c>
      <c r="H70" s="144"/>
      <c r="I70" s="144"/>
      <c r="J70" s="144"/>
      <c r="K70" s="144"/>
      <c r="L70" s="144">
        <f t="shared" si="71"/>
        <v>304</v>
      </c>
      <c r="M70" s="144">
        <f t="shared" si="72"/>
        <v>0</v>
      </c>
      <c r="N70" s="144">
        <f t="shared" si="73"/>
        <v>304</v>
      </c>
      <c r="O70" s="144">
        <f t="shared" si="74"/>
        <v>243</v>
      </c>
      <c r="P70" s="144">
        <f t="shared" si="75"/>
        <v>61</v>
      </c>
      <c r="Q70" s="144">
        <v>198</v>
      </c>
      <c r="R70" s="144">
        <f t="shared" si="76"/>
        <v>45</v>
      </c>
      <c r="S70" s="144">
        <f t="shared" si="77"/>
        <v>257</v>
      </c>
      <c r="T70" s="144">
        <v>228</v>
      </c>
      <c r="U70" s="144">
        <v>257</v>
      </c>
      <c r="V70" s="144">
        <f>S70+R70-T70</f>
        <v>74</v>
      </c>
      <c r="W70" s="145">
        <v>8</v>
      </c>
      <c r="X70" s="134" t="b">
        <f>U70=S70</f>
        <v>1</v>
      </c>
    </row>
    <row r="71" s="134" customFormat="true" spans="1:23">
      <c r="A71" s="143" t="s">
        <v>83</v>
      </c>
      <c r="B71" s="173">
        <v>2059</v>
      </c>
      <c r="C71" s="144">
        <v>2143</v>
      </c>
      <c r="D71" s="144">
        <f t="shared" si="69"/>
        <v>1792</v>
      </c>
      <c r="E71" s="144">
        <f t="shared" si="70"/>
        <v>1945</v>
      </c>
      <c r="F71" s="144">
        <v>267</v>
      </c>
      <c r="G71" s="144">
        <v>198</v>
      </c>
      <c r="H71" s="144"/>
      <c r="I71" s="144"/>
      <c r="J71" s="144"/>
      <c r="K71" s="144"/>
      <c r="L71" s="144">
        <f t="shared" si="71"/>
        <v>448</v>
      </c>
      <c r="M71" s="144">
        <f t="shared" si="72"/>
        <v>56</v>
      </c>
      <c r="N71" s="144">
        <f t="shared" si="73"/>
        <v>392</v>
      </c>
      <c r="O71" s="144">
        <f t="shared" si="74"/>
        <v>370</v>
      </c>
      <c r="P71" s="144">
        <f t="shared" si="75"/>
        <v>78</v>
      </c>
      <c r="Q71" s="144">
        <v>398</v>
      </c>
      <c r="R71" s="144">
        <f t="shared" si="76"/>
        <v>-28</v>
      </c>
      <c r="S71" s="144">
        <f t="shared" si="77"/>
        <v>327</v>
      </c>
      <c r="T71" s="144">
        <v>397</v>
      </c>
      <c r="U71" s="144">
        <f t="shared" si="81"/>
        <v>425</v>
      </c>
      <c r="V71" s="144">
        <v>0</v>
      </c>
      <c r="W71" s="145">
        <v>8</v>
      </c>
    </row>
    <row r="72" s="134" customFormat="true" spans="1:23">
      <c r="A72" s="143" t="s">
        <v>84</v>
      </c>
      <c r="B72" s="173">
        <v>1633</v>
      </c>
      <c r="C72" s="144">
        <v>1780</v>
      </c>
      <c r="D72" s="144">
        <f t="shared" si="69"/>
        <v>1633</v>
      </c>
      <c r="E72" s="144">
        <f t="shared" si="70"/>
        <v>1780</v>
      </c>
      <c r="F72" s="144">
        <v>0</v>
      </c>
      <c r="G72" s="144">
        <v>0</v>
      </c>
      <c r="H72" s="144"/>
      <c r="I72" s="144"/>
      <c r="J72" s="144"/>
      <c r="K72" s="144"/>
      <c r="L72" s="144">
        <f t="shared" si="71"/>
        <v>358</v>
      </c>
      <c r="M72" s="144">
        <f t="shared" si="72"/>
        <v>0</v>
      </c>
      <c r="N72" s="144">
        <f t="shared" si="73"/>
        <v>358</v>
      </c>
      <c r="O72" s="144">
        <f t="shared" si="74"/>
        <v>286</v>
      </c>
      <c r="P72" s="144">
        <f t="shared" si="75"/>
        <v>72</v>
      </c>
      <c r="Q72" s="144">
        <v>441</v>
      </c>
      <c r="R72" s="144">
        <f t="shared" si="76"/>
        <v>-155</v>
      </c>
      <c r="S72" s="144">
        <f t="shared" si="77"/>
        <v>299</v>
      </c>
      <c r="T72" s="144">
        <v>281</v>
      </c>
      <c r="U72" s="144">
        <f t="shared" si="81"/>
        <v>436</v>
      </c>
      <c r="V72" s="144">
        <v>0</v>
      </c>
      <c r="W72" s="145">
        <v>8</v>
      </c>
    </row>
    <row r="73" s="134" customFormat="true" spans="1:23">
      <c r="A73" s="171" t="s">
        <v>208</v>
      </c>
      <c r="B73" s="172">
        <f t="shared" ref="B73:R73" si="82">SUM(B74:B81)</f>
        <v>19068</v>
      </c>
      <c r="C73" s="172">
        <f t="shared" si="82"/>
        <v>20568</v>
      </c>
      <c r="D73" s="172">
        <f t="shared" si="82"/>
        <v>17947</v>
      </c>
      <c r="E73" s="172">
        <f t="shared" si="82"/>
        <v>19410</v>
      </c>
      <c r="F73" s="172">
        <f t="shared" si="82"/>
        <v>1121</v>
      </c>
      <c r="G73" s="172">
        <f t="shared" si="82"/>
        <v>1158</v>
      </c>
      <c r="H73" s="172">
        <f t="shared" si="82"/>
        <v>0</v>
      </c>
      <c r="I73" s="172">
        <f t="shared" si="82"/>
        <v>0</v>
      </c>
      <c r="J73" s="172">
        <f t="shared" si="82"/>
        <v>0</v>
      </c>
      <c r="K73" s="172">
        <f t="shared" si="82"/>
        <v>0</v>
      </c>
      <c r="L73" s="172">
        <f t="shared" si="82"/>
        <v>4196</v>
      </c>
      <c r="M73" s="172">
        <f t="shared" si="82"/>
        <v>273</v>
      </c>
      <c r="N73" s="172">
        <f t="shared" si="82"/>
        <v>3923</v>
      </c>
      <c r="O73" s="172">
        <f t="shared" si="82"/>
        <v>2782</v>
      </c>
      <c r="P73" s="172">
        <f t="shared" si="82"/>
        <v>1414</v>
      </c>
      <c r="Q73" s="172">
        <f t="shared" si="82"/>
        <v>2557</v>
      </c>
      <c r="R73" s="172">
        <f t="shared" si="82"/>
        <v>225</v>
      </c>
      <c r="S73" s="172">
        <f t="shared" ref="S73:V73" si="83">SUM(S74:S81)</f>
        <v>2617</v>
      </c>
      <c r="T73" s="172">
        <f t="shared" si="83"/>
        <v>2795</v>
      </c>
      <c r="U73" s="172">
        <f t="shared" si="83"/>
        <v>3047</v>
      </c>
      <c r="V73" s="172">
        <f t="shared" si="83"/>
        <v>477</v>
      </c>
      <c r="W73" s="172"/>
    </row>
    <row r="74" s="134" customFormat="true" spans="1:23">
      <c r="A74" s="143" t="s">
        <v>86</v>
      </c>
      <c r="B74" s="173">
        <v>4572</v>
      </c>
      <c r="C74" s="144">
        <v>4693</v>
      </c>
      <c r="D74" s="144">
        <f t="shared" ref="D74:D81" si="84">B74-F74-H74-J74</f>
        <v>3451</v>
      </c>
      <c r="E74" s="144">
        <f t="shared" ref="E74:E81" si="85">C74-G74-I74-K74</f>
        <v>3535</v>
      </c>
      <c r="F74" s="144">
        <v>1121</v>
      </c>
      <c r="G74" s="144">
        <v>1158</v>
      </c>
      <c r="H74" s="144"/>
      <c r="I74" s="144"/>
      <c r="J74" s="144"/>
      <c r="K74" s="144"/>
      <c r="L74" s="144">
        <f t="shared" ref="L74:L81" si="86">M74+N74</f>
        <v>1007</v>
      </c>
      <c r="M74" s="144">
        <f t="shared" ref="M74:M81" si="87">ROUND((F74+G74)*0.12,0)</f>
        <v>273</v>
      </c>
      <c r="N74" s="144">
        <f t="shared" ref="N74:N81" si="88">ROUND(((D74+E74)*0.21+(H74+I74)*0.3+(J74+K74)*0.36)/2,0)</f>
        <v>734</v>
      </c>
      <c r="O74" s="144">
        <f t="shared" ref="O74:O81" si="89">ROUND(N74*W74/10+M74,0)</f>
        <v>567</v>
      </c>
      <c r="P74" s="144">
        <f t="shared" ref="P74:P81" si="90">L74-O74</f>
        <v>440</v>
      </c>
      <c r="Q74" s="144">
        <v>634</v>
      </c>
      <c r="R74" s="144">
        <f t="shared" ref="R74:R81" si="91">O74-Q74</f>
        <v>-67</v>
      </c>
      <c r="S74" s="144">
        <f t="shared" ref="S74:S81" si="92">ROUND(((E74)*0.21+(I74)*0.3+(K74)*0.36)*W74/10,0)</f>
        <v>297</v>
      </c>
      <c r="T74" s="144">
        <v>660</v>
      </c>
      <c r="U74" s="144">
        <f>T74-R74</f>
        <v>727</v>
      </c>
      <c r="V74" s="144">
        <v>0</v>
      </c>
      <c r="W74" s="145">
        <v>4</v>
      </c>
    </row>
    <row r="75" s="134" customFormat="true" spans="1:24">
      <c r="A75" s="143" t="s">
        <v>87</v>
      </c>
      <c r="B75" s="173">
        <v>3898</v>
      </c>
      <c r="C75" s="144">
        <v>4124</v>
      </c>
      <c r="D75" s="144">
        <f t="shared" si="84"/>
        <v>3898</v>
      </c>
      <c r="E75" s="144">
        <f t="shared" si="85"/>
        <v>4124</v>
      </c>
      <c r="F75" s="144">
        <v>0</v>
      </c>
      <c r="G75" s="144">
        <v>0</v>
      </c>
      <c r="H75" s="144"/>
      <c r="I75" s="144"/>
      <c r="J75" s="144"/>
      <c r="K75" s="144"/>
      <c r="L75" s="144">
        <f t="shared" si="86"/>
        <v>842</v>
      </c>
      <c r="M75" s="144">
        <f t="shared" si="87"/>
        <v>0</v>
      </c>
      <c r="N75" s="144">
        <f t="shared" si="88"/>
        <v>842</v>
      </c>
      <c r="O75" s="144">
        <f t="shared" si="89"/>
        <v>337</v>
      </c>
      <c r="P75" s="144">
        <f t="shared" si="90"/>
        <v>505</v>
      </c>
      <c r="Q75" s="144">
        <v>316</v>
      </c>
      <c r="R75" s="144">
        <f t="shared" si="91"/>
        <v>21</v>
      </c>
      <c r="S75" s="144">
        <f t="shared" si="92"/>
        <v>346</v>
      </c>
      <c r="T75" s="144">
        <v>341</v>
      </c>
      <c r="U75" s="144">
        <v>346</v>
      </c>
      <c r="V75" s="144">
        <f t="shared" ref="V75:V81" si="93">S75+R75-T75</f>
        <v>26</v>
      </c>
      <c r="W75" s="145">
        <v>4</v>
      </c>
      <c r="X75" s="134" t="b">
        <f t="shared" ref="X75:X81" si="94">U75=S75</f>
        <v>1</v>
      </c>
    </row>
    <row r="76" s="134" customFormat="true" spans="1:24">
      <c r="A76" s="143" t="s">
        <v>88</v>
      </c>
      <c r="B76" s="173">
        <v>2577</v>
      </c>
      <c r="C76" s="144">
        <v>2624</v>
      </c>
      <c r="D76" s="144">
        <f t="shared" si="84"/>
        <v>2577</v>
      </c>
      <c r="E76" s="144">
        <f t="shared" si="85"/>
        <v>2624</v>
      </c>
      <c r="F76" s="144">
        <v>0</v>
      </c>
      <c r="G76" s="144">
        <v>0</v>
      </c>
      <c r="H76" s="144"/>
      <c r="I76" s="144"/>
      <c r="J76" s="144"/>
      <c r="K76" s="144"/>
      <c r="L76" s="144">
        <f t="shared" si="86"/>
        <v>546</v>
      </c>
      <c r="M76" s="144">
        <f t="shared" si="87"/>
        <v>0</v>
      </c>
      <c r="N76" s="144">
        <f t="shared" si="88"/>
        <v>546</v>
      </c>
      <c r="O76" s="144">
        <f t="shared" si="89"/>
        <v>437</v>
      </c>
      <c r="P76" s="144">
        <f t="shared" si="90"/>
        <v>109</v>
      </c>
      <c r="Q76" s="144">
        <v>408</v>
      </c>
      <c r="R76" s="144">
        <f t="shared" si="91"/>
        <v>29</v>
      </c>
      <c r="S76" s="144">
        <f t="shared" si="92"/>
        <v>441</v>
      </c>
      <c r="T76" s="144">
        <v>446</v>
      </c>
      <c r="U76" s="144">
        <v>441</v>
      </c>
      <c r="V76" s="144">
        <f t="shared" si="93"/>
        <v>24</v>
      </c>
      <c r="W76" s="145">
        <v>8</v>
      </c>
      <c r="X76" s="134" t="b">
        <f t="shared" si="94"/>
        <v>1</v>
      </c>
    </row>
    <row r="77" s="134" customFormat="true" spans="1:24">
      <c r="A77" s="143" t="s">
        <v>89</v>
      </c>
      <c r="B77" s="173">
        <v>1152</v>
      </c>
      <c r="C77" s="144">
        <v>1473</v>
      </c>
      <c r="D77" s="144">
        <f t="shared" si="84"/>
        <v>1152</v>
      </c>
      <c r="E77" s="144">
        <f t="shared" si="85"/>
        <v>1473</v>
      </c>
      <c r="F77" s="144">
        <v>0</v>
      </c>
      <c r="G77" s="144">
        <v>0</v>
      </c>
      <c r="H77" s="144"/>
      <c r="I77" s="144"/>
      <c r="J77" s="144"/>
      <c r="K77" s="144"/>
      <c r="L77" s="144">
        <f t="shared" si="86"/>
        <v>276</v>
      </c>
      <c r="M77" s="144">
        <f t="shared" si="87"/>
        <v>0</v>
      </c>
      <c r="N77" s="144">
        <f t="shared" si="88"/>
        <v>276</v>
      </c>
      <c r="O77" s="144">
        <f t="shared" si="89"/>
        <v>221</v>
      </c>
      <c r="P77" s="144">
        <f t="shared" si="90"/>
        <v>55</v>
      </c>
      <c r="Q77" s="144">
        <v>138</v>
      </c>
      <c r="R77" s="144">
        <f t="shared" si="91"/>
        <v>83</v>
      </c>
      <c r="S77" s="144">
        <f t="shared" si="92"/>
        <v>247</v>
      </c>
      <c r="T77" s="144">
        <v>173</v>
      </c>
      <c r="U77" s="144">
        <v>247</v>
      </c>
      <c r="V77" s="144">
        <f t="shared" si="93"/>
        <v>157</v>
      </c>
      <c r="W77" s="145">
        <v>8</v>
      </c>
      <c r="X77" s="134" t="b">
        <f t="shared" si="94"/>
        <v>1</v>
      </c>
    </row>
    <row r="78" s="134" customFormat="true" spans="1:24">
      <c r="A78" s="143" t="s">
        <v>90</v>
      </c>
      <c r="B78" s="173">
        <v>2764</v>
      </c>
      <c r="C78" s="144">
        <v>3091</v>
      </c>
      <c r="D78" s="144">
        <f t="shared" si="84"/>
        <v>2764</v>
      </c>
      <c r="E78" s="144">
        <f t="shared" si="85"/>
        <v>3091</v>
      </c>
      <c r="F78" s="144">
        <v>0</v>
      </c>
      <c r="G78" s="144">
        <v>0</v>
      </c>
      <c r="H78" s="144"/>
      <c r="I78" s="144"/>
      <c r="J78" s="144"/>
      <c r="K78" s="144"/>
      <c r="L78" s="144">
        <f t="shared" si="86"/>
        <v>615</v>
      </c>
      <c r="M78" s="144">
        <f t="shared" si="87"/>
        <v>0</v>
      </c>
      <c r="N78" s="144">
        <f t="shared" si="88"/>
        <v>615</v>
      </c>
      <c r="O78" s="144">
        <f t="shared" si="89"/>
        <v>492</v>
      </c>
      <c r="P78" s="144">
        <f t="shared" si="90"/>
        <v>123</v>
      </c>
      <c r="Q78" s="144">
        <v>423</v>
      </c>
      <c r="R78" s="144">
        <f t="shared" si="91"/>
        <v>69</v>
      </c>
      <c r="S78" s="144">
        <f t="shared" si="92"/>
        <v>519</v>
      </c>
      <c r="T78" s="144">
        <v>468</v>
      </c>
      <c r="U78" s="144">
        <v>519</v>
      </c>
      <c r="V78" s="144">
        <f t="shared" si="93"/>
        <v>120</v>
      </c>
      <c r="W78" s="145">
        <v>8</v>
      </c>
      <c r="X78" s="134" t="b">
        <f t="shared" si="94"/>
        <v>1</v>
      </c>
    </row>
    <row r="79" s="134" customFormat="true" spans="1:24">
      <c r="A79" s="143" t="s">
        <v>91</v>
      </c>
      <c r="B79" s="173">
        <v>1720</v>
      </c>
      <c r="C79" s="144">
        <v>1964</v>
      </c>
      <c r="D79" s="144">
        <f t="shared" si="84"/>
        <v>1720</v>
      </c>
      <c r="E79" s="144">
        <f t="shared" si="85"/>
        <v>1964</v>
      </c>
      <c r="F79" s="144">
        <v>0</v>
      </c>
      <c r="G79" s="144">
        <v>0</v>
      </c>
      <c r="H79" s="144"/>
      <c r="I79" s="144"/>
      <c r="J79" s="144"/>
      <c r="K79" s="144"/>
      <c r="L79" s="144">
        <f t="shared" si="86"/>
        <v>387</v>
      </c>
      <c r="M79" s="144">
        <f t="shared" si="87"/>
        <v>0</v>
      </c>
      <c r="N79" s="144">
        <f t="shared" si="88"/>
        <v>387</v>
      </c>
      <c r="O79" s="144">
        <f t="shared" si="89"/>
        <v>310</v>
      </c>
      <c r="P79" s="144">
        <f t="shared" si="90"/>
        <v>77</v>
      </c>
      <c r="Q79" s="144">
        <v>268</v>
      </c>
      <c r="R79" s="144">
        <f t="shared" si="91"/>
        <v>42</v>
      </c>
      <c r="S79" s="144">
        <f t="shared" si="92"/>
        <v>330</v>
      </c>
      <c r="T79" s="144">
        <v>297</v>
      </c>
      <c r="U79" s="144">
        <v>330</v>
      </c>
      <c r="V79" s="144">
        <f t="shared" si="93"/>
        <v>75</v>
      </c>
      <c r="W79" s="145">
        <v>8</v>
      </c>
      <c r="X79" s="134" t="b">
        <f t="shared" si="94"/>
        <v>1</v>
      </c>
    </row>
    <row r="80" s="134" customFormat="true" spans="1:24">
      <c r="A80" s="143" t="s">
        <v>92</v>
      </c>
      <c r="B80" s="173">
        <v>976</v>
      </c>
      <c r="C80" s="144">
        <v>1052</v>
      </c>
      <c r="D80" s="144">
        <f t="shared" si="84"/>
        <v>976</v>
      </c>
      <c r="E80" s="144">
        <f t="shared" si="85"/>
        <v>1052</v>
      </c>
      <c r="F80" s="144">
        <v>0</v>
      </c>
      <c r="G80" s="144">
        <v>0</v>
      </c>
      <c r="H80" s="144"/>
      <c r="I80" s="144"/>
      <c r="J80" s="144"/>
      <c r="K80" s="144"/>
      <c r="L80" s="144">
        <f t="shared" si="86"/>
        <v>213</v>
      </c>
      <c r="M80" s="144">
        <f t="shared" si="87"/>
        <v>0</v>
      </c>
      <c r="N80" s="144">
        <f t="shared" si="88"/>
        <v>213</v>
      </c>
      <c r="O80" s="144">
        <f t="shared" si="89"/>
        <v>170</v>
      </c>
      <c r="P80" s="144">
        <f t="shared" si="90"/>
        <v>43</v>
      </c>
      <c r="Q80" s="144">
        <v>157</v>
      </c>
      <c r="R80" s="144">
        <f t="shared" si="91"/>
        <v>13</v>
      </c>
      <c r="S80" s="144">
        <f t="shared" si="92"/>
        <v>177</v>
      </c>
      <c r="T80" s="144">
        <v>170</v>
      </c>
      <c r="U80" s="144">
        <v>177</v>
      </c>
      <c r="V80" s="144">
        <f t="shared" si="93"/>
        <v>20</v>
      </c>
      <c r="W80" s="145">
        <v>8</v>
      </c>
      <c r="X80" s="134" t="b">
        <f t="shared" si="94"/>
        <v>1</v>
      </c>
    </row>
    <row r="81" s="134" customFormat="true" spans="1:24">
      <c r="A81" s="143" t="s">
        <v>93</v>
      </c>
      <c r="B81" s="173">
        <v>1409</v>
      </c>
      <c r="C81" s="144">
        <v>1547</v>
      </c>
      <c r="D81" s="144">
        <f t="shared" si="84"/>
        <v>1409</v>
      </c>
      <c r="E81" s="144">
        <f t="shared" si="85"/>
        <v>1547</v>
      </c>
      <c r="F81" s="144">
        <v>0</v>
      </c>
      <c r="G81" s="144">
        <v>0</v>
      </c>
      <c r="H81" s="144"/>
      <c r="I81" s="144"/>
      <c r="J81" s="144"/>
      <c r="K81" s="144"/>
      <c r="L81" s="144">
        <f t="shared" si="86"/>
        <v>310</v>
      </c>
      <c r="M81" s="144">
        <f t="shared" si="87"/>
        <v>0</v>
      </c>
      <c r="N81" s="144">
        <f t="shared" si="88"/>
        <v>310</v>
      </c>
      <c r="O81" s="144">
        <f t="shared" si="89"/>
        <v>248</v>
      </c>
      <c r="P81" s="144">
        <f t="shared" si="90"/>
        <v>62</v>
      </c>
      <c r="Q81" s="144">
        <v>213</v>
      </c>
      <c r="R81" s="144">
        <f t="shared" si="91"/>
        <v>35</v>
      </c>
      <c r="S81" s="144">
        <f t="shared" si="92"/>
        <v>260</v>
      </c>
      <c r="T81" s="144">
        <v>240</v>
      </c>
      <c r="U81" s="144">
        <v>260</v>
      </c>
      <c r="V81" s="144">
        <f t="shared" si="93"/>
        <v>55</v>
      </c>
      <c r="W81" s="145">
        <v>8</v>
      </c>
      <c r="X81" s="134" t="b">
        <f t="shared" si="94"/>
        <v>1</v>
      </c>
    </row>
    <row r="82" s="134" customFormat="true" spans="1:23">
      <c r="A82" s="171" t="s">
        <v>209</v>
      </c>
      <c r="B82" s="172">
        <f t="shared" ref="B82:R82" si="95">SUM(B83:B92)</f>
        <v>18790</v>
      </c>
      <c r="C82" s="172">
        <f t="shared" si="95"/>
        <v>21536</v>
      </c>
      <c r="D82" s="172">
        <f t="shared" si="95"/>
        <v>17307</v>
      </c>
      <c r="E82" s="172">
        <f t="shared" si="95"/>
        <v>20343</v>
      </c>
      <c r="F82" s="172">
        <f t="shared" si="95"/>
        <v>906</v>
      </c>
      <c r="G82" s="172">
        <f t="shared" si="95"/>
        <v>877</v>
      </c>
      <c r="H82" s="172">
        <f t="shared" si="95"/>
        <v>577</v>
      </c>
      <c r="I82" s="172">
        <f t="shared" si="95"/>
        <v>316</v>
      </c>
      <c r="J82" s="172">
        <f t="shared" si="95"/>
        <v>0</v>
      </c>
      <c r="K82" s="172">
        <f t="shared" si="95"/>
        <v>0</v>
      </c>
      <c r="L82" s="172">
        <f t="shared" si="95"/>
        <v>4299</v>
      </c>
      <c r="M82" s="172">
        <f t="shared" si="95"/>
        <v>213</v>
      </c>
      <c r="N82" s="172">
        <f t="shared" si="95"/>
        <v>4086</v>
      </c>
      <c r="O82" s="172">
        <f t="shared" si="95"/>
        <v>3391</v>
      </c>
      <c r="P82" s="172">
        <f t="shared" si="95"/>
        <v>908</v>
      </c>
      <c r="Q82" s="172">
        <f t="shared" si="95"/>
        <v>2845</v>
      </c>
      <c r="R82" s="172">
        <f t="shared" si="95"/>
        <v>546</v>
      </c>
      <c r="S82" s="172">
        <f t="shared" ref="S82:V82" si="96">SUM(S83:S92)</f>
        <v>3411</v>
      </c>
      <c r="T82" s="172">
        <f t="shared" si="96"/>
        <v>3147</v>
      </c>
      <c r="U82" s="172">
        <f t="shared" si="96"/>
        <v>3735</v>
      </c>
      <c r="V82" s="172">
        <f t="shared" si="96"/>
        <v>1134</v>
      </c>
      <c r="W82" s="172"/>
    </row>
    <row r="83" s="134" customFormat="true" spans="1:23">
      <c r="A83" s="143" t="s">
        <v>95</v>
      </c>
      <c r="B83" s="173">
        <v>2303</v>
      </c>
      <c r="C83" s="144">
        <v>1930</v>
      </c>
      <c r="D83" s="144">
        <f t="shared" ref="D83:D93" si="97">B83-F83-H83-J83</f>
        <v>1541</v>
      </c>
      <c r="E83" s="144">
        <f t="shared" ref="E83:E93" si="98">C83-G83-I83-K83</f>
        <v>1537</v>
      </c>
      <c r="F83" s="144">
        <v>185</v>
      </c>
      <c r="G83" s="144">
        <v>77</v>
      </c>
      <c r="H83" s="144">
        <v>577</v>
      </c>
      <c r="I83" s="144">
        <v>316</v>
      </c>
      <c r="J83" s="144"/>
      <c r="K83" s="144"/>
      <c r="L83" s="144">
        <f t="shared" ref="L83:L93" si="99">M83+N83</f>
        <v>488</v>
      </c>
      <c r="M83" s="144">
        <f t="shared" ref="M83:M93" si="100">ROUND((F83+G83)*0.12,0)</f>
        <v>31</v>
      </c>
      <c r="N83" s="144">
        <f t="shared" ref="N83:N93" si="101">ROUND(((D83+E83)*0.21+(H83+I83)*0.3+(J83+K83)*0.36)/2,0)</f>
        <v>457</v>
      </c>
      <c r="O83" s="144">
        <f t="shared" ref="O83:O93" si="102">ROUND(N83*W83/10+M83,0)</f>
        <v>305</v>
      </c>
      <c r="P83" s="144">
        <f t="shared" ref="P83:P93" si="103">L83-O83</f>
        <v>183</v>
      </c>
      <c r="Q83" s="144">
        <v>483</v>
      </c>
      <c r="R83" s="144">
        <f t="shared" ref="R83:R93" si="104">O83-Q83</f>
        <v>-178</v>
      </c>
      <c r="S83" s="144">
        <f t="shared" ref="S83:S93" si="105">ROUND(((E83)*0.21+(I83)*0.3+(K83)*0.36)*W83/10,0)</f>
        <v>251</v>
      </c>
      <c r="T83" s="144">
        <v>396</v>
      </c>
      <c r="U83" s="144">
        <f>T83-R83</f>
        <v>574</v>
      </c>
      <c r="V83" s="144">
        <v>0</v>
      </c>
      <c r="W83" s="145">
        <v>6</v>
      </c>
    </row>
    <row r="84" s="134" customFormat="true" spans="1:23">
      <c r="A84" s="143" t="s">
        <v>96</v>
      </c>
      <c r="B84" s="173">
        <v>1716</v>
      </c>
      <c r="C84" s="144">
        <v>1743</v>
      </c>
      <c r="D84" s="144">
        <f t="shared" si="97"/>
        <v>1716</v>
      </c>
      <c r="E84" s="144">
        <f t="shared" si="98"/>
        <v>1743</v>
      </c>
      <c r="F84" s="144">
        <v>0</v>
      </c>
      <c r="G84" s="144">
        <v>0</v>
      </c>
      <c r="H84" s="144"/>
      <c r="I84" s="144"/>
      <c r="J84" s="144"/>
      <c r="K84" s="144"/>
      <c r="L84" s="144">
        <f t="shared" si="99"/>
        <v>363</v>
      </c>
      <c r="M84" s="144">
        <f t="shared" si="100"/>
        <v>0</v>
      </c>
      <c r="N84" s="144">
        <f t="shared" si="101"/>
        <v>363</v>
      </c>
      <c r="O84" s="144">
        <f t="shared" si="102"/>
        <v>290</v>
      </c>
      <c r="P84" s="144">
        <f t="shared" si="103"/>
        <v>73</v>
      </c>
      <c r="Q84" s="144">
        <v>282</v>
      </c>
      <c r="R84" s="144">
        <f t="shared" si="104"/>
        <v>8</v>
      </c>
      <c r="S84" s="144">
        <f t="shared" si="105"/>
        <v>293</v>
      </c>
      <c r="T84" s="144">
        <v>302</v>
      </c>
      <c r="U84" s="144">
        <f>T84-R84</f>
        <v>294</v>
      </c>
      <c r="V84" s="144">
        <v>0</v>
      </c>
      <c r="W84" s="145">
        <v>8</v>
      </c>
    </row>
    <row r="85" s="134" customFormat="true" spans="1:24">
      <c r="A85" s="143" t="s">
        <v>97</v>
      </c>
      <c r="B85" s="173">
        <v>1740</v>
      </c>
      <c r="C85" s="144">
        <v>2206</v>
      </c>
      <c r="D85" s="144">
        <f t="shared" si="97"/>
        <v>1740</v>
      </c>
      <c r="E85" s="144">
        <f t="shared" si="98"/>
        <v>2206</v>
      </c>
      <c r="F85" s="144">
        <v>0</v>
      </c>
      <c r="G85" s="144">
        <v>0</v>
      </c>
      <c r="H85" s="144"/>
      <c r="I85" s="144"/>
      <c r="J85" s="144"/>
      <c r="K85" s="144"/>
      <c r="L85" s="144">
        <f t="shared" si="99"/>
        <v>414</v>
      </c>
      <c r="M85" s="144">
        <f t="shared" si="100"/>
        <v>0</v>
      </c>
      <c r="N85" s="144">
        <f t="shared" si="101"/>
        <v>414</v>
      </c>
      <c r="O85" s="144">
        <f t="shared" si="102"/>
        <v>331</v>
      </c>
      <c r="P85" s="144">
        <f t="shared" si="103"/>
        <v>83</v>
      </c>
      <c r="Q85" s="144">
        <v>225</v>
      </c>
      <c r="R85" s="144">
        <f t="shared" si="104"/>
        <v>106</v>
      </c>
      <c r="S85" s="144">
        <f t="shared" si="105"/>
        <v>371</v>
      </c>
      <c r="T85" s="144">
        <v>274</v>
      </c>
      <c r="U85" s="144">
        <v>371</v>
      </c>
      <c r="V85" s="144">
        <f t="shared" ref="V85:V93" si="106">S85+R85-T85</f>
        <v>203</v>
      </c>
      <c r="W85" s="145">
        <v>8</v>
      </c>
      <c r="X85" s="134" t="b">
        <f t="shared" ref="X85:X93" si="107">U85=S85</f>
        <v>1</v>
      </c>
    </row>
    <row r="86" s="134" customFormat="true" spans="1:24">
      <c r="A86" s="143" t="s">
        <v>98</v>
      </c>
      <c r="B86" s="173">
        <v>952</v>
      </c>
      <c r="C86" s="144">
        <v>1109</v>
      </c>
      <c r="D86" s="144">
        <f t="shared" si="97"/>
        <v>952</v>
      </c>
      <c r="E86" s="144">
        <f t="shared" si="98"/>
        <v>1109</v>
      </c>
      <c r="F86" s="144">
        <v>0</v>
      </c>
      <c r="G86" s="144">
        <v>0</v>
      </c>
      <c r="H86" s="144"/>
      <c r="I86" s="144"/>
      <c r="J86" s="144"/>
      <c r="K86" s="144"/>
      <c r="L86" s="144">
        <f t="shared" si="99"/>
        <v>216</v>
      </c>
      <c r="M86" s="144">
        <f t="shared" si="100"/>
        <v>0</v>
      </c>
      <c r="N86" s="144">
        <f t="shared" si="101"/>
        <v>216</v>
      </c>
      <c r="O86" s="144">
        <f t="shared" si="102"/>
        <v>173</v>
      </c>
      <c r="P86" s="144">
        <f t="shared" si="103"/>
        <v>43</v>
      </c>
      <c r="Q86" s="144">
        <v>144</v>
      </c>
      <c r="R86" s="144">
        <f t="shared" si="104"/>
        <v>29</v>
      </c>
      <c r="S86" s="144">
        <f t="shared" si="105"/>
        <v>186</v>
      </c>
      <c r="T86" s="144">
        <v>160</v>
      </c>
      <c r="U86" s="144">
        <v>186</v>
      </c>
      <c r="V86" s="144">
        <f t="shared" si="106"/>
        <v>55</v>
      </c>
      <c r="W86" s="145">
        <v>8</v>
      </c>
      <c r="X86" s="134" t="b">
        <f t="shared" si="107"/>
        <v>1</v>
      </c>
    </row>
    <row r="87" s="134" customFormat="true" spans="1:24">
      <c r="A87" s="143" t="s">
        <v>99</v>
      </c>
      <c r="B87" s="173">
        <v>997</v>
      </c>
      <c r="C87" s="144">
        <v>1242</v>
      </c>
      <c r="D87" s="144">
        <f t="shared" si="97"/>
        <v>997</v>
      </c>
      <c r="E87" s="144">
        <f t="shared" si="98"/>
        <v>1242</v>
      </c>
      <c r="F87" s="144">
        <v>0</v>
      </c>
      <c r="G87" s="144">
        <v>0</v>
      </c>
      <c r="H87" s="144"/>
      <c r="I87" s="144"/>
      <c r="J87" s="144"/>
      <c r="K87" s="144"/>
      <c r="L87" s="144">
        <f t="shared" si="99"/>
        <v>235</v>
      </c>
      <c r="M87" s="144">
        <f t="shared" si="100"/>
        <v>0</v>
      </c>
      <c r="N87" s="144">
        <f t="shared" si="101"/>
        <v>235</v>
      </c>
      <c r="O87" s="144">
        <f t="shared" si="102"/>
        <v>188</v>
      </c>
      <c r="P87" s="144">
        <f t="shared" si="103"/>
        <v>47</v>
      </c>
      <c r="Q87" s="144">
        <v>145</v>
      </c>
      <c r="R87" s="144">
        <f t="shared" si="104"/>
        <v>43</v>
      </c>
      <c r="S87" s="144">
        <f t="shared" si="105"/>
        <v>209</v>
      </c>
      <c r="T87" s="144">
        <v>169</v>
      </c>
      <c r="U87" s="144">
        <v>209</v>
      </c>
      <c r="V87" s="144">
        <f t="shared" si="106"/>
        <v>83</v>
      </c>
      <c r="W87" s="145">
        <v>8</v>
      </c>
      <c r="X87" s="134" t="b">
        <f t="shared" si="107"/>
        <v>1</v>
      </c>
    </row>
    <row r="88" s="134" customFormat="true" spans="1:24">
      <c r="A88" s="143" t="s">
        <v>100</v>
      </c>
      <c r="B88" s="173">
        <v>852</v>
      </c>
      <c r="C88" s="144">
        <v>1046</v>
      </c>
      <c r="D88" s="144">
        <f t="shared" si="97"/>
        <v>852</v>
      </c>
      <c r="E88" s="144">
        <f t="shared" si="98"/>
        <v>1046</v>
      </c>
      <c r="F88" s="144">
        <v>0</v>
      </c>
      <c r="G88" s="144">
        <v>0</v>
      </c>
      <c r="H88" s="144"/>
      <c r="I88" s="144"/>
      <c r="J88" s="144"/>
      <c r="K88" s="144"/>
      <c r="L88" s="144">
        <f t="shared" si="99"/>
        <v>199</v>
      </c>
      <c r="M88" s="144">
        <f t="shared" si="100"/>
        <v>0</v>
      </c>
      <c r="N88" s="144">
        <f t="shared" si="101"/>
        <v>199</v>
      </c>
      <c r="O88" s="144">
        <f t="shared" si="102"/>
        <v>159</v>
      </c>
      <c r="P88" s="144">
        <f t="shared" si="103"/>
        <v>40</v>
      </c>
      <c r="Q88" s="144">
        <v>112</v>
      </c>
      <c r="R88" s="144">
        <f t="shared" si="104"/>
        <v>47</v>
      </c>
      <c r="S88" s="144">
        <f t="shared" si="105"/>
        <v>176</v>
      </c>
      <c r="T88" s="144">
        <v>133</v>
      </c>
      <c r="U88" s="144">
        <v>176</v>
      </c>
      <c r="V88" s="144">
        <f t="shared" si="106"/>
        <v>90</v>
      </c>
      <c r="W88" s="145">
        <v>8</v>
      </c>
      <c r="X88" s="134" t="b">
        <f t="shared" si="107"/>
        <v>1</v>
      </c>
    </row>
    <row r="89" s="134" customFormat="true" spans="1:24">
      <c r="A89" s="143" t="s">
        <v>101</v>
      </c>
      <c r="B89" s="173">
        <v>1239</v>
      </c>
      <c r="C89" s="144">
        <v>1349</v>
      </c>
      <c r="D89" s="144">
        <f t="shared" si="97"/>
        <v>1239</v>
      </c>
      <c r="E89" s="144">
        <f t="shared" si="98"/>
        <v>1349</v>
      </c>
      <c r="F89" s="144">
        <v>0</v>
      </c>
      <c r="G89" s="144">
        <v>0</v>
      </c>
      <c r="H89" s="144"/>
      <c r="I89" s="144"/>
      <c r="J89" s="144"/>
      <c r="K89" s="144"/>
      <c r="L89" s="144">
        <f t="shared" si="99"/>
        <v>272</v>
      </c>
      <c r="M89" s="144">
        <f t="shared" si="100"/>
        <v>0</v>
      </c>
      <c r="N89" s="144">
        <f t="shared" si="101"/>
        <v>272</v>
      </c>
      <c r="O89" s="144">
        <f t="shared" si="102"/>
        <v>218</v>
      </c>
      <c r="P89" s="144">
        <f t="shared" si="103"/>
        <v>54</v>
      </c>
      <c r="Q89" s="144">
        <v>186</v>
      </c>
      <c r="R89" s="144">
        <f t="shared" si="104"/>
        <v>32</v>
      </c>
      <c r="S89" s="144">
        <f t="shared" si="105"/>
        <v>227</v>
      </c>
      <c r="T89" s="144">
        <v>208</v>
      </c>
      <c r="U89" s="144">
        <v>227</v>
      </c>
      <c r="V89" s="144">
        <f t="shared" si="106"/>
        <v>51</v>
      </c>
      <c r="W89" s="145">
        <v>8</v>
      </c>
      <c r="X89" s="134" t="b">
        <f t="shared" si="107"/>
        <v>1</v>
      </c>
    </row>
    <row r="90" s="134" customFormat="true" spans="1:24">
      <c r="A90" s="143" t="s">
        <v>102</v>
      </c>
      <c r="B90" s="173">
        <v>1333</v>
      </c>
      <c r="C90" s="144">
        <v>1737</v>
      </c>
      <c r="D90" s="144">
        <f t="shared" si="97"/>
        <v>1333</v>
      </c>
      <c r="E90" s="144">
        <f t="shared" si="98"/>
        <v>1737</v>
      </c>
      <c r="F90" s="144">
        <v>0</v>
      </c>
      <c r="G90" s="144">
        <v>0</v>
      </c>
      <c r="H90" s="144"/>
      <c r="I90" s="144"/>
      <c r="J90" s="144"/>
      <c r="K90" s="144"/>
      <c r="L90" s="144">
        <f t="shared" si="99"/>
        <v>322</v>
      </c>
      <c r="M90" s="144">
        <f t="shared" si="100"/>
        <v>0</v>
      </c>
      <c r="N90" s="144">
        <f t="shared" si="101"/>
        <v>322</v>
      </c>
      <c r="O90" s="144">
        <f t="shared" si="102"/>
        <v>258</v>
      </c>
      <c r="P90" s="144">
        <f t="shared" si="103"/>
        <v>64</v>
      </c>
      <c r="Q90" s="144">
        <v>159</v>
      </c>
      <c r="R90" s="144">
        <f t="shared" si="104"/>
        <v>99</v>
      </c>
      <c r="S90" s="144">
        <f t="shared" si="105"/>
        <v>292</v>
      </c>
      <c r="T90" s="144">
        <v>202</v>
      </c>
      <c r="U90" s="144">
        <v>292</v>
      </c>
      <c r="V90" s="144">
        <f t="shared" si="106"/>
        <v>189</v>
      </c>
      <c r="W90" s="145">
        <v>8</v>
      </c>
      <c r="X90" s="134" t="b">
        <f t="shared" si="107"/>
        <v>1</v>
      </c>
    </row>
    <row r="91" s="134" customFormat="true" spans="1:24">
      <c r="A91" s="143" t="s">
        <v>103</v>
      </c>
      <c r="B91" s="173">
        <v>5013</v>
      </c>
      <c r="C91" s="144">
        <v>5888</v>
      </c>
      <c r="D91" s="144">
        <f t="shared" si="97"/>
        <v>4718</v>
      </c>
      <c r="E91" s="144">
        <f t="shared" si="98"/>
        <v>5622</v>
      </c>
      <c r="F91" s="144">
        <v>295</v>
      </c>
      <c r="G91" s="144">
        <v>266</v>
      </c>
      <c r="H91" s="144"/>
      <c r="I91" s="144"/>
      <c r="J91" s="144"/>
      <c r="K91" s="144"/>
      <c r="L91" s="144">
        <f t="shared" si="99"/>
        <v>1153</v>
      </c>
      <c r="M91" s="144">
        <f t="shared" si="100"/>
        <v>67</v>
      </c>
      <c r="N91" s="144">
        <f t="shared" si="101"/>
        <v>1086</v>
      </c>
      <c r="O91" s="144">
        <f t="shared" si="102"/>
        <v>936</v>
      </c>
      <c r="P91" s="144">
        <f t="shared" si="103"/>
        <v>217</v>
      </c>
      <c r="Q91" s="144">
        <v>719</v>
      </c>
      <c r="R91" s="144">
        <f t="shared" si="104"/>
        <v>217</v>
      </c>
      <c r="S91" s="144">
        <f t="shared" si="105"/>
        <v>944</v>
      </c>
      <c r="T91" s="144">
        <v>842</v>
      </c>
      <c r="U91" s="144">
        <v>944</v>
      </c>
      <c r="V91" s="144">
        <f t="shared" si="106"/>
        <v>319</v>
      </c>
      <c r="W91" s="145">
        <v>8</v>
      </c>
      <c r="X91" s="134" t="b">
        <f t="shared" si="107"/>
        <v>1</v>
      </c>
    </row>
    <row r="92" s="134" customFormat="true" spans="1:24">
      <c r="A92" s="143" t="s">
        <v>104</v>
      </c>
      <c r="B92" s="173">
        <v>2645</v>
      </c>
      <c r="C92" s="144">
        <v>3286</v>
      </c>
      <c r="D92" s="144">
        <f t="shared" si="97"/>
        <v>2219</v>
      </c>
      <c r="E92" s="144">
        <f t="shared" si="98"/>
        <v>2752</v>
      </c>
      <c r="F92" s="144">
        <v>426</v>
      </c>
      <c r="G92" s="144">
        <v>534</v>
      </c>
      <c r="H92" s="144"/>
      <c r="I92" s="144"/>
      <c r="J92" s="144"/>
      <c r="K92" s="144"/>
      <c r="L92" s="144">
        <f t="shared" si="99"/>
        <v>637</v>
      </c>
      <c r="M92" s="144">
        <f t="shared" si="100"/>
        <v>115</v>
      </c>
      <c r="N92" s="144">
        <f t="shared" si="101"/>
        <v>522</v>
      </c>
      <c r="O92" s="144">
        <f t="shared" si="102"/>
        <v>533</v>
      </c>
      <c r="P92" s="144">
        <f t="shared" si="103"/>
        <v>104</v>
      </c>
      <c r="Q92" s="144">
        <v>390</v>
      </c>
      <c r="R92" s="144">
        <f t="shared" si="104"/>
        <v>143</v>
      </c>
      <c r="S92" s="144">
        <f t="shared" si="105"/>
        <v>462</v>
      </c>
      <c r="T92" s="144">
        <v>461</v>
      </c>
      <c r="U92" s="144">
        <v>462</v>
      </c>
      <c r="V92" s="144">
        <f t="shared" si="106"/>
        <v>144</v>
      </c>
      <c r="W92" s="145">
        <v>8</v>
      </c>
      <c r="X92" s="134" t="b">
        <f t="shared" si="107"/>
        <v>1</v>
      </c>
    </row>
    <row r="93" s="134" customFormat="true" spans="1:24">
      <c r="A93" s="171" t="s">
        <v>105</v>
      </c>
      <c r="B93" s="183">
        <v>1415</v>
      </c>
      <c r="C93" s="183">
        <v>1698</v>
      </c>
      <c r="D93" s="183">
        <f t="shared" si="97"/>
        <v>1415</v>
      </c>
      <c r="E93" s="183">
        <f t="shared" si="98"/>
        <v>1698</v>
      </c>
      <c r="F93" s="183">
        <v>0</v>
      </c>
      <c r="G93" s="183">
        <v>0</v>
      </c>
      <c r="H93" s="183"/>
      <c r="I93" s="183"/>
      <c r="J93" s="183"/>
      <c r="K93" s="183"/>
      <c r="L93" s="172">
        <f t="shared" si="99"/>
        <v>327</v>
      </c>
      <c r="M93" s="172">
        <f t="shared" si="100"/>
        <v>0</v>
      </c>
      <c r="N93" s="172">
        <f t="shared" si="101"/>
        <v>327</v>
      </c>
      <c r="O93" s="172">
        <f t="shared" si="102"/>
        <v>262</v>
      </c>
      <c r="P93" s="172">
        <f t="shared" si="103"/>
        <v>65</v>
      </c>
      <c r="Q93" s="172">
        <v>196</v>
      </c>
      <c r="R93" s="172">
        <f t="shared" si="104"/>
        <v>66</v>
      </c>
      <c r="S93" s="172">
        <f t="shared" si="105"/>
        <v>285</v>
      </c>
      <c r="T93" s="172">
        <v>234</v>
      </c>
      <c r="U93" s="172">
        <v>285</v>
      </c>
      <c r="V93" s="172">
        <f t="shared" si="106"/>
        <v>117</v>
      </c>
      <c r="W93" s="181">
        <v>8</v>
      </c>
      <c r="X93" s="134" t="b">
        <f t="shared" si="107"/>
        <v>1</v>
      </c>
    </row>
  </sheetData>
  <mergeCells count="18">
    <mergeCell ref="A1:W1"/>
    <mergeCell ref="B2:J2"/>
    <mergeCell ref="L2:V2"/>
    <mergeCell ref="B3:C3"/>
    <mergeCell ref="D3:E3"/>
    <mergeCell ref="F3:G3"/>
    <mergeCell ref="H3:I3"/>
    <mergeCell ref="J3:K3"/>
    <mergeCell ref="L3:N3"/>
    <mergeCell ref="O3:P3"/>
    <mergeCell ref="A2:A4"/>
    <mergeCell ref="Q3:Q4"/>
    <mergeCell ref="R3:R4"/>
    <mergeCell ref="S3:S4"/>
    <mergeCell ref="T3:T4"/>
    <mergeCell ref="U3:U4"/>
    <mergeCell ref="V3:V4"/>
    <mergeCell ref="W2:W4"/>
  </mergeCells>
  <pageMargins left="0.751388888888889" right="0.751388888888889" top="1" bottom="1" header="0.5" footer="0.5"/>
  <pageSetup paperSize="8" scale="80" orientation="landscape" horizont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4"/>
  <sheetViews>
    <sheetView topLeftCell="A36" workbookViewId="0">
      <selection activeCell="T65" sqref="T65"/>
    </sheetView>
  </sheetViews>
  <sheetFormatPr defaultColWidth="9" defaultRowHeight="14.25"/>
  <cols>
    <col min="1" max="1" width="21.25" style="134" customWidth="true"/>
    <col min="2" max="2" width="9.875" style="134" customWidth="true"/>
    <col min="3" max="3" width="9.375" style="137" customWidth="true"/>
    <col min="4" max="4" width="5.75" style="137" customWidth="true"/>
    <col min="5" max="9" width="10.875" style="137" customWidth="true"/>
    <col min="10" max="10" width="9.25" style="134"/>
    <col min="11" max="13" width="9" style="134"/>
    <col min="14" max="14" width="9" style="134" customWidth="true"/>
    <col min="15" max="15" width="9" style="138" customWidth="true"/>
    <col min="16" max="16384" width="9" style="134"/>
  </cols>
  <sheetData>
    <row r="1" s="134" customFormat="true" ht="24" customHeight="true" spans="1:15">
      <c r="A1" s="139" t="s">
        <v>210</v>
      </c>
      <c r="B1" s="139"/>
      <c r="C1" s="139"/>
      <c r="D1" s="139"/>
      <c r="E1" s="139"/>
      <c r="F1" s="139"/>
      <c r="G1" s="139"/>
      <c r="H1" s="139"/>
      <c r="I1" s="139"/>
      <c r="J1" s="139"/>
      <c r="K1" s="139"/>
      <c r="L1" s="139"/>
      <c r="M1" s="139"/>
      <c r="N1" s="139"/>
      <c r="O1" s="138"/>
    </row>
    <row r="2" s="135" customFormat="true" ht="15" customHeight="true" spans="1:15">
      <c r="A2" s="140" t="s">
        <v>3</v>
      </c>
      <c r="B2" s="141" t="s">
        <v>211</v>
      </c>
      <c r="C2" s="141" t="s">
        <v>212</v>
      </c>
      <c r="D2" s="142" t="s">
        <v>182</v>
      </c>
      <c r="E2" s="147" t="s">
        <v>213</v>
      </c>
      <c r="F2" s="148"/>
      <c r="G2" s="149"/>
      <c r="H2" s="150" t="s">
        <v>190</v>
      </c>
      <c r="I2" s="150" t="s">
        <v>191</v>
      </c>
      <c r="J2" s="157" t="s">
        <v>192</v>
      </c>
      <c r="K2" s="158" t="s">
        <v>193</v>
      </c>
      <c r="L2" s="157" t="s">
        <v>11</v>
      </c>
      <c r="M2" s="158" t="s">
        <v>214</v>
      </c>
      <c r="N2" s="164"/>
      <c r="O2" s="165"/>
    </row>
    <row r="3" s="135" customFormat="true" ht="15" customHeight="true" spans="1:15">
      <c r="A3" s="140"/>
      <c r="B3" s="141"/>
      <c r="C3" s="141"/>
      <c r="D3" s="142"/>
      <c r="E3" s="151"/>
      <c r="F3" s="152"/>
      <c r="G3" s="153"/>
      <c r="H3" s="154"/>
      <c r="I3" s="154"/>
      <c r="J3" s="159"/>
      <c r="K3" s="160"/>
      <c r="L3" s="159"/>
      <c r="M3" s="160"/>
      <c r="N3" s="166"/>
      <c r="O3" s="165"/>
    </row>
    <row r="4" s="135" customFormat="true" ht="18" customHeight="true" spans="1:15">
      <c r="A4" s="140"/>
      <c r="B4" s="141"/>
      <c r="C4" s="141"/>
      <c r="D4" s="142"/>
      <c r="E4" s="142" t="s">
        <v>113</v>
      </c>
      <c r="F4" s="142" t="s">
        <v>198</v>
      </c>
      <c r="G4" s="142" t="s">
        <v>199</v>
      </c>
      <c r="H4" s="155"/>
      <c r="I4" s="155"/>
      <c r="J4" s="161"/>
      <c r="K4" s="162"/>
      <c r="L4" s="161"/>
      <c r="M4" s="162"/>
      <c r="N4" s="166"/>
      <c r="O4" s="165"/>
    </row>
    <row r="5" s="136" customFormat="true" ht="12" customHeight="true" spans="1:15">
      <c r="A5" s="143" t="s">
        <v>14</v>
      </c>
      <c r="B5" s="144">
        <f t="shared" ref="B5:H5" si="0">B6+B19+B26+B37+B50+B63+B74+B83+B94</f>
        <v>15352</v>
      </c>
      <c r="C5" s="144">
        <f t="shared" si="0"/>
        <v>15301</v>
      </c>
      <c r="D5" s="145"/>
      <c r="E5" s="156">
        <f t="shared" si="0"/>
        <v>3065.3</v>
      </c>
      <c r="F5" s="156">
        <f t="shared" si="0"/>
        <v>1699.44</v>
      </c>
      <c r="G5" s="156">
        <f t="shared" si="0"/>
        <v>1365.86</v>
      </c>
      <c r="H5" s="156">
        <f t="shared" si="0"/>
        <v>2230</v>
      </c>
      <c r="I5" s="156"/>
      <c r="J5" s="163">
        <f t="shared" ref="J5:N5" si="1">J6+J19+J26+J37+J50+J63+J74+J83+J94</f>
        <v>1680.92</v>
      </c>
      <c r="K5" s="144">
        <f t="shared" si="1"/>
        <v>2093</v>
      </c>
      <c r="L5" s="163">
        <f t="shared" si="1"/>
        <v>2858.58</v>
      </c>
      <c r="M5" s="163">
        <f t="shared" si="1"/>
        <v>185</v>
      </c>
      <c r="N5" s="163">
        <f t="shared" si="1"/>
        <v>170.7</v>
      </c>
      <c r="O5" s="167"/>
    </row>
    <row r="6" s="136" customFormat="true" ht="12" customHeight="true" spans="1:15">
      <c r="A6" s="143" t="s">
        <v>200</v>
      </c>
      <c r="B6" s="145">
        <f t="shared" ref="B6:H6" si="2">SUM(B7:B18)</f>
        <v>1731</v>
      </c>
      <c r="C6" s="145">
        <f t="shared" si="2"/>
        <v>1732</v>
      </c>
      <c r="D6" s="145"/>
      <c r="E6" s="156">
        <f t="shared" si="2"/>
        <v>346.3</v>
      </c>
      <c r="F6" s="156">
        <f t="shared" si="2"/>
        <v>135.98</v>
      </c>
      <c r="G6" s="156">
        <f t="shared" si="2"/>
        <v>210.32</v>
      </c>
      <c r="H6" s="156">
        <f t="shared" si="2"/>
        <v>281</v>
      </c>
      <c r="I6" s="156"/>
      <c r="J6" s="145">
        <f t="shared" ref="J6:N6" si="3">SUM(J7:J18)</f>
        <v>137.04</v>
      </c>
      <c r="K6" s="145">
        <f t="shared" si="3"/>
        <v>262</v>
      </c>
      <c r="L6" s="145">
        <f t="shared" si="3"/>
        <v>410.02</v>
      </c>
      <c r="M6" s="145">
        <f t="shared" si="3"/>
        <v>3</v>
      </c>
      <c r="N6" s="145">
        <f t="shared" si="3"/>
        <v>1.6</v>
      </c>
      <c r="O6" s="167"/>
    </row>
    <row r="7" s="136" customFormat="true" ht="12" customHeight="true" spans="1:15">
      <c r="A7" s="143" t="s">
        <v>16</v>
      </c>
      <c r="B7" s="146">
        <v>448</v>
      </c>
      <c r="C7" s="146">
        <v>391</v>
      </c>
      <c r="D7" s="145">
        <v>2</v>
      </c>
      <c r="E7" s="156">
        <f t="shared" ref="E7:E18" si="4">ROUND((B7+C7)*0.1,2)</f>
        <v>83.9</v>
      </c>
      <c r="F7" s="156">
        <f t="shared" ref="F7:F18" si="5">ROUND(E7*D7/10,2)</f>
        <v>16.78</v>
      </c>
      <c r="G7" s="156">
        <f t="shared" ref="G7:G18" si="6">E7-F7</f>
        <v>67.12</v>
      </c>
      <c r="H7" s="156">
        <v>63</v>
      </c>
      <c r="I7" s="156">
        <f t="shared" ref="I7:I18" si="7">F7-H7</f>
        <v>-46.22</v>
      </c>
      <c r="J7" s="145">
        <f t="shared" ref="J7:J18" si="8">ROUND((C7)*0.2*D7/10,2)</f>
        <v>15.64</v>
      </c>
      <c r="K7" s="145">
        <v>51</v>
      </c>
      <c r="L7" s="145">
        <f t="shared" ref="L7:L18" si="9">K7-I7+M7</f>
        <v>97.22</v>
      </c>
      <c r="M7" s="145"/>
      <c r="N7" s="145">
        <v>0</v>
      </c>
      <c r="O7" s="167"/>
    </row>
    <row r="8" s="136" customFormat="true" ht="12" customHeight="true" spans="1:15">
      <c r="A8" s="143" t="s">
        <v>17</v>
      </c>
      <c r="B8" s="146">
        <v>19</v>
      </c>
      <c r="C8" s="146">
        <v>15</v>
      </c>
      <c r="D8" s="145">
        <v>2</v>
      </c>
      <c r="E8" s="156">
        <f t="shared" si="4"/>
        <v>3.4</v>
      </c>
      <c r="F8" s="156">
        <f t="shared" si="5"/>
        <v>0.68</v>
      </c>
      <c r="G8" s="156">
        <f t="shared" si="6"/>
        <v>2.72</v>
      </c>
      <c r="H8" s="156">
        <v>2</v>
      </c>
      <c r="I8" s="156">
        <f t="shared" si="7"/>
        <v>-1.32</v>
      </c>
      <c r="J8" s="145">
        <f t="shared" si="8"/>
        <v>0.6</v>
      </c>
      <c r="K8" s="145">
        <v>2</v>
      </c>
      <c r="L8" s="145">
        <f t="shared" si="9"/>
        <v>3.32</v>
      </c>
      <c r="M8" s="145"/>
      <c r="N8" s="145">
        <v>0</v>
      </c>
      <c r="O8" s="167"/>
    </row>
    <row r="9" s="136" customFormat="true" ht="12" customHeight="true" spans="1:15">
      <c r="A9" s="143" t="s">
        <v>18</v>
      </c>
      <c r="B9" s="146">
        <v>271</v>
      </c>
      <c r="C9" s="146">
        <v>321</v>
      </c>
      <c r="D9" s="145">
        <v>2</v>
      </c>
      <c r="E9" s="156">
        <f t="shared" si="4"/>
        <v>59.2</v>
      </c>
      <c r="F9" s="156">
        <f t="shared" si="5"/>
        <v>11.84</v>
      </c>
      <c r="G9" s="156">
        <f t="shared" si="6"/>
        <v>47.36</v>
      </c>
      <c r="H9" s="156">
        <v>14</v>
      </c>
      <c r="I9" s="156">
        <f t="shared" si="7"/>
        <v>-2.16</v>
      </c>
      <c r="J9" s="145">
        <f t="shared" si="8"/>
        <v>12.84</v>
      </c>
      <c r="K9" s="145">
        <v>15</v>
      </c>
      <c r="L9" s="145">
        <f t="shared" si="9"/>
        <v>17.16</v>
      </c>
      <c r="M9" s="145"/>
      <c r="N9" s="145">
        <v>0</v>
      </c>
      <c r="O9" s="167"/>
    </row>
    <row r="10" s="136" customFormat="true" ht="12" customHeight="true" spans="1:15">
      <c r="A10" s="143" t="s">
        <v>19</v>
      </c>
      <c r="B10" s="146">
        <v>67</v>
      </c>
      <c r="C10" s="146">
        <v>58</v>
      </c>
      <c r="D10" s="145">
        <v>2</v>
      </c>
      <c r="E10" s="156">
        <f t="shared" si="4"/>
        <v>12.5</v>
      </c>
      <c r="F10" s="156">
        <f t="shared" si="5"/>
        <v>2.5</v>
      </c>
      <c r="G10" s="156">
        <f t="shared" si="6"/>
        <v>10</v>
      </c>
      <c r="H10" s="156">
        <v>7</v>
      </c>
      <c r="I10" s="156">
        <f t="shared" si="7"/>
        <v>-4.5</v>
      </c>
      <c r="J10" s="145">
        <f t="shared" si="8"/>
        <v>2.32</v>
      </c>
      <c r="K10" s="145">
        <v>5</v>
      </c>
      <c r="L10" s="145">
        <f t="shared" si="9"/>
        <v>9.5</v>
      </c>
      <c r="M10" s="145"/>
      <c r="N10" s="145">
        <v>0</v>
      </c>
      <c r="O10" s="167"/>
    </row>
    <row r="11" s="136" customFormat="true" ht="12" customHeight="true" spans="1:15">
      <c r="A11" s="143" t="s">
        <v>20</v>
      </c>
      <c r="B11" s="146">
        <v>112</v>
      </c>
      <c r="C11" s="146">
        <v>111</v>
      </c>
      <c r="D11" s="145">
        <v>4</v>
      </c>
      <c r="E11" s="156">
        <f t="shared" si="4"/>
        <v>22.3</v>
      </c>
      <c r="F11" s="156">
        <f t="shared" si="5"/>
        <v>8.92</v>
      </c>
      <c r="G11" s="156">
        <f t="shared" si="6"/>
        <v>13.38</v>
      </c>
      <c r="H11" s="156">
        <v>15</v>
      </c>
      <c r="I11" s="156">
        <f t="shared" si="7"/>
        <v>-6.08</v>
      </c>
      <c r="J11" s="145">
        <f t="shared" si="8"/>
        <v>8.88</v>
      </c>
      <c r="K11" s="145">
        <v>13</v>
      </c>
      <c r="L11" s="145">
        <f t="shared" si="9"/>
        <v>19.08</v>
      </c>
      <c r="M11" s="145"/>
      <c r="N11" s="145">
        <v>0</v>
      </c>
      <c r="O11" s="167"/>
    </row>
    <row r="12" s="136" customFormat="true" ht="12" customHeight="true" spans="1:15">
      <c r="A12" s="143" t="s">
        <v>21</v>
      </c>
      <c r="B12" s="146">
        <v>120</v>
      </c>
      <c r="C12" s="146">
        <v>115</v>
      </c>
      <c r="D12" s="145">
        <v>6</v>
      </c>
      <c r="E12" s="156">
        <f t="shared" si="4"/>
        <v>23.5</v>
      </c>
      <c r="F12" s="156">
        <f t="shared" si="5"/>
        <v>14.1</v>
      </c>
      <c r="G12" s="156">
        <f t="shared" si="6"/>
        <v>9.4</v>
      </c>
      <c r="H12" s="156">
        <v>27</v>
      </c>
      <c r="I12" s="156">
        <f t="shared" si="7"/>
        <v>-12.9</v>
      </c>
      <c r="J12" s="145">
        <f t="shared" si="8"/>
        <v>13.8</v>
      </c>
      <c r="K12" s="145">
        <v>23</v>
      </c>
      <c r="L12" s="145">
        <f t="shared" si="9"/>
        <v>35.9</v>
      </c>
      <c r="M12" s="145"/>
      <c r="N12" s="145">
        <v>0</v>
      </c>
      <c r="O12" s="167"/>
    </row>
    <row r="13" s="136" customFormat="true" ht="12" customHeight="true" spans="1:15">
      <c r="A13" s="143" t="s">
        <v>22</v>
      </c>
      <c r="B13" s="146">
        <v>126</v>
      </c>
      <c r="C13" s="146">
        <v>138</v>
      </c>
      <c r="D13" s="145">
        <v>6</v>
      </c>
      <c r="E13" s="156">
        <f t="shared" si="4"/>
        <v>26.4</v>
      </c>
      <c r="F13" s="156">
        <f t="shared" si="5"/>
        <v>15.84</v>
      </c>
      <c r="G13" s="156">
        <f t="shared" si="6"/>
        <v>10.56</v>
      </c>
      <c r="H13" s="156">
        <v>16</v>
      </c>
      <c r="I13" s="156">
        <f t="shared" si="7"/>
        <v>-0.16</v>
      </c>
      <c r="J13" s="145">
        <f t="shared" si="8"/>
        <v>16.56</v>
      </c>
      <c r="K13" s="145">
        <v>16</v>
      </c>
      <c r="L13" s="145">
        <f t="shared" si="9"/>
        <v>17.16</v>
      </c>
      <c r="M13" s="145">
        <f>ROUNDUP(N13,0)</f>
        <v>1</v>
      </c>
      <c r="N13" s="145">
        <f>J13+I13-K13</f>
        <v>0.399999999999999</v>
      </c>
      <c r="O13" s="167"/>
    </row>
    <row r="14" s="136" customFormat="true" ht="12" customHeight="true" spans="1:15">
      <c r="A14" s="143" t="s">
        <v>23</v>
      </c>
      <c r="B14" s="146">
        <v>126</v>
      </c>
      <c r="C14" s="146">
        <v>138</v>
      </c>
      <c r="D14" s="145">
        <v>8</v>
      </c>
      <c r="E14" s="156">
        <f t="shared" si="4"/>
        <v>26.4</v>
      </c>
      <c r="F14" s="156">
        <f t="shared" si="5"/>
        <v>21.12</v>
      </c>
      <c r="G14" s="156">
        <f t="shared" si="6"/>
        <v>5.28</v>
      </c>
      <c r="H14" s="156">
        <v>19</v>
      </c>
      <c r="I14" s="156">
        <f t="shared" si="7"/>
        <v>2.12</v>
      </c>
      <c r="J14" s="145">
        <f t="shared" si="8"/>
        <v>22.08</v>
      </c>
      <c r="K14" s="145">
        <v>23</v>
      </c>
      <c r="L14" s="145">
        <f t="shared" si="9"/>
        <v>22.88</v>
      </c>
      <c r="M14" s="145">
        <f>ROUNDUP(N14,0)</f>
        <v>2</v>
      </c>
      <c r="N14" s="145">
        <f>J14+I14-K14</f>
        <v>1.2</v>
      </c>
      <c r="O14" s="167"/>
    </row>
    <row r="15" s="136" customFormat="true" ht="12" customHeight="true" spans="1:15">
      <c r="A15" s="143" t="s">
        <v>24</v>
      </c>
      <c r="B15" s="146">
        <v>109</v>
      </c>
      <c r="C15" s="146">
        <v>109</v>
      </c>
      <c r="D15" s="145">
        <v>8</v>
      </c>
      <c r="E15" s="156">
        <f t="shared" si="4"/>
        <v>21.8</v>
      </c>
      <c r="F15" s="156">
        <f t="shared" si="5"/>
        <v>17.44</v>
      </c>
      <c r="G15" s="156">
        <f t="shared" si="6"/>
        <v>4.36</v>
      </c>
      <c r="H15" s="156">
        <v>22</v>
      </c>
      <c r="I15" s="156">
        <f t="shared" si="7"/>
        <v>-4.56</v>
      </c>
      <c r="J15" s="145">
        <f t="shared" si="8"/>
        <v>17.44</v>
      </c>
      <c r="K15" s="145">
        <v>22</v>
      </c>
      <c r="L15" s="145">
        <f t="shared" si="9"/>
        <v>26.56</v>
      </c>
      <c r="M15" s="145"/>
      <c r="N15" s="145">
        <v>0</v>
      </c>
      <c r="O15" s="167"/>
    </row>
    <row r="16" s="136" customFormat="true" ht="12" customHeight="true" spans="1:15">
      <c r="A16" s="143" t="s">
        <v>25</v>
      </c>
      <c r="B16" s="146">
        <v>203</v>
      </c>
      <c r="C16" s="146">
        <v>218</v>
      </c>
      <c r="D16" s="145">
        <v>4</v>
      </c>
      <c r="E16" s="156">
        <f t="shared" si="4"/>
        <v>42.1</v>
      </c>
      <c r="F16" s="156">
        <f t="shared" si="5"/>
        <v>16.84</v>
      </c>
      <c r="G16" s="156">
        <f t="shared" si="6"/>
        <v>25.26</v>
      </c>
      <c r="H16" s="156">
        <v>66</v>
      </c>
      <c r="I16" s="156">
        <f t="shared" si="7"/>
        <v>-49.16</v>
      </c>
      <c r="J16" s="145">
        <f t="shared" si="8"/>
        <v>17.44</v>
      </c>
      <c r="K16" s="145">
        <v>62</v>
      </c>
      <c r="L16" s="145">
        <f t="shared" si="9"/>
        <v>111.16</v>
      </c>
      <c r="M16" s="145"/>
      <c r="N16" s="145">
        <v>0</v>
      </c>
      <c r="O16" s="167"/>
    </row>
    <row r="17" s="136" customFormat="true" ht="12" customHeight="true" spans="1:15">
      <c r="A17" s="143" t="s">
        <v>26</v>
      </c>
      <c r="B17" s="146">
        <v>115</v>
      </c>
      <c r="C17" s="146">
        <v>96</v>
      </c>
      <c r="D17" s="145">
        <v>4</v>
      </c>
      <c r="E17" s="156">
        <f t="shared" si="4"/>
        <v>21.1</v>
      </c>
      <c r="F17" s="156">
        <f t="shared" si="5"/>
        <v>8.44</v>
      </c>
      <c r="G17" s="156">
        <f t="shared" si="6"/>
        <v>12.66</v>
      </c>
      <c r="H17" s="156">
        <v>24</v>
      </c>
      <c r="I17" s="156">
        <f t="shared" si="7"/>
        <v>-15.56</v>
      </c>
      <c r="J17" s="145">
        <f t="shared" si="8"/>
        <v>7.68</v>
      </c>
      <c r="K17" s="145">
        <v>24</v>
      </c>
      <c r="L17" s="145">
        <f t="shared" si="9"/>
        <v>39.56</v>
      </c>
      <c r="M17" s="145"/>
      <c r="N17" s="145">
        <v>0</v>
      </c>
      <c r="O17" s="167"/>
    </row>
    <row r="18" s="136" customFormat="true" ht="12" customHeight="true" spans="1:15">
      <c r="A18" s="143" t="s">
        <v>201</v>
      </c>
      <c r="B18" s="146">
        <v>15</v>
      </c>
      <c r="C18" s="146">
        <v>22</v>
      </c>
      <c r="D18" s="145">
        <v>4</v>
      </c>
      <c r="E18" s="156">
        <f t="shared" si="4"/>
        <v>3.7</v>
      </c>
      <c r="F18" s="156">
        <f t="shared" si="5"/>
        <v>1.48</v>
      </c>
      <c r="G18" s="156">
        <f t="shared" si="6"/>
        <v>2.22</v>
      </c>
      <c r="H18" s="156">
        <v>6</v>
      </c>
      <c r="I18" s="156">
        <f t="shared" si="7"/>
        <v>-4.52</v>
      </c>
      <c r="J18" s="145">
        <f t="shared" si="8"/>
        <v>1.76</v>
      </c>
      <c r="K18" s="145">
        <v>6</v>
      </c>
      <c r="L18" s="145">
        <f t="shared" si="9"/>
        <v>10.52</v>
      </c>
      <c r="M18" s="145"/>
      <c r="N18" s="145">
        <v>0</v>
      </c>
      <c r="O18" s="167"/>
    </row>
    <row r="19" s="136" customFormat="true" ht="12" customHeight="true" spans="1:15">
      <c r="A19" s="143" t="s">
        <v>202</v>
      </c>
      <c r="B19" s="145">
        <f t="shared" ref="B19:H19" si="10">SUM(B20:B25)</f>
        <v>1074</v>
      </c>
      <c r="C19" s="145">
        <f t="shared" si="10"/>
        <v>999</v>
      </c>
      <c r="D19" s="144"/>
      <c r="E19" s="156">
        <f t="shared" si="10"/>
        <v>207.3</v>
      </c>
      <c r="F19" s="156">
        <f t="shared" si="10"/>
        <v>132.52</v>
      </c>
      <c r="G19" s="156">
        <f t="shared" si="10"/>
        <v>74.78</v>
      </c>
      <c r="H19" s="156">
        <f t="shared" si="10"/>
        <v>218</v>
      </c>
      <c r="I19" s="156"/>
      <c r="J19" s="145">
        <f t="shared" ref="J19:N19" si="11">SUM(J20:J25)</f>
        <v>128.52</v>
      </c>
      <c r="K19" s="145">
        <f t="shared" si="11"/>
        <v>203</v>
      </c>
      <c r="L19" s="163">
        <f t="shared" si="11"/>
        <v>319.06</v>
      </c>
      <c r="M19" s="145">
        <f t="shared" si="11"/>
        <v>16</v>
      </c>
      <c r="N19" s="145">
        <f t="shared" si="11"/>
        <v>15.24</v>
      </c>
      <c r="O19" s="167"/>
    </row>
    <row r="20" s="136" customFormat="true" ht="12" customHeight="true" spans="1:15">
      <c r="A20" s="143" t="s">
        <v>29</v>
      </c>
      <c r="B20" s="146">
        <v>479</v>
      </c>
      <c r="C20" s="146">
        <v>337</v>
      </c>
      <c r="D20" s="145">
        <v>6</v>
      </c>
      <c r="E20" s="156">
        <f t="shared" ref="E20:E25" si="12">ROUND((B20+C20)*0.1,2)</f>
        <v>81.6</v>
      </c>
      <c r="F20" s="156">
        <f t="shared" ref="F20:F25" si="13">ROUND(E20*D20/10,2)</f>
        <v>48.96</v>
      </c>
      <c r="G20" s="156">
        <f t="shared" ref="G20:G25" si="14">E20-F20</f>
        <v>32.64</v>
      </c>
      <c r="H20" s="156">
        <v>128</v>
      </c>
      <c r="I20" s="156">
        <f t="shared" ref="I20:I25" si="15">F20-H20</f>
        <v>-79.04</v>
      </c>
      <c r="J20" s="145">
        <f t="shared" ref="J20:J25" si="16">ROUND((C20)*0.2*D20/10,2)</f>
        <v>40.44</v>
      </c>
      <c r="K20" s="145">
        <v>104</v>
      </c>
      <c r="L20" s="145">
        <f t="shared" ref="L20:L25" si="17">K20-I20+M20</f>
        <v>183.04</v>
      </c>
      <c r="M20" s="145"/>
      <c r="N20" s="145">
        <v>0</v>
      </c>
      <c r="O20" s="167"/>
    </row>
    <row r="21" s="136" customFormat="true" ht="12" customHeight="true" spans="1:15">
      <c r="A21" s="143" t="s">
        <v>30</v>
      </c>
      <c r="B21" s="146">
        <v>116</v>
      </c>
      <c r="C21" s="146">
        <v>127</v>
      </c>
      <c r="D21" s="145">
        <v>6</v>
      </c>
      <c r="E21" s="156">
        <f t="shared" si="12"/>
        <v>24.3</v>
      </c>
      <c r="F21" s="156">
        <f t="shared" si="13"/>
        <v>14.58</v>
      </c>
      <c r="G21" s="156">
        <f t="shared" si="14"/>
        <v>9.72</v>
      </c>
      <c r="H21" s="156">
        <v>0</v>
      </c>
      <c r="I21" s="156">
        <v>0</v>
      </c>
      <c r="J21" s="145">
        <f t="shared" si="16"/>
        <v>15.24</v>
      </c>
      <c r="K21" s="145">
        <v>0</v>
      </c>
      <c r="L21" s="145">
        <f t="shared" si="17"/>
        <v>16</v>
      </c>
      <c r="M21" s="145">
        <f>ROUNDUP(N21,0)</f>
        <v>16</v>
      </c>
      <c r="N21" s="145">
        <v>15.24</v>
      </c>
      <c r="O21" s="167" t="s">
        <v>31</v>
      </c>
    </row>
    <row r="22" s="136" customFormat="true" ht="12" customHeight="true" spans="1:15">
      <c r="A22" s="143" t="s">
        <v>32</v>
      </c>
      <c r="B22" s="146">
        <v>119</v>
      </c>
      <c r="C22" s="146">
        <v>136</v>
      </c>
      <c r="D22" s="145">
        <v>6</v>
      </c>
      <c r="E22" s="156">
        <f t="shared" si="12"/>
        <v>25.5</v>
      </c>
      <c r="F22" s="156">
        <f t="shared" si="13"/>
        <v>15.3</v>
      </c>
      <c r="G22" s="156">
        <f t="shared" si="14"/>
        <v>10.2</v>
      </c>
      <c r="H22" s="156">
        <v>24</v>
      </c>
      <c r="I22" s="156">
        <f t="shared" si="15"/>
        <v>-8.7</v>
      </c>
      <c r="J22" s="145">
        <f t="shared" si="16"/>
        <v>16.32</v>
      </c>
      <c r="K22" s="145">
        <v>29</v>
      </c>
      <c r="L22" s="145">
        <f t="shared" si="17"/>
        <v>37.7</v>
      </c>
      <c r="M22" s="145"/>
      <c r="N22" s="145">
        <v>0</v>
      </c>
      <c r="O22" s="167"/>
    </row>
    <row r="23" s="136" customFormat="true" ht="12" customHeight="true" spans="1:15">
      <c r="A23" s="143" t="s">
        <v>33</v>
      </c>
      <c r="B23" s="146">
        <v>71</v>
      </c>
      <c r="C23" s="146">
        <v>61</v>
      </c>
      <c r="D23" s="145">
        <v>6</v>
      </c>
      <c r="E23" s="156">
        <f t="shared" si="12"/>
        <v>13.2</v>
      </c>
      <c r="F23" s="156">
        <f t="shared" si="13"/>
        <v>7.92</v>
      </c>
      <c r="G23" s="156">
        <f t="shared" si="14"/>
        <v>5.28</v>
      </c>
      <c r="H23" s="156">
        <v>12</v>
      </c>
      <c r="I23" s="156">
        <f t="shared" si="15"/>
        <v>-4.08</v>
      </c>
      <c r="J23" s="145">
        <f t="shared" si="16"/>
        <v>7.32</v>
      </c>
      <c r="K23" s="145">
        <v>13</v>
      </c>
      <c r="L23" s="145">
        <f t="shared" si="17"/>
        <v>17.08</v>
      </c>
      <c r="M23" s="145"/>
      <c r="N23" s="145">
        <v>0</v>
      </c>
      <c r="O23" s="167"/>
    </row>
    <row r="24" s="136" customFormat="true" ht="12" customHeight="true" spans="1:15">
      <c r="A24" s="143" t="s">
        <v>34</v>
      </c>
      <c r="B24" s="146">
        <v>98</v>
      </c>
      <c r="C24" s="146">
        <v>122</v>
      </c>
      <c r="D24" s="145">
        <v>6</v>
      </c>
      <c r="E24" s="156">
        <f t="shared" si="12"/>
        <v>22</v>
      </c>
      <c r="F24" s="156">
        <f t="shared" si="13"/>
        <v>13.2</v>
      </c>
      <c r="G24" s="156">
        <f t="shared" si="14"/>
        <v>8.8</v>
      </c>
      <c r="H24" s="156">
        <v>19</v>
      </c>
      <c r="I24" s="156">
        <f t="shared" si="15"/>
        <v>-5.8</v>
      </c>
      <c r="J24" s="145">
        <f t="shared" si="16"/>
        <v>14.64</v>
      </c>
      <c r="K24" s="145">
        <v>15</v>
      </c>
      <c r="L24" s="145">
        <f t="shared" si="17"/>
        <v>20.8</v>
      </c>
      <c r="M24" s="145"/>
      <c r="N24" s="145">
        <v>0</v>
      </c>
      <c r="O24" s="167"/>
    </row>
    <row r="25" s="136" customFormat="true" ht="12" customHeight="true" spans="1:15">
      <c r="A25" s="143" t="s">
        <v>35</v>
      </c>
      <c r="B25" s="146">
        <v>191</v>
      </c>
      <c r="C25" s="146">
        <v>216</v>
      </c>
      <c r="D25" s="145">
        <v>8</v>
      </c>
      <c r="E25" s="156">
        <f t="shared" si="12"/>
        <v>40.7</v>
      </c>
      <c r="F25" s="156">
        <f t="shared" si="13"/>
        <v>32.56</v>
      </c>
      <c r="G25" s="156">
        <f t="shared" si="14"/>
        <v>8.14</v>
      </c>
      <c r="H25" s="156">
        <v>35</v>
      </c>
      <c r="I25" s="156">
        <f t="shared" si="15"/>
        <v>-2.44</v>
      </c>
      <c r="J25" s="145">
        <f t="shared" si="16"/>
        <v>34.56</v>
      </c>
      <c r="K25" s="145">
        <v>42</v>
      </c>
      <c r="L25" s="145">
        <f t="shared" si="17"/>
        <v>44.44</v>
      </c>
      <c r="M25" s="145"/>
      <c r="N25" s="145">
        <v>0</v>
      </c>
      <c r="O25" s="167"/>
    </row>
    <row r="26" s="136" customFormat="true" ht="12" customHeight="true" spans="1:15">
      <c r="A26" s="143" t="s">
        <v>203</v>
      </c>
      <c r="B26" s="145">
        <f t="shared" ref="B26:H26" si="18">SUM(B27:B36)</f>
        <v>1259</v>
      </c>
      <c r="C26" s="145">
        <f t="shared" si="18"/>
        <v>1346</v>
      </c>
      <c r="D26" s="144"/>
      <c r="E26" s="156">
        <f t="shared" si="18"/>
        <v>260.5</v>
      </c>
      <c r="F26" s="156">
        <f t="shared" si="18"/>
        <v>172.38</v>
      </c>
      <c r="G26" s="156">
        <f t="shared" si="18"/>
        <v>88.12</v>
      </c>
      <c r="H26" s="156">
        <f t="shared" si="18"/>
        <v>172</v>
      </c>
      <c r="I26" s="156"/>
      <c r="J26" s="145">
        <f t="shared" ref="J26:N26" si="19">SUM(J27:J36)</f>
        <v>179.96</v>
      </c>
      <c r="K26" s="145">
        <f t="shared" si="19"/>
        <v>196</v>
      </c>
      <c r="L26" s="145">
        <f t="shared" si="19"/>
        <v>228.62</v>
      </c>
      <c r="M26" s="145">
        <f t="shared" si="19"/>
        <v>33</v>
      </c>
      <c r="N26" s="145">
        <f t="shared" si="19"/>
        <v>29.68</v>
      </c>
      <c r="O26" s="167"/>
    </row>
    <row r="27" s="136" customFormat="true" ht="12" customHeight="true" spans="1:15">
      <c r="A27" s="143" t="s">
        <v>37</v>
      </c>
      <c r="B27" s="146">
        <v>300</v>
      </c>
      <c r="C27" s="146">
        <v>291</v>
      </c>
      <c r="D27" s="145">
        <v>6</v>
      </c>
      <c r="E27" s="156">
        <f t="shared" ref="E27:E36" si="20">ROUND((B27+C27)*0.1,2)</f>
        <v>59.1</v>
      </c>
      <c r="F27" s="156">
        <f t="shared" ref="F27:F36" si="21">ROUND(E27*D27/10,2)</f>
        <v>35.46</v>
      </c>
      <c r="G27" s="156">
        <f t="shared" ref="G27:G36" si="22">E27-F27</f>
        <v>23.64</v>
      </c>
      <c r="H27" s="156">
        <v>56</v>
      </c>
      <c r="I27" s="156">
        <f t="shared" ref="I27:I36" si="23">F27-H27</f>
        <v>-20.54</v>
      </c>
      <c r="J27" s="145">
        <f t="shared" ref="J27:J36" si="24">ROUND((C27)*0.2*D27/10,2)</f>
        <v>34.92</v>
      </c>
      <c r="K27" s="145">
        <v>50</v>
      </c>
      <c r="L27" s="145">
        <f t="shared" ref="L27:L36" si="25">K27-I27+M27</f>
        <v>70.54</v>
      </c>
      <c r="M27" s="145"/>
      <c r="N27" s="145">
        <v>0</v>
      </c>
      <c r="O27" s="167"/>
    </row>
    <row r="28" s="136" customFormat="true" ht="12" customHeight="true" spans="1:15">
      <c r="A28" s="143" t="s">
        <v>38</v>
      </c>
      <c r="B28" s="146">
        <v>28</v>
      </c>
      <c r="C28" s="146">
        <v>42</v>
      </c>
      <c r="D28" s="145">
        <v>8</v>
      </c>
      <c r="E28" s="156">
        <f t="shared" si="20"/>
        <v>7</v>
      </c>
      <c r="F28" s="156">
        <f t="shared" si="21"/>
        <v>5.6</v>
      </c>
      <c r="G28" s="156">
        <f t="shared" si="22"/>
        <v>1.4</v>
      </c>
      <c r="H28" s="156">
        <v>3</v>
      </c>
      <c r="I28" s="156">
        <f t="shared" si="23"/>
        <v>2.6</v>
      </c>
      <c r="J28" s="145">
        <f t="shared" si="24"/>
        <v>6.72</v>
      </c>
      <c r="K28" s="145">
        <v>5</v>
      </c>
      <c r="L28" s="145">
        <f t="shared" si="25"/>
        <v>7.4</v>
      </c>
      <c r="M28" s="145">
        <f t="shared" ref="M28:M35" si="26">ROUNDUP(N28,0)</f>
        <v>5</v>
      </c>
      <c r="N28" s="145">
        <f t="shared" ref="N28:N35" si="27">J28+I28-K28</f>
        <v>4.32</v>
      </c>
      <c r="O28" s="167"/>
    </row>
    <row r="29" s="136" customFormat="true" ht="12" customHeight="true" spans="1:15">
      <c r="A29" s="143" t="s">
        <v>39</v>
      </c>
      <c r="B29" s="146">
        <v>47</v>
      </c>
      <c r="C29" s="146">
        <v>50</v>
      </c>
      <c r="D29" s="145">
        <v>8</v>
      </c>
      <c r="E29" s="156">
        <f t="shared" si="20"/>
        <v>9.7</v>
      </c>
      <c r="F29" s="156">
        <f t="shared" si="21"/>
        <v>7.76</v>
      </c>
      <c r="G29" s="156">
        <f t="shared" si="22"/>
        <v>1.94</v>
      </c>
      <c r="H29" s="156">
        <v>8</v>
      </c>
      <c r="I29" s="156">
        <f t="shared" si="23"/>
        <v>-0.24</v>
      </c>
      <c r="J29" s="145">
        <f t="shared" si="24"/>
        <v>8</v>
      </c>
      <c r="K29" s="145">
        <v>8</v>
      </c>
      <c r="L29" s="145">
        <f t="shared" si="25"/>
        <v>8.24</v>
      </c>
      <c r="M29" s="145"/>
      <c r="N29" s="145">
        <v>0</v>
      </c>
      <c r="O29" s="167"/>
    </row>
    <row r="30" s="136" customFormat="true" ht="12" customHeight="true" spans="1:15">
      <c r="A30" s="143" t="s">
        <v>40</v>
      </c>
      <c r="B30" s="146">
        <v>284</v>
      </c>
      <c r="C30" s="146">
        <v>362</v>
      </c>
      <c r="D30" s="145">
        <v>8</v>
      </c>
      <c r="E30" s="156">
        <f t="shared" si="20"/>
        <v>64.6</v>
      </c>
      <c r="F30" s="156">
        <f t="shared" si="21"/>
        <v>51.68</v>
      </c>
      <c r="G30" s="156">
        <f t="shared" si="22"/>
        <v>12.92</v>
      </c>
      <c r="H30" s="156">
        <v>38</v>
      </c>
      <c r="I30" s="156">
        <f t="shared" si="23"/>
        <v>13.68</v>
      </c>
      <c r="J30" s="145">
        <f t="shared" si="24"/>
        <v>57.92</v>
      </c>
      <c r="K30" s="145">
        <v>55</v>
      </c>
      <c r="L30" s="145">
        <f t="shared" si="25"/>
        <v>58.32</v>
      </c>
      <c r="M30" s="145">
        <f t="shared" si="26"/>
        <v>17</v>
      </c>
      <c r="N30" s="145">
        <f t="shared" si="27"/>
        <v>16.6</v>
      </c>
      <c r="O30" s="167"/>
    </row>
    <row r="31" s="136" customFormat="true" ht="12" customHeight="true" spans="1:15">
      <c r="A31" s="143" t="s">
        <v>41</v>
      </c>
      <c r="B31" s="146">
        <v>108</v>
      </c>
      <c r="C31" s="146">
        <v>108</v>
      </c>
      <c r="D31" s="145">
        <v>8</v>
      </c>
      <c r="E31" s="156">
        <f t="shared" si="20"/>
        <v>21.6</v>
      </c>
      <c r="F31" s="156">
        <f t="shared" si="21"/>
        <v>17.28</v>
      </c>
      <c r="G31" s="156">
        <f t="shared" si="22"/>
        <v>4.32</v>
      </c>
      <c r="H31" s="156">
        <v>17</v>
      </c>
      <c r="I31" s="156">
        <f t="shared" si="23"/>
        <v>0.280000000000001</v>
      </c>
      <c r="J31" s="145">
        <f t="shared" si="24"/>
        <v>17.28</v>
      </c>
      <c r="K31" s="145">
        <v>18</v>
      </c>
      <c r="L31" s="145">
        <f t="shared" si="25"/>
        <v>17.72</v>
      </c>
      <c r="M31" s="145"/>
      <c r="N31" s="145">
        <v>0</v>
      </c>
      <c r="O31" s="167"/>
    </row>
    <row r="32" s="136" customFormat="true" ht="12" customHeight="true" spans="1:15">
      <c r="A32" s="143" t="s">
        <v>42</v>
      </c>
      <c r="B32" s="146">
        <v>0</v>
      </c>
      <c r="C32" s="146">
        <v>10</v>
      </c>
      <c r="D32" s="145">
        <v>8</v>
      </c>
      <c r="E32" s="156">
        <f t="shared" si="20"/>
        <v>1</v>
      </c>
      <c r="F32" s="156">
        <f t="shared" si="21"/>
        <v>0.8</v>
      </c>
      <c r="G32" s="156">
        <f t="shared" si="22"/>
        <v>0.2</v>
      </c>
      <c r="H32" s="156">
        <v>0</v>
      </c>
      <c r="I32" s="156">
        <f t="shared" si="23"/>
        <v>0.8</v>
      </c>
      <c r="J32" s="145">
        <f t="shared" si="24"/>
        <v>1.6</v>
      </c>
      <c r="K32" s="145">
        <v>0</v>
      </c>
      <c r="L32" s="145">
        <f t="shared" si="25"/>
        <v>2.2</v>
      </c>
      <c r="M32" s="145">
        <f t="shared" si="26"/>
        <v>3</v>
      </c>
      <c r="N32" s="145">
        <f t="shared" si="27"/>
        <v>2.4</v>
      </c>
      <c r="O32" s="167"/>
    </row>
    <row r="33" s="136" customFormat="true" ht="12" customHeight="true" spans="1:15">
      <c r="A33" s="143" t="s">
        <v>43</v>
      </c>
      <c r="B33" s="146">
        <v>98</v>
      </c>
      <c r="C33" s="146">
        <v>98</v>
      </c>
      <c r="D33" s="145">
        <v>8</v>
      </c>
      <c r="E33" s="156">
        <f t="shared" si="20"/>
        <v>19.6</v>
      </c>
      <c r="F33" s="156">
        <f t="shared" si="21"/>
        <v>15.68</v>
      </c>
      <c r="G33" s="156">
        <f t="shared" si="22"/>
        <v>3.92</v>
      </c>
      <c r="H33" s="156">
        <v>11</v>
      </c>
      <c r="I33" s="156">
        <f t="shared" si="23"/>
        <v>4.68</v>
      </c>
      <c r="J33" s="145">
        <f t="shared" si="24"/>
        <v>15.68</v>
      </c>
      <c r="K33" s="145">
        <v>16</v>
      </c>
      <c r="L33" s="145">
        <f t="shared" si="25"/>
        <v>16.32</v>
      </c>
      <c r="M33" s="145">
        <f t="shared" si="26"/>
        <v>5</v>
      </c>
      <c r="N33" s="145">
        <f t="shared" si="27"/>
        <v>4.36</v>
      </c>
      <c r="O33" s="167"/>
    </row>
    <row r="34" s="136" customFormat="true" ht="12" customHeight="true" spans="1:15">
      <c r="A34" s="143" t="s">
        <v>44</v>
      </c>
      <c r="B34" s="146">
        <v>49</v>
      </c>
      <c r="C34" s="146">
        <v>50</v>
      </c>
      <c r="D34" s="145">
        <v>8</v>
      </c>
      <c r="E34" s="156">
        <f t="shared" si="20"/>
        <v>9.9</v>
      </c>
      <c r="F34" s="156">
        <f t="shared" si="21"/>
        <v>7.92</v>
      </c>
      <c r="G34" s="156">
        <f t="shared" si="22"/>
        <v>1.98</v>
      </c>
      <c r="H34" s="156">
        <v>7</v>
      </c>
      <c r="I34" s="156">
        <f t="shared" si="23"/>
        <v>0.92</v>
      </c>
      <c r="J34" s="145">
        <f t="shared" si="24"/>
        <v>8</v>
      </c>
      <c r="K34" s="145">
        <v>8</v>
      </c>
      <c r="L34" s="145">
        <f t="shared" si="25"/>
        <v>8.08</v>
      </c>
      <c r="M34" s="145">
        <f t="shared" si="26"/>
        <v>1</v>
      </c>
      <c r="N34" s="145">
        <f t="shared" si="27"/>
        <v>0.92</v>
      </c>
      <c r="O34" s="167"/>
    </row>
    <row r="35" s="136" customFormat="true" ht="12" customHeight="true" spans="1:15">
      <c r="A35" s="143" t="s">
        <v>45</v>
      </c>
      <c r="B35" s="146">
        <v>37</v>
      </c>
      <c r="C35" s="146">
        <v>38</v>
      </c>
      <c r="D35" s="145">
        <v>8</v>
      </c>
      <c r="E35" s="156">
        <f t="shared" si="20"/>
        <v>7.5</v>
      </c>
      <c r="F35" s="156">
        <f t="shared" si="21"/>
        <v>6</v>
      </c>
      <c r="G35" s="156">
        <f t="shared" si="22"/>
        <v>1.5</v>
      </c>
      <c r="H35" s="156">
        <v>5</v>
      </c>
      <c r="I35" s="156">
        <f t="shared" si="23"/>
        <v>1</v>
      </c>
      <c r="J35" s="145">
        <f t="shared" si="24"/>
        <v>6.08</v>
      </c>
      <c r="K35" s="145">
        <v>6</v>
      </c>
      <c r="L35" s="145">
        <f t="shared" si="25"/>
        <v>7</v>
      </c>
      <c r="M35" s="145">
        <f t="shared" si="26"/>
        <v>2</v>
      </c>
      <c r="N35" s="145">
        <f t="shared" si="27"/>
        <v>1.08</v>
      </c>
      <c r="O35" s="167"/>
    </row>
    <row r="36" s="136" customFormat="true" ht="12" customHeight="true" spans="1:15">
      <c r="A36" s="143" t="s">
        <v>46</v>
      </c>
      <c r="B36" s="146">
        <v>308</v>
      </c>
      <c r="C36" s="146">
        <v>297</v>
      </c>
      <c r="D36" s="145">
        <v>4</v>
      </c>
      <c r="E36" s="156">
        <f t="shared" si="20"/>
        <v>60.5</v>
      </c>
      <c r="F36" s="156">
        <f t="shared" si="21"/>
        <v>24.2</v>
      </c>
      <c r="G36" s="156">
        <f t="shared" si="22"/>
        <v>36.3</v>
      </c>
      <c r="H36" s="156">
        <v>27</v>
      </c>
      <c r="I36" s="156">
        <f t="shared" si="23"/>
        <v>-2.8</v>
      </c>
      <c r="J36" s="145">
        <f t="shared" si="24"/>
        <v>23.76</v>
      </c>
      <c r="K36" s="145">
        <v>30</v>
      </c>
      <c r="L36" s="145">
        <f t="shared" si="25"/>
        <v>32.8</v>
      </c>
      <c r="M36" s="145"/>
      <c r="N36" s="145">
        <v>0</v>
      </c>
      <c r="O36" s="167"/>
    </row>
    <row r="37" s="136" customFormat="true" ht="12" customHeight="true" spans="1:15">
      <c r="A37" s="143" t="s">
        <v>204</v>
      </c>
      <c r="B37" s="145">
        <f t="shared" ref="B37:H37" si="28">SUM(B38:B49)</f>
        <v>3927</v>
      </c>
      <c r="C37" s="145">
        <f t="shared" si="28"/>
        <v>3734</v>
      </c>
      <c r="D37" s="144"/>
      <c r="E37" s="156">
        <f t="shared" si="28"/>
        <v>766.1</v>
      </c>
      <c r="F37" s="156">
        <f t="shared" si="28"/>
        <v>299.22</v>
      </c>
      <c r="G37" s="156">
        <f t="shared" si="28"/>
        <v>466.88</v>
      </c>
      <c r="H37" s="156">
        <f t="shared" si="28"/>
        <v>356</v>
      </c>
      <c r="I37" s="156"/>
      <c r="J37" s="144">
        <f t="shared" ref="J37:N37" si="29">SUM(J38:J49)</f>
        <v>300.12</v>
      </c>
      <c r="K37" s="144">
        <f t="shared" si="29"/>
        <v>425</v>
      </c>
      <c r="L37" s="144">
        <f t="shared" si="29"/>
        <v>499.78</v>
      </c>
      <c r="M37" s="144">
        <f t="shared" si="29"/>
        <v>18</v>
      </c>
      <c r="N37" s="144">
        <f t="shared" si="29"/>
        <v>16.22</v>
      </c>
      <c r="O37" s="167"/>
    </row>
    <row r="38" s="136" customFormat="true" ht="12" customHeight="true" spans="1:15">
      <c r="A38" s="143" t="s">
        <v>48</v>
      </c>
      <c r="B38" s="146">
        <v>941</v>
      </c>
      <c r="C38" s="146">
        <v>862</v>
      </c>
      <c r="D38" s="145">
        <v>2</v>
      </c>
      <c r="E38" s="156">
        <f t="shared" ref="E38:E49" si="30">ROUND((B38+C38)*0.1,2)</f>
        <v>180.3</v>
      </c>
      <c r="F38" s="156">
        <f t="shared" ref="F38:F49" si="31">ROUND(E38*D38/10,2)</f>
        <v>36.06</v>
      </c>
      <c r="G38" s="156">
        <f t="shared" ref="G38:G49" si="32">E38-F38</f>
        <v>144.24</v>
      </c>
      <c r="H38" s="156">
        <v>36</v>
      </c>
      <c r="I38" s="156">
        <f t="shared" ref="I38:I49" si="33">F38-H38</f>
        <v>0.0600000000000023</v>
      </c>
      <c r="J38" s="145">
        <f t="shared" ref="J38:J49" si="34">ROUND((C38)*0.2*D38/10,2)</f>
        <v>34.48</v>
      </c>
      <c r="K38" s="145">
        <v>65</v>
      </c>
      <c r="L38" s="145">
        <f t="shared" ref="L38:L49" si="35">K38-I38+M38</f>
        <v>64.94</v>
      </c>
      <c r="M38" s="145"/>
      <c r="N38" s="145">
        <v>0</v>
      </c>
      <c r="O38" s="167"/>
    </row>
    <row r="39" s="136" customFormat="true" ht="12" customHeight="true" spans="1:15">
      <c r="A39" s="143" t="s">
        <v>49</v>
      </c>
      <c r="B39" s="146">
        <v>43</v>
      </c>
      <c r="C39" s="146">
        <v>30</v>
      </c>
      <c r="D39" s="145">
        <v>2</v>
      </c>
      <c r="E39" s="156">
        <f t="shared" si="30"/>
        <v>7.3</v>
      </c>
      <c r="F39" s="156">
        <f t="shared" si="31"/>
        <v>1.46</v>
      </c>
      <c r="G39" s="156">
        <f t="shared" si="32"/>
        <v>5.84</v>
      </c>
      <c r="H39" s="156">
        <v>3</v>
      </c>
      <c r="I39" s="156">
        <f t="shared" si="33"/>
        <v>-1.54</v>
      </c>
      <c r="J39" s="145">
        <f t="shared" si="34"/>
        <v>1.2</v>
      </c>
      <c r="K39" s="145">
        <v>4</v>
      </c>
      <c r="L39" s="145">
        <f t="shared" si="35"/>
        <v>5.54</v>
      </c>
      <c r="M39" s="145"/>
      <c r="N39" s="145">
        <v>0</v>
      </c>
      <c r="O39" s="167"/>
    </row>
    <row r="40" s="136" customFormat="true" ht="12" customHeight="true" spans="1:15">
      <c r="A40" s="143" t="s">
        <v>50</v>
      </c>
      <c r="B40" s="146">
        <v>352</v>
      </c>
      <c r="C40" s="146">
        <v>282</v>
      </c>
      <c r="D40" s="145">
        <v>2</v>
      </c>
      <c r="E40" s="156">
        <f t="shared" si="30"/>
        <v>63.4</v>
      </c>
      <c r="F40" s="156">
        <f t="shared" si="31"/>
        <v>12.68</v>
      </c>
      <c r="G40" s="156">
        <f t="shared" si="32"/>
        <v>50.72</v>
      </c>
      <c r="H40" s="156">
        <v>27</v>
      </c>
      <c r="I40" s="156">
        <f t="shared" si="33"/>
        <v>-14.32</v>
      </c>
      <c r="J40" s="145">
        <f t="shared" si="34"/>
        <v>11.28</v>
      </c>
      <c r="K40" s="145">
        <v>25</v>
      </c>
      <c r="L40" s="145">
        <f t="shared" si="35"/>
        <v>39.32</v>
      </c>
      <c r="M40" s="145"/>
      <c r="N40" s="145">
        <v>0</v>
      </c>
      <c r="O40" s="167"/>
    </row>
    <row r="41" s="136" customFormat="true" ht="12" customHeight="true" spans="1:15">
      <c r="A41" s="143" t="s">
        <v>51</v>
      </c>
      <c r="B41" s="146">
        <v>55</v>
      </c>
      <c r="C41" s="146">
        <v>98</v>
      </c>
      <c r="D41" s="145">
        <v>2</v>
      </c>
      <c r="E41" s="156">
        <f t="shared" si="30"/>
        <v>15.3</v>
      </c>
      <c r="F41" s="156">
        <f t="shared" si="31"/>
        <v>3.06</v>
      </c>
      <c r="G41" s="156">
        <f t="shared" si="32"/>
        <v>12.24</v>
      </c>
      <c r="H41" s="156">
        <v>3</v>
      </c>
      <c r="I41" s="156">
        <f t="shared" si="33"/>
        <v>0.0600000000000001</v>
      </c>
      <c r="J41" s="145">
        <f t="shared" si="34"/>
        <v>3.92</v>
      </c>
      <c r="K41" s="145">
        <v>1</v>
      </c>
      <c r="L41" s="145">
        <f t="shared" si="35"/>
        <v>3.94</v>
      </c>
      <c r="M41" s="145">
        <f t="shared" ref="M41:M45" si="36">ROUNDUP(N41,0)</f>
        <v>3</v>
      </c>
      <c r="N41" s="145">
        <f t="shared" ref="N41:N45" si="37">J41+I41-K41</f>
        <v>2.98</v>
      </c>
      <c r="O41" s="167"/>
    </row>
    <row r="42" s="136" customFormat="true" ht="12" customHeight="true" spans="1:15">
      <c r="A42" s="143" t="s">
        <v>52</v>
      </c>
      <c r="B42" s="146">
        <v>344</v>
      </c>
      <c r="C42" s="146">
        <v>308</v>
      </c>
      <c r="D42" s="145">
        <v>4</v>
      </c>
      <c r="E42" s="156">
        <f t="shared" si="30"/>
        <v>65.2</v>
      </c>
      <c r="F42" s="156">
        <f t="shared" si="31"/>
        <v>26.08</v>
      </c>
      <c r="G42" s="156">
        <f t="shared" si="32"/>
        <v>39.12</v>
      </c>
      <c r="H42" s="156">
        <v>46</v>
      </c>
      <c r="I42" s="156">
        <f t="shared" si="33"/>
        <v>-19.92</v>
      </c>
      <c r="J42" s="145">
        <f t="shared" si="34"/>
        <v>24.64</v>
      </c>
      <c r="K42" s="145">
        <v>42</v>
      </c>
      <c r="L42" s="145">
        <f t="shared" si="35"/>
        <v>61.92</v>
      </c>
      <c r="M42" s="145"/>
      <c r="N42" s="145">
        <v>0</v>
      </c>
      <c r="O42" s="167"/>
    </row>
    <row r="43" s="136" customFormat="true" ht="12" customHeight="true" spans="1:15">
      <c r="A43" s="143" t="s">
        <v>53</v>
      </c>
      <c r="B43" s="146">
        <v>468</v>
      </c>
      <c r="C43" s="146">
        <v>499</v>
      </c>
      <c r="D43" s="145">
        <v>8</v>
      </c>
      <c r="E43" s="156">
        <f t="shared" si="30"/>
        <v>96.7</v>
      </c>
      <c r="F43" s="156">
        <f t="shared" si="31"/>
        <v>77.36</v>
      </c>
      <c r="G43" s="156">
        <f t="shared" si="32"/>
        <v>19.34</v>
      </c>
      <c r="H43" s="156">
        <v>65</v>
      </c>
      <c r="I43" s="156">
        <f t="shared" si="33"/>
        <v>12.36</v>
      </c>
      <c r="J43" s="145">
        <f t="shared" si="34"/>
        <v>79.84</v>
      </c>
      <c r="K43" s="145">
        <v>84</v>
      </c>
      <c r="L43" s="145">
        <f t="shared" si="35"/>
        <v>80.64</v>
      </c>
      <c r="M43" s="145">
        <f t="shared" si="36"/>
        <v>9</v>
      </c>
      <c r="N43" s="145">
        <f t="shared" si="37"/>
        <v>8.2</v>
      </c>
      <c r="O43" s="167"/>
    </row>
    <row r="44" s="136" customFormat="true" ht="12" customHeight="true" spans="1:15">
      <c r="A44" s="143" t="s">
        <v>54</v>
      </c>
      <c r="B44" s="146">
        <v>122</v>
      </c>
      <c r="C44" s="146">
        <v>127</v>
      </c>
      <c r="D44" s="145">
        <v>8</v>
      </c>
      <c r="E44" s="156">
        <f t="shared" si="30"/>
        <v>24.9</v>
      </c>
      <c r="F44" s="156">
        <f t="shared" si="31"/>
        <v>19.92</v>
      </c>
      <c r="G44" s="156">
        <f t="shared" si="32"/>
        <v>4.98</v>
      </c>
      <c r="H44" s="156">
        <v>21</v>
      </c>
      <c r="I44" s="156">
        <f t="shared" si="33"/>
        <v>-1.08</v>
      </c>
      <c r="J44" s="145">
        <f t="shared" si="34"/>
        <v>20.32</v>
      </c>
      <c r="K44" s="145">
        <v>23</v>
      </c>
      <c r="L44" s="145">
        <f t="shared" si="35"/>
        <v>24.08</v>
      </c>
      <c r="M44" s="145"/>
      <c r="N44" s="145">
        <v>0</v>
      </c>
      <c r="O44" s="167"/>
    </row>
    <row r="45" s="136" customFormat="true" ht="12" customHeight="true" spans="1:15">
      <c r="A45" s="143" t="s">
        <v>55</v>
      </c>
      <c r="B45" s="146">
        <v>127</v>
      </c>
      <c r="C45" s="146">
        <v>162</v>
      </c>
      <c r="D45" s="145">
        <v>8</v>
      </c>
      <c r="E45" s="156">
        <f t="shared" si="30"/>
        <v>28.9</v>
      </c>
      <c r="F45" s="156">
        <f t="shared" si="31"/>
        <v>23.12</v>
      </c>
      <c r="G45" s="156">
        <f t="shared" si="32"/>
        <v>5.78</v>
      </c>
      <c r="H45" s="156">
        <v>19</v>
      </c>
      <c r="I45" s="156">
        <f t="shared" si="33"/>
        <v>4.12</v>
      </c>
      <c r="J45" s="145">
        <f t="shared" si="34"/>
        <v>25.92</v>
      </c>
      <c r="K45" s="145">
        <v>25</v>
      </c>
      <c r="L45" s="145">
        <f t="shared" si="35"/>
        <v>26.88</v>
      </c>
      <c r="M45" s="145">
        <f t="shared" si="36"/>
        <v>6</v>
      </c>
      <c r="N45" s="145">
        <f t="shared" si="37"/>
        <v>5.04</v>
      </c>
      <c r="O45" s="167"/>
    </row>
    <row r="46" s="136" customFormat="true" ht="12" customHeight="true" spans="1:15">
      <c r="A46" s="143" t="s">
        <v>56</v>
      </c>
      <c r="B46" s="146">
        <v>124</v>
      </c>
      <c r="C46" s="146">
        <v>126</v>
      </c>
      <c r="D46" s="145">
        <v>2</v>
      </c>
      <c r="E46" s="156">
        <f t="shared" si="30"/>
        <v>25</v>
      </c>
      <c r="F46" s="156">
        <f t="shared" si="31"/>
        <v>5</v>
      </c>
      <c r="G46" s="156">
        <f t="shared" si="32"/>
        <v>20</v>
      </c>
      <c r="H46" s="156">
        <v>8</v>
      </c>
      <c r="I46" s="156">
        <f t="shared" si="33"/>
        <v>-3</v>
      </c>
      <c r="J46" s="145">
        <f t="shared" si="34"/>
        <v>5.04</v>
      </c>
      <c r="K46" s="145">
        <v>9</v>
      </c>
      <c r="L46" s="145">
        <f t="shared" si="35"/>
        <v>12</v>
      </c>
      <c r="M46" s="145"/>
      <c r="N46" s="145">
        <v>0</v>
      </c>
      <c r="O46" s="167"/>
    </row>
    <row r="47" s="136" customFormat="true" ht="12" customHeight="true" spans="1:15">
      <c r="A47" s="143" t="s">
        <v>57</v>
      </c>
      <c r="B47" s="146">
        <v>737</v>
      </c>
      <c r="C47" s="146">
        <v>603</v>
      </c>
      <c r="D47" s="145">
        <v>2</v>
      </c>
      <c r="E47" s="156">
        <f t="shared" si="30"/>
        <v>134</v>
      </c>
      <c r="F47" s="156">
        <f t="shared" si="31"/>
        <v>26.8</v>
      </c>
      <c r="G47" s="156">
        <f t="shared" si="32"/>
        <v>107.2</v>
      </c>
      <c r="H47" s="156">
        <v>40</v>
      </c>
      <c r="I47" s="156">
        <f t="shared" si="33"/>
        <v>-13.2</v>
      </c>
      <c r="J47" s="145">
        <f t="shared" si="34"/>
        <v>24.12</v>
      </c>
      <c r="K47" s="145">
        <v>41</v>
      </c>
      <c r="L47" s="145">
        <f t="shared" si="35"/>
        <v>54.2</v>
      </c>
      <c r="M47" s="145"/>
      <c r="N47" s="145">
        <v>0</v>
      </c>
      <c r="O47" s="167"/>
    </row>
    <row r="48" s="136" customFormat="true" ht="12" customHeight="true" spans="1:15">
      <c r="A48" s="143" t="s">
        <v>58</v>
      </c>
      <c r="B48" s="146">
        <v>422</v>
      </c>
      <c r="C48" s="146">
        <v>460</v>
      </c>
      <c r="D48" s="145">
        <v>6</v>
      </c>
      <c r="E48" s="156">
        <f t="shared" si="30"/>
        <v>88.2</v>
      </c>
      <c r="F48" s="156">
        <f t="shared" si="31"/>
        <v>52.92</v>
      </c>
      <c r="G48" s="156">
        <f t="shared" si="32"/>
        <v>35.28</v>
      </c>
      <c r="H48" s="156">
        <v>75</v>
      </c>
      <c r="I48" s="156">
        <f t="shared" si="33"/>
        <v>-22.08</v>
      </c>
      <c r="J48" s="145">
        <f t="shared" si="34"/>
        <v>55.2</v>
      </c>
      <c r="K48" s="145">
        <v>83</v>
      </c>
      <c r="L48" s="145">
        <f t="shared" si="35"/>
        <v>105.08</v>
      </c>
      <c r="M48" s="145"/>
      <c r="N48" s="145">
        <v>0</v>
      </c>
      <c r="O48" s="167"/>
    </row>
    <row r="49" s="136" customFormat="true" ht="12" customHeight="true" spans="1:15">
      <c r="A49" s="143" t="s">
        <v>59</v>
      </c>
      <c r="B49" s="146">
        <v>192</v>
      </c>
      <c r="C49" s="146">
        <v>177</v>
      </c>
      <c r="D49" s="145">
        <v>4</v>
      </c>
      <c r="E49" s="156">
        <f t="shared" si="30"/>
        <v>36.9</v>
      </c>
      <c r="F49" s="156">
        <f t="shared" si="31"/>
        <v>14.76</v>
      </c>
      <c r="G49" s="156">
        <f t="shared" si="32"/>
        <v>22.14</v>
      </c>
      <c r="H49" s="156">
        <v>13</v>
      </c>
      <c r="I49" s="156">
        <f t="shared" si="33"/>
        <v>1.76</v>
      </c>
      <c r="J49" s="145">
        <f t="shared" si="34"/>
        <v>14.16</v>
      </c>
      <c r="K49" s="145">
        <v>23</v>
      </c>
      <c r="L49" s="145">
        <f t="shared" si="35"/>
        <v>21.24</v>
      </c>
      <c r="M49" s="145"/>
      <c r="N49" s="145">
        <v>0</v>
      </c>
      <c r="O49" s="167"/>
    </row>
    <row r="50" s="136" customFormat="true" ht="12" customHeight="true" spans="1:15">
      <c r="A50" s="143" t="s">
        <v>205</v>
      </c>
      <c r="B50" s="145">
        <f t="shared" ref="B50:H50" si="38">SUM(B51:B62)</f>
        <v>1943</v>
      </c>
      <c r="C50" s="145">
        <f t="shared" si="38"/>
        <v>2007</v>
      </c>
      <c r="D50" s="144"/>
      <c r="E50" s="156">
        <f t="shared" si="38"/>
        <v>395</v>
      </c>
      <c r="F50" s="156">
        <f t="shared" si="38"/>
        <v>212.08</v>
      </c>
      <c r="G50" s="156">
        <f t="shared" si="38"/>
        <v>182.92</v>
      </c>
      <c r="H50" s="156">
        <f t="shared" si="38"/>
        <v>354</v>
      </c>
      <c r="I50" s="156"/>
      <c r="J50" s="144">
        <f t="shared" ref="J50:N50" si="39">SUM(J51:J62)</f>
        <v>189.28</v>
      </c>
      <c r="K50" s="144">
        <f t="shared" si="39"/>
        <v>266</v>
      </c>
      <c r="L50" s="144">
        <f t="shared" si="39"/>
        <v>433.44</v>
      </c>
      <c r="M50" s="144">
        <f t="shared" si="39"/>
        <v>2</v>
      </c>
      <c r="N50" s="144">
        <f t="shared" si="39"/>
        <v>1.96</v>
      </c>
      <c r="O50" s="167"/>
    </row>
    <row r="51" s="136" customFormat="true" ht="12" customHeight="true" spans="1:15">
      <c r="A51" s="143" t="s">
        <v>61</v>
      </c>
      <c r="B51" s="146">
        <v>1123</v>
      </c>
      <c r="C51" s="146">
        <v>1139</v>
      </c>
      <c r="D51" s="145">
        <v>4</v>
      </c>
      <c r="E51" s="156">
        <f t="shared" ref="E51:E62" si="40">ROUND((B51+C51)*0.1,2)</f>
        <v>226.2</v>
      </c>
      <c r="F51" s="156">
        <f t="shared" ref="F51:F62" si="41">ROUND(E51*D51/10,2)</f>
        <v>90.48</v>
      </c>
      <c r="G51" s="156">
        <f t="shared" ref="G51:G62" si="42">E51-F51</f>
        <v>135.72</v>
      </c>
      <c r="H51" s="156">
        <v>112</v>
      </c>
      <c r="I51" s="156">
        <f t="shared" ref="I51:I62" si="43">F51-H51</f>
        <v>-21.52</v>
      </c>
      <c r="J51" s="145">
        <f t="shared" ref="J51:J62" si="44">ROUND((C51)*0.2*D51/10,2)</f>
        <v>91.12</v>
      </c>
      <c r="K51" s="145">
        <v>126</v>
      </c>
      <c r="L51" s="145">
        <f t="shared" ref="L51:L62" si="45">K51-I51+M51</f>
        <v>147.52</v>
      </c>
      <c r="M51" s="145"/>
      <c r="N51" s="145">
        <v>0</v>
      </c>
      <c r="O51" s="167"/>
    </row>
    <row r="52" s="136" customFormat="true" ht="12" customHeight="true" spans="1:15">
      <c r="A52" s="143" t="s">
        <v>62</v>
      </c>
      <c r="B52" s="146">
        <v>11</v>
      </c>
      <c r="C52" s="146">
        <v>9</v>
      </c>
      <c r="D52" s="145">
        <v>4</v>
      </c>
      <c r="E52" s="156">
        <f t="shared" si="40"/>
        <v>2</v>
      </c>
      <c r="F52" s="156">
        <f t="shared" si="41"/>
        <v>0.8</v>
      </c>
      <c r="G52" s="156">
        <f t="shared" si="42"/>
        <v>1.2</v>
      </c>
      <c r="H52" s="156">
        <v>2</v>
      </c>
      <c r="I52" s="156">
        <f t="shared" si="43"/>
        <v>-1.2</v>
      </c>
      <c r="J52" s="145">
        <f t="shared" si="44"/>
        <v>0.72</v>
      </c>
      <c r="K52" s="145">
        <v>2</v>
      </c>
      <c r="L52" s="145">
        <f t="shared" si="45"/>
        <v>3.2</v>
      </c>
      <c r="M52" s="145"/>
      <c r="N52" s="145">
        <v>0</v>
      </c>
      <c r="O52" s="167"/>
    </row>
    <row r="53" s="136" customFormat="true" ht="12" customHeight="true" spans="1:15">
      <c r="A53" s="143" t="s">
        <v>63</v>
      </c>
      <c r="B53" s="146">
        <v>126</v>
      </c>
      <c r="C53" s="146">
        <v>168</v>
      </c>
      <c r="D53" s="145">
        <v>8</v>
      </c>
      <c r="E53" s="156">
        <f t="shared" si="40"/>
        <v>29.4</v>
      </c>
      <c r="F53" s="156">
        <f t="shared" si="41"/>
        <v>23.52</v>
      </c>
      <c r="G53" s="156">
        <f t="shared" si="42"/>
        <v>5.88</v>
      </c>
      <c r="H53" s="156">
        <v>0</v>
      </c>
      <c r="I53" s="156">
        <v>0</v>
      </c>
      <c r="J53" s="145">
        <v>0</v>
      </c>
      <c r="K53" s="145">
        <v>0</v>
      </c>
      <c r="L53" s="145">
        <f t="shared" si="45"/>
        <v>0</v>
      </c>
      <c r="M53" s="145"/>
      <c r="N53" s="145">
        <v>0</v>
      </c>
      <c r="O53" s="167" t="s">
        <v>64</v>
      </c>
    </row>
    <row r="54" s="136" customFormat="true" ht="12" customHeight="true" spans="1:15">
      <c r="A54" s="143" t="s">
        <v>65</v>
      </c>
      <c r="B54" s="146">
        <v>91</v>
      </c>
      <c r="C54" s="146">
        <v>81</v>
      </c>
      <c r="D54" s="145">
        <v>8</v>
      </c>
      <c r="E54" s="156">
        <f t="shared" si="40"/>
        <v>17.2</v>
      </c>
      <c r="F54" s="156">
        <f t="shared" si="41"/>
        <v>13.76</v>
      </c>
      <c r="G54" s="156">
        <f t="shared" si="42"/>
        <v>3.44</v>
      </c>
      <c r="H54" s="156">
        <v>26</v>
      </c>
      <c r="I54" s="156">
        <f t="shared" si="43"/>
        <v>-12.24</v>
      </c>
      <c r="J54" s="145">
        <f t="shared" si="44"/>
        <v>12.96</v>
      </c>
      <c r="K54" s="145">
        <v>26</v>
      </c>
      <c r="L54" s="145">
        <f t="shared" si="45"/>
        <v>38.24</v>
      </c>
      <c r="M54" s="145"/>
      <c r="N54" s="145">
        <v>0</v>
      </c>
      <c r="O54" s="167"/>
    </row>
    <row r="55" s="136" customFormat="true" ht="12" customHeight="true" spans="1:15">
      <c r="A55" s="143" t="s">
        <v>66</v>
      </c>
      <c r="B55" s="146">
        <v>142</v>
      </c>
      <c r="C55" s="146">
        <v>117</v>
      </c>
      <c r="D55" s="145">
        <v>8</v>
      </c>
      <c r="E55" s="156">
        <f t="shared" si="40"/>
        <v>25.9</v>
      </c>
      <c r="F55" s="156">
        <f t="shared" si="41"/>
        <v>20.72</v>
      </c>
      <c r="G55" s="156">
        <f t="shared" si="42"/>
        <v>5.18</v>
      </c>
      <c r="H55" s="156">
        <v>20</v>
      </c>
      <c r="I55" s="156">
        <f t="shared" si="43"/>
        <v>0.719999999999999</v>
      </c>
      <c r="J55" s="145">
        <f t="shared" si="44"/>
        <v>18.72</v>
      </c>
      <c r="K55" s="145">
        <v>26</v>
      </c>
      <c r="L55" s="145">
        <f t="shared" si="45"/>
        <v>25.28</v>
      </c>
      <c r="M55" s="145"/>
      <c r="N55" s="145">
        <v>0</v>
      </c>
      <c r="O55" s="167"/>
    </row>
    <row r="56" s="136" customFormat="true" ht="12" customHeight="true" spans="1:15">
      <c r="A56" s="143" t="s">
        <v>67</v>
      </c>
      <c r="B56" s="146">
        <v>34</v>
      </c>
      <c r="C56" s="146">
        <v>44</v>
      </c>
      <c r="D56" s="145">
        <v>6</v>
      </c>
      <c r="E56" s="156">
        <f t="shared" si="40"/>
        <v>7.8</v>
      </c>
      <c r="F56" s="156">
        <f t="shared" si="41"/>
        <v>4.68</v>
      </c>
      <c r="G56" s="156">
        <f t="shared" si="42"/>
        <v>3.12</v>
      </c>
      <c r="H56" s="156">
        <v>4</v>
      </c>
      <c r="I56" s="156">
        <f t="shared" si="43"/>
        <v>0.68</v>
      </c>
      <c r="J56" s="145">
        <f t="shared" si="44"/>
        <v>5.28</v>
      </c>
      <c r="K56" s="145">
        <v>4</v>
      </c>
      <c r="L56" s="145">
        <f t="shared" si="45"/>
        <v>5.32</v>
      </c>
      <c r="M56" s="145">
        <f>ROUNDUP(N56,0)</f>
        <v>2</v>
      </c>
      <c r="N56" s="145">
        <f>J56+I56-K56</f>
        <v>1.96</v>
      </c>
      <c r="O56" s="167"/>
    </row>
    <row r="57" s="136" customFormat="true" ht="12" customHeight="true" spans="1:15">
      <c r="A57" s="143" t="s">
        <v>68</v>
      </c>
      <c r="B57" s="146">
        <v>48</v>
      </c>
      <c r="C57" s="146">
        <v>70</v>
      </c>
      <c r="D57" s="145">
        <v>8</v>
      </c>
      <c r="E57" s="156">
        <f t="shared" si="40"/>
        <v>11.8</v>
      </c>
      <c r="F57" s="156">
        <f t="shared" si="41"/>
        <v>9.44</v>
      </c>
      <c r="G57" s="156">
        <f t="shared" si="42"/>
        <v>2.36</v>
      </c>
      <c r="H57" s="156">
        <v>9</v>
      </c>
      <c r="I57" s="156">
        <f t="shared" si="43"/>
        <v>0.44</v>
      </c>
      <c r="J57" s="145">
        <f t="shared" si="44"/>
        <v>11.2</v>
      </c>
      <c r="K57" s="145">
        <v>13</v>
      </c>
      <c r="L57" s="145">
        <f t="shared" si="45"/>
        <v>12.56</v>
      </c>
      <c r="M57" s="145"/>
      <c r="N57" s="145">
        <v>0</v>
      </c>
      <c r="O57" s="167"/>
    </row>
    <row r="58" s="136" customFormat="true" ht="12" customHeight="true" spans="1:15">
      <c r="A58" s="143" t="s">
        <v>69</v>
      </c>
      <c r="B58" s="146">
        <v>126</v>
      </c>
      <c r="C58" s="146">
        <v>127</v>
      </c>
      <c r="D58" s="145">
        <v>8</v>
      </c>
      <c r="E58" s="156">
        <f t="shared" si="40"/>
        <v>25.3</v>
      </c>
      <c r="F58" s="156">
        <f t="shared" si="41"/>
        <v>20.24</v>
      </c>
      <c r="G58" s="156">
        <f t="shared" si="42"/>
        <v>5.06</v>
      </c>
      <c r="H58" s="156">
        <v>145</v>
      </c>
      <c r="I58" s="156">
        <f t="shared" si="43"/>
        <v>-124.76</v>
      </c>
      <c r="J58" s="145">
        <f t="shared" si="44"/>
        <v>20.32</v>
      </c>
      <c r="K58" s="145">
        <v>27</v>
      </c>
      <c r="L58" s="145">
        <f t="shared" si="45"/>
        <v>151.76</v>
      </c>
      <c r="M58" s="145"/>
      <c r="N58" s="145">
        <v>0</v>
      </c>
      <c r="O58" s="167"/>
    </row>
    <row r="59" s="136" customFormat="true" ht="12" customHeight="true" spans="1:15">
      <c r="A59" s="143" t="s">
        <v>70</v>
      </c>
      <c r="B59" s="146">
        <v>83</v>
      </c>
      <c r="C59" s="146">
        <v>77</v>
      </c>
      <c r="D59" s="145">
        <v>8</v>
      </c>
      <c r="E59" s="156">
        <f t="shared" si="40"/>
        <v>16</v>
      </c>
      <c r="F59" s="156">
        <f t="shared" si="41"/>
        <v>12.8</v>
      </c>
      <c r="G59" s="156">
        <f t="shared" si="42"/>
        <v>3.2</v>
      </c>
      <c r="H59" s="156">
        <v>15</v>
      </c>
      <c r="I59" s="156">
        <f t="shared" si="43"/>
        <v>-2.2</v>
      </c>
      <c r="J59" s="145">
        <f t="shared" si="44"/>
        <v>12.32</v>
      </c>
      <c r="K59" s="145">
        <v>16</v>
      </c>
      <c r="L59" s="145">
        <f t="shared" si="45"/>
        <v>18.2</v>
      </c>
      <c r="M59" s="145"/>
      <c r="N59" s="145">
        <v>0</v>
      </c>
      <c r="O59" s="167"/>
    </row>
    <row r="60" s="136" customFormat="true" ht="12" customHeight="true" spans="1:15">
      <c r="A60" s="143" t="s">
        <v>71</v>
      </c>
      <c r="B60" s="146">
        <v>24</v>
      </c>
      <c r="C60" s="146">
        <v>33</v>
      </c>
      <c r="D60" s="145">
        <v>8</v>
      </c>
      <c r="E60" s="156">
        <f t="shared" si="40"/>
        <v>5.7</v>
      </c>
      <c r="F60" s="156">
        <f t="shared" si="41"/>
        <v>4.56</v>
      </c>
      <c r="G60" s="156">
        <f t="shared" si="42"/>
        <v>1.14</v>
      </c>
      <c r="H60" s="156">
        <v>6</v>
      </c>
      <c r="I60" s="156">
        <f t="shared" si="43"/>
        <v>-1.44</v>
      </c>
      <c r="J60" s="145">
        <f t="shared" si="44"/>
        <v>5.28</v>
      </c>
      <c r="K60" s="145">
        <v>6</v>
      </c>
      <c r="L60" s="145">
        <f t="shared" si="45"/>
        <v>7.44</v>
      </c>
      <c r="M60" s="145"/>
      <c r="N60" s="145">
        <v>0</v>
      </c>
      <c r="O60" s="167"/>
    </row>
    <row r="61" s="136" customFormat="true" ht="12" customHeight="true" spans="1:15">
      <c r="A61" s="143" t="s">
        <v>72</v>
      </c>
      <c r="B61" s="146">
        <v>83</v>
      </c>
      <c r="C61" s="146">
        <v>75</v>
      </c>
      <c r="D61" s="145">
        <v>4</v>
      </c>
      <c r="E61" s="156">
        <f t="shared" si="40"/>
        <v>15.8</v>
      </c>
      <c r="F61" s="156">
        <f t="shared" si="41"/>
        <v>6.32</v>
      </c>
      <c r="G61" s="156">
        <f t="shared" si="42"/>
        <v>9.48</v>
      </c>
      <c r="H61" s="156">
        <v>11</v>
      </c>
      <c r="I61" s="156">
        <f t="shared" si="43"/>
        <v>-4.68</v>
      </c>
      <c r="J61" s="145">
        <f t="shared" si="44"/>
        <v>6</v>
      </c>
      <c r="K61" s="145">
        <v>12</v>
      </c>
      <c r="L61" s="145">
        <f t="shared" si="45"/>
        <v>16.68</v>
      </c>
      <c r="M61" s="145"/>
      <c r="N61" s="145">
        <v>0</v>
      </c>
      <c r="O61" s="167"/>
    </row>
    <row r="62" s="136" customFormat="true" ht="12" customHeight="true" spans="1:15">
      <c r="A62" s="143" t="s">
        <v>73</v>
      </c>
      <c r="B62" s="146">
        <v>52</v>
      </c>
      <c r="C62" s="146">
        <v>67</v>
      </c>
      <c r="D62" s="145">
        <v>4</v>
      </c>
      <c r="E62" s="156">
        <f t="shared" si="40"/>
        <v>11.9</v>
      </c>
      <c r="F62" s="156">
        <f t="shared" si="41"/>
        <v>4.76</v>
      </c>
      <c r="G62" s="156">
        <f t="shared" si="42"/>
        <v>7.14</v>
      </c>
      <c r="H62" s="156">
        <v>4</v>
      </c>
      <c r="I62" s="156">
        <f t="shared" si="43"/>
        <v>0.76</v>
      </c>
      <c r="J62" s="145">
        <f t="shared" si="44"/>
        <v>5.36</v>
      </c>
      <c r="K62" s="145">
        <v>8</v>
      </c>
      <c r="L62" s="145">
        <f t="shared" si="45"/>
        <v>7.24</v>
      </c>
      <c r="M62" s="145"/>
      <c r="N62" s="145">
        <v>0</v>
      </c>
      <c r="O62" s="167"/>
    </row>
    <row r="63" s="136" customFormat="true" ht="12" customHeight="true" spans="1:15">
      <c r="A63" s="143" t="s">
        <v>207</v>
      </c>
      <c r="B63" s="145">
        <f t="shared" ref="B63:H63" si="46">SUM(B64:B73)</f>
        <v>1268</v>
      </c>
      <c r="C63" s="145">
        <f t="shared" si="46"/>
        <v>1356</v>
      </c>
      <c r="D63" s="144"/>
      <c r="E63" s="156">
        <f t="shared" si="46"/>
        <v>262.4</v>
      </c>
      <c r="F63" s="156">
        <f t="shared" si="46"/>
        <v>190.38</v>
      </c>
      <c r="G63" s="156">
        <f t="shared" si="46"/>
        <v>72.02</v>
      </c>
      <c r="H63" s="156">
        <f t="shared" si="46"/>
        <v>296</v>
      </c>
      <c r="I63" s="156"/>
      <c r="J63" s="145">
        <f t="shared" ref="J63:N63" si="47">SUM(J64:J73)</f>
        <v>197.32</v>
      </c>
      <c r="K63" s="145">
        <f t="shared" si="47"/>
        <v>195</v>
      </c>
      <c r="L63" s="145">
        <f t="shared" si="47"/>
        <v>308.62</v>
      </c>
      <c r="M63" s="145">
        <f t="shared" si="47"/>
        <v>8</v>
      </c>
      <c r="N63" s="145">
        <f t="shared" si="47"/>
        <v>7</v>
      </c>
      <c r="O63" s="167"/>
    </row>
    <row r="64" s="136" customFormat="true" ht="12" customHeight="true" spans="1:15">
      <c r="A64" s="143" t="s">
        <v>75</v>
      </c>
      <c r="B64" s="146">
        <v>486</v>
      </c>
      <c r="C64" s="146">
        <v>491</v>
      </c>
      <c r="D64" s="145">
        <v>6</v>
      </c>
      <c r="E64" s="156">
        <f t="shared" ref="E64:E73" si="48">ROUND((B64+C64)*0.1,2)</f>
        <v>97.7</v>
      </c>
      <c r="F64" s="156">
        <f t="shared" ref="F64:F73" si="49">ROUND(E64*D64/10,2)</f>
        <v>58.62</v>
      </c>
      <c r="G64" s="156">
        <f t="shared" ref="G64:G73" si="50">E64-F64</f>
        <v>39.08</v>
      </c>
      <c r="H64" s="156">
        <v>89</v>
      </c>
      <c r="I64" s="156">
        <f t="shared" ref="I64:I73" si="51">F64-H64</f>
        <v>-30.38</v>
      </c>
      <c r="J64" s="145">
        <f t="shared" ref="J64:J73" si="52">ROUND((C64)*0.2*D64/10,2)</f>
        <v>58.92</v>
      </c>
      <c r="K64" s="145">
        <v>63</v>
      </c>
      <c r="L64" s="145">
        <f t="shared" ref="L64:L73" si="53">K64-I64+M64</f>
        <v>93.38</v>
      </c>
      <c r="M64" s="145"/>
      <c r="N64" s="145">
        <v>0</v>
      </c>
      <c r="O64" s="167"/>
    </row>
    <row r="65" s="136" customFormat="true" ht="12" customHeight="true" spans="1:15">
      <c r="A65" s="143" t="s">
        <v>76</v>
      </c>
      <c r="B65" s="146">
        <v>55</v>
      </c>
      <c r="C65" s="146">
        <v>43</v>
      </c>
      <c r="D65" s="145">
        <v>8</v>
      </c>
      <c r="E65" s="156">
        <f t="shared" si="48"/>
        <v>9.8</v>
      </c>
      <c r="F65" s="156">
        <f t="shared" si="49"/>
        <v>7.84</v>
      </c>
      <c r="G65" s="156">
        <f t="shared" si="50"/>
        <v>1.96</v>
      </c>
      <c r="H65" s="156">
        <v>13</v>
      </c>
      <c r="I65" s="156">
        <f t="shared" si="51"/>
        <v>-5.16</v>
      </c>
      <c r="J65" s="145">
        <f t="shared" si="52"/>
        <v>6.88</v>
      </c>
      <c r="K65" s="145">
        <v>8</v>
      </c>
      <c r="L65" s="145">
        <f t="shared" si="53"/>
        <v>13.16</v>
      </c>
      <c r="M65" s="145"/>
      <c r="N65" s="145">
        <v>0</v>
      </c>
      <c r="O65" s="167"/>
    </row>
    <row r="66" s="136" customFormat="true" ht="12" customHeight="true" spans="1:15">
      <c r="A66" s="143" t="s">
        <v>77</v>
      </c>
      <c r="B66" s="146">
        <v>64</v>
      </c>
      <c r="C66" s="146">
        <v>88</v>
      </c>
      <c r="D66" s="145">
        <v>8</v>
      </c>
      <c r="E66" s="156">
        <f t="shared" si="48"/>
        <v>15.2</v>
      </c>
      <c r="F66" s="156">
        <f t="shared" si="49"/>
        <v>12.16</v>
      </c>
      <c r="G66" s="156">
        <f t="shared" si="50"/>
        <v>3.04</v>
      </c>
      <c r="H66" s="156">
        <v>14</v>
      </c>
      <c r="I66" s="156">
        <f t="shared" si="51"/>
        <v>-1.84</v>
      </c>
      <c r="J66" s="145">
        <f t="shared" si="52"/>
        <v>14.08</v>
      </c>
      <c r="K66" s="145">
        <v>9</v>
      </c>
      <c r="L66" s="145">
        <f t="shared" si="53"/>
        <v>14.84</v>
      </c>
      <c r="M66" s="145">
        <f>ROUNDUP(N66,0)</f>
        <v>4</v>
      </c>
      <c r="N66" s="145">
        <f>J66+I66-K66</f>
        <v>3.24</v>
      </c>
      <c r="O66" s="167"/>
    </row>
    <row r="67" s="136" customFormat="true" ht="12" customHeight="true" spans="1:15">
      <c r="A67" s="143" t="s">
        <v>78</v>
      </c>
      <c r="B67" s="146">
        <v>86</v>
      </c>
      <c r="C67" s="146">
        <v>85</v>
      </c>
      <c r="D67" s="145">
        <v>8</v>
      </c>
      <c r="E67" s="156">
        <f t="shared" si="48"/>
        <v>17.1</v>
      </c>
      <c r="F67" s="156">
        <f t="shared" si="49"/>
        <v>13.68</v>
      </c>
      <c r="G67" s="156">
        <f t="shared" si="50"/>
        <v>3.42</v>
      </c>
      <c r="H67" s="156">
        <v>20</v>
      </c>
      <c r="I67" s="156">
        <f t="shared" si="51"/>
        <v>-6.32</v>
      </c>
      <c r="J67" s="145">
        <f t="shared" si="52"/>
        <v>13.6</v>
      </c>
      <c r="K67" s="145">
        <v>10</v>
      </c>
      <c r="L67" s="145">
        <f t="shared" si="53"/>
        <v>16.32</v>
      </c>
      <c r="M67" s="145"/>
      <c r="N67" s="145">
        <v>0</v>
      </c>
      <c r="O67" s="167"/>
    </row>
    <row r="68" s="136" customFormat="true" ht="12" customHeight="true" spans="1:15">
      <c r="A68" s="143" t="s">
        <v>79</v>
      </c>
      <c r="B68" s="146">
        <v>113</v>
      </c>
      <c r="C68" s="146">
        <v>124</v>
      </c>
      <c r="D68" s="145">
        <v>8</v>
      </c>
      <c r="E68" s="156">
        <f t="shared" si="48"/>
        <v>23.7</v>
      </c>
      <c r="F68" s="156">
        <f t="shared" si="49"/>
        <v>18.96</v>
      </c>
      <c r="G68" s="156">
        <f t="shared" si="50"/>
        <v>4.74</v>
      </c>
      <c r="H68" s="156">
        <v>36</v>
      </c>
      <c r="I68" s="156">
        <f t="shared" si="51"/>
        <v>-17.04</v>
      </c>
      <c r="J68" s="145">
        <f t="shared" si="52"/>
        <v>19.84</v>
      </c>
      <c r="K68" s="145">
        <v>18</v>
      </c>
      <c r="L68" s="145">
        <f t="shared" si="53"/>
        <v>35.04</v>
      </c>
      <c r="M68" s="145"/>
      <c r="N68" s="145">
        <v>0</v>
      </c>
      <c r="O68" s="167"/>
    </row>
    <row r="69" s="136" customFormat="true" ht="12" customHeight="true" spans="1:15">
      <c r="A69" s="143" t="s">
        <v>80</v>
      </c>
      <c r="B69" s="146">
        <v>37</v>
      </c>
      <c r="C69" s="146">
        <v>45</v>
      </c>
      <c r="D69" s="145">
        <v>8</v>
      </c>
      <c r="E69" s="156">
        <f t="shared" si="48"/>
        <v>8.2</v>
      </c>
      <c r="F69" s="156">
        <f t="shared" si="49"/>
        <v>6.56</v>
      </c>
      <c r="G69" s="156">
        <f t="shared" si="50"/>
        <v>1.64</v>
      </c>
      <c r="H69" s="156">
        <v>4</v>
      </c>
      <c r="I69" s="156">
        <f t="shared" si="51"/>
        <v>2.56</v>
      </c>
      <c r="J69" s="145">
        <f t="shared" si="52"/>
        <v>7.2</v>
      </c>
      <c r="K69" s="145">
        <v>6</v>
      </c>
      <c r="L69" s="145">
        <f t="shared" si="53"/>
        <v>7.44</v>
      </c>
      <c r="M69" s="145">
        <f>ROUNDUP(N69,0)</f>
        <v>4</v>
      </c>
      <c r="N69" s="145">
        <f>J69+I69-K69</f>
        <v>3.76</v>
      </c>
      <c r="O69" s="167"/>
    </row>
    <row r="70" s="136" customFormat="true" ht="12" customHeight="true" spans="1:15">
      <c r="A70" s="143" t="s">
        <v>81</v>
      </c>
      <c r="B70" s="146">
        <v>45</v>
      </c>
      <c r="C70" s="146">
        <v>52</v>
      </c>
      <c r="D70" s="145">
        <v>8</v>
      </c>
      <c r="E70" s="156">
        <f t="shared" si="48"/>
        <v>9.7</v>
      </c>
      <c r="F70" s="156">
        <f t="shared" si="49"/>
        <v>7.76</v>
      </c>
      <c r="G70" s="156">
        <f t="shared" si="50"/>
        <v>1.94</v>
      </c>
      <c r="H70" s="156">
        <v>12</v>
      </c>
      <c r="I70" s="156">
        <f t="shared" si="51"/>
        <v>-4.24</v>
      </c>
      <c r="J70" s="145">
        <f t="shared" si="52"/>
        <v>8.32</v>
      </c>
      <c r="K70" s="145">
        <v>6</v>
      </c>
      <c r="L70" s="145">
        <f t="shared" si="53"/>
        <v>10.24</v>
      </c>
      <c r="M70" s="145"/>
      <c r="N70" s="145">
        <v>0</v>
      </c>
      <c r="O70" s="167"/>
    </row>
    <row r="71" s="136" customFormat="true" ht="12" customHeight="true" spans="1:15">
      <c r="A71" s="143" t="s">
        <v>82</v>
      </c>
      <c r="B71" s="146">
        <v>76</v>
      </c>
      <c r="C71" s="146">
        <v>79</v>
      </c>
      <c r="D71" s="145">
        <v>8</v>
      </c>
      <c r="E71" s="156">
        <f t="shared" si="48"/>
        <v>15.5</v>
      </c>
      <c r="F71" s="156">
        <f t="shared" si="49"/>
        <v>12.4</v>
      </c>
      <c r="G71" s="156">
        <f t="shared" si="50"/>
        <v>3.1</v>
      </c>
      <c r="H71" s="156">
        <v>14</v>
      </c>
      <c r="I71" s="156">
        <f t="shared" si="51"/>
        <v>-1.6</v>
      </c>
      <c r="J71" s="145">
        <f t="shared" si="52"/>
        <v>12.64</v>
      </c>
      <c r="K71" s="145">
        <v>15</v>
      </c>
      <c r="L71" s="145">
        <f t="shared" si="53"/>
        <v>16.6</v>
      </c>
      <c r="M71" s="145"/>
      <c r="N71" s="145">
        <v>0</v>
      </c>
      <c r="O71" s="167"/>
    </row>
    <row r="72" s="136" customFormat="true" ht="12" customHeight="true" spans="1:15">
      <c r="A72" s="143" t="s">
        <v>83</v>
      </c>
      <c r="B72" s="146">
        <v>238</v>
      </c>
      <c r="C72" s="146">
        <v>285</v>
      </c>
      <c r="D72" s="145">
        <v>8</v>
      </c>
      <c r="E72" s="156">
        <f t="shared" si="48"/>
        <v>52.3</v>
      </c>
      <c r="F72" s="156">
        <f t="shared" si="49"/>
        <v>41.84</v>
      </c>
      <c r="G72" s="156">
        <f t="shared" si="50"/>
        <v>10.46</v>
      </c>
      <c r="H72" s="156">
        <v>76</v>
      </c>
      <c r="I72" s="156">
        <f t="shared" si="51"/>
        <v>-34.16</v>
      </c>
      <c r="J72" s="145">
        <f t="shared" si="52"/>
        <v>45.6</v>
      </c>
      <c r="K72" s="145">
        <v>40</v>
      </c>
      <c r="L72" s="145">
        <f t="shared" si="53"/>
        <v>74.16</v>
      </c>
      <c r="M72" s="145"/>
      <c r="N72" s="145">
        <v>0</v>
      </c>
      <c r="O72" s="167"/>
    </row>
    <row r="73" s="136" customFormat="true" ht="12" customHeight="true" spans="1:15">
      <c r="A73" s="143" t="s">
        <v>84</v>
      </c>
      <c r="B73" s="146">
        <v>68</v>
      </c>
      <c r="C73" s="146">
        <v>64</v>
      </c>
      <c r="D73" s="145">
        <v>8</v>
      </c>
      <c r="E73" s="156">
        <f t="shared" si="48"/>
        <v>13.2</v>
      </c>
      <c r="F73" s="156">
        <f t="shared" si="49"/>
        <v>10.56</v>
      </c>
      <c r="G73" s="156">
        <f t="shared" si="50"/>
        <v>2.64</v>
      </c>
      <c r="H73" s="156">
        <v>18</v>
      </c>
      <c r="I73" s="156">
        <f t="shared" si="51"/>
        <v>-7.44</v>
      </c>
      <c r="J73" s="145">
        <f t="shared" si="52"/>
        <v>10.24</v>
      </c>
      <c r="K73" s="145">
        <v>20</v>
      </c>
      <c r="L73" s="145">
        <f t="shared" si="53"/>
        <v>27.44</v>
      </c>
      <c r="M73" s="145"/>
      <c r="N73" s="145">
        <v>0</v>
      </c>
      <c r="O73" s="167"/>
    </row>
    <row r="74" s="136" customFormat="true" ht="12" customHeight="true" spans="1:15">
      <c r="A74" s="143" t="s">
        <v>208</v>
      </c>
      <c r="B74" s="145">
        <f t="shared" ref="B74:H74" si="54">SUM(B75:B82)</f>
        <v>2095</v>
      </c>
      <c r="C74" s="145">
        <f t="shared" si="54"/>
        <v>2049</v>
      </c>
      <c r="D74" s="144"/>
      <c r="E74" s="156">
        <f t="shared" si="54"/>
        <v>414.4</v>
      </c>
      <c r="F74" s="156">
        <f t="shared" si="54"/>
        <v>231.2</v>
      </c>
      <c r="G74" s="156">
        <f t="shared" si="54"/>
        <v>183.2</v>
      </c>
      <c r="H74" s="156">
        <f t="shared" si="54"/>
        <v>225</v>
      </c>
      <c r="I74" s="156"/>
      <c r="J74" s="145">
        <f t="shared" ref="J74:N74" si="55">SUM(J75:J82)</f>
        <v>219.52</v>
      </c>
      <c r="K74" s="145">
        <f t="shared" si="55"/>
        <v>216</v>
      </c>
      <c r="L74" s="145">
        <f t="shared" si="55"/>
        <v>253.72</v>
      </c>
      <c r="M74" s="145">
        <f t="shared" si="55"/>
        <v>32</v>
      </c>
      <c r="N74" s="145">
        <f t="shared" si="55"/>
        <v>29.48</v>
      </c>
      <c r="O74" s="167"/>
    </row>
    <row r="75" s="136" customFormat="true" ht="12" customHeight="true" spans="1:15">
      <c r="A75" s="143" t="s">
        <v>86</v>
      </c>
      <c r="B75" s="146">
        <v>1063</v>
      </c>
      <c r="C75" s="146">
        <v>955</v>
      </c>
      <c r="D75" s="145">
        <v>4</v>
      </c>
      <c r="E75" s="156">
        <f t="shared" ref="E75:E82" si="56">ROUND((B75+C75)*0.1,2)</f>
        <v>201.8</v>
      </c>
      <c r="F75" s="156">
        <f t="shared" ref="F75:F82" si="57">ROUND(E75*D75/10,2)</f>
        <v>80.72</v>
      </c>
      <c r="G75" s="156">
        <f t="shared" ref="G75:G82" si="58">E75-F75</f>
        <v>121.08</v>
      </c>
      <c r="H75" s="156">
        <v>104</v>
      </c>
      <c r="I75" s="156">
        <f t="shared" ref="I75:I80" si="59">F75-H75</f>
        <v>-23.28</v>
      </c>
      <c r="J75" s="145">
        <f t="shared" ref="J75:J80" si="60">ROUND((C75)*0.2*D75/10,2)</f>
        <v>76.4</v>
      </c>
      <c r="K75" s="145">
        <v>80</v>
      </c>
      <c r="L75" s="145">
        <f t="shared" ref="L75:L82" si="61">K75-I75+M75</f>
        <v>103.28</v>
      </c>
      <c r="M75" s="145"/>
      <c r="N75" s="145">
        <v>0</v>
      </c>
      <c r="O75" s="167"/>
    </row>
    <row r="76" s="136" customFormat="true" ht="12" customHeight="true" spans="1:15">
      <c r="A76" s="143" t="s">
        <v>87</v>
      </c>
      <c r="B76" s="146">
        <v>243</v>
      </c>
      <c r="C76" s="146">
        <v>247</v>
      </c>
      <c r="D76" s="145">
        <v>4</v>
      </c>
      <c r="E76" s="156">
        <f t="shared" si="56"/>
        <v>49</v>
      </c>
      <c r="F76" s="156">
        <f t="shared" si="57"/>
        <v>19.6</v>
      </c>
      <c r="G76" s="156">
        <f t="shared" si="58"/>
        <v>29.4</v>
      </c>
      <c r="H76" s="156">
        <v>22</v>
      </c>
      <c r="I76" s="156">
        <f t="shared" si="59"/>
        <v>-2.4</v>
      </c>
      <c r="J76" s="145">
        <f t="shared" si="60"/>
        <v>19.76</v>
      </c>
      <c r="K76" s="145">
        <v>22</v>
      </c>
      <c r="L76" s="145">
        <f t="shared" si="61"/>
        <v>24.4</v>
      </c>
      <c r="M76" s="145"/>
      <c r="N76" s="145">
        <v>0</v>
      </c>
      <c r="O76" s="167"/>
    </row>
    <row r="77" s="136" customFormat="true" ht="12" customHeight="true" spans="1:15">
      <c r="A77" s="143" t="s">
        <v>88</v>
      </c>
      <c r="B77" s="146">
        <v>188</v>
      </c>
      <c r="C77" s="146">
        <v>203</v>
      </c>
      <c r="D77" s="145">
        <v>8</v>
      </c>
      <c r="E77" s="156">
        <f t="shared" si="56"/>
        <v>39.1</v>
      </c>
      <c r="F77" s="156">
        <f t="shared" si="57"/>
        <v>31.28</v>
      </c>
      <c r="G77" s="156">
        <f t="shared" si="58"/>
        <v>7.82</v>
      </c>
      <c r="H77" s="156">
        <v>28</v>
      </c>
      <c r="I77" s="156">
        <f t="shared" si="59"/>
        <v>3.28</v>
      </c>
      <c r="J77" s="145">
        <f t="shared" si="60"/>
        <v>32.48</v>
      </c>
      <c r="K77" s="145">
        <v>30</v>
      </c>
      <c r="L77" s="145">
        <f t="shared" si="61"/>
        <v>32.72</v>
      </c>
      <c r="M77" s="145">
        <f t="shared" ref="M77:M80" si="62">ROUNDUP(N77,0)</f>
        <v>6</v>
      </c>
      <c r="N77" s="145">
        <f t="shared" ref="N77:N80" si="63">J77+I77-K77</f>
        <v>5.76</v>
      </c>
      <c r="O77" s="167"/>
    </row>
    <row r="78" s="136" customFormat="true" ht="12" customHeight="true" spans="1:15">
      <c r="A78" s="143" t="s">
        <v>89</v>
      </c>
      <c r="B78" s="146">
        <v>136</v>
      </c>
      <c r="C78" s="146">
        <v>139</v>
      </c>
      <c r="D78" s="145">
        <v>8</v>
      </c>
      <c r="E78" s="156">
        <f t="shared" si="56"/>
        <v>27.5</v>
      </c>
      <c r="F78" s="156">
        <f t="shared" si="57"/>
        <v>22</v>
      </c>
      <c r="G78" s="156">
        <f t="shared" si="58"/>
        <v>5.5</v>
      </c>
      <c r="H78" s="156">
        <v>9</v>
      </c>
      <c r="I78" s="156">
        <f t="shared" si="59"/>
        <v>13</v>
      </c>
      <c r="J78" s="145">
        <f t="shared" si="60"/>
        <v>22.24</v>
      </c>
      <c r="K78" s="145">
        <v>15</v>
      </c>
      <c r="L78" s="145">
        <f t="shared" si="61"/>
        <v>23</v>
      </c>
      <c r="M78" s="145">
        <f t="shared" si="62"/>
        <v>21</v>
      </c>
      <c r="N78" s="145">
        <f t="shared" si="63"/>
        <v>20.24</v>
      </c>
      <c r="O78" s="167"/>
    </row>
    <row r="79" s="136" customFormat="true" ht="12" customHeight="true" spans="1:15">
      <c r="A79" s="143" t="s">
        <v>90</v>
      </c>
      <c r="B79" s="146">
        <v>173</v>
      </c>
      <c r="C79" s="146">
        <v>201</v>
      </c>
      <c r="D79" s="145">
        <v>8</v>
      </c>
      <c r="E79" s="156">
        <f t="shared" si="56"/>
        <v>37.4</v>
      </c>
      <c r="F79" s="156">
        <f t="shared" si="57"/>
        <v>29.92</v>
      </c>
      <c r="G79" s="156">
        <f t="shared" si="58"/>
        <v>7.48</v>
      </c>
      <c r="H79" s="156">
        <v>29</v>
      </c>
      <c r="I79" s="156">
        <f t="shared" si="59"/>
        <v>0.920000000000002</v>
      </c>
      <c r="J79" s="145">
        <f t="shared" si="60"/>
        <v>32.16</v>
      </c>
      <c r="K79" s="145">
        <v>32</v>
      </c>
      <c r="L79" s="145">
        <f t="shared" si="61"/>
        <v>33.08</v>
      </c>
      <c r="M79" s="145">
        <f t="shared" si="62"/>
        <v>2</v>
      </c>
      <c r="N79" s="145">
        <f t="shared" si="63"/>
        <v>1.08</v>
      </c>
      <c r="O79" s="167"/>
    </row>
    <row r="80" s="136" customFormat="true" ht="12" customHeight="true" spans="1:15">
      <c r="A80" s="143" t="s">
        <v>91</v>
      </c>
      <c r="B80" s="146">
        <v>124</v>
      </c>
      <c r="C80" s="146">
        <v>127</v>
      </c>
      <c r="D80" s="145">
        <v>8</v>
      </c>
      <c r="E80" s="156">
        <f t="shared" si="56"/>
        <v>25.1</v>
      </c>
      <c r="F80" s="156">
        <f t="shared" si="57"/>
        <v>20.08</v>
      </c>
      <c r="G80" s="156">
        <f t="shared" si="58"/>
        <v>5.02</v>
      </c>
      <c r="H80" s="156">
        <v>18</v>
      </c>
      <c r="I80" s="156">
        <f t="shared" si="59"/>
        <v>2.08</v>
      </c>
      <c r="J80" s="145">
        <f t="shared" si="60"/>
        <v>20.32</v>
      </c>
      <c r="K80" s="145">
        <v>20</v>
      </c>
      <c r="L80" s="145">
        <f t="shared" si="61"/>
        <v>20.92</v>
      </c>
      <c r="M80" s="145">
        <f t="shared" si="62"/>
        <v>3</v>
      </c>
      <c r="N80" s="145">
        <f t="shared" si="63"/>
        <v>2.4</v>
      </c>
      <c r="O80" s="167"/>
    </row>
    <row r="81" s="136" customFormat="true" ht="12" customHeight="true" spans="1:15">
      <c r="A81" s="143" t="s">
        <v>92</v>
      </c>
      <c r="B81" s="146">
        <v>73</v>
      </c>
      <c r="C81" s="146">
        <v>76</v>
      </c>
      <c r="D81" s="145">
        <v>8</v>
      </c>
      <c r="E81" s="156">
        <f t="shared" si="56"/>
        <v>14.9</v>
      </c>
      <c r="F81" s="156">
        <f t="shared" si="57"/>
        <v>11.92</v>
      </c>
      <c r="G81" s="156">
        <f t="shared" si="58"/>
        <v>2.98</v>
      </c>
      <c r="H81" s="156">
        <v>0</v>
      </c>
      <c r="I81" s="156">
        <v>0</v>
      </c>
      <c r="J81" s="145">
        <v>0</v>
      </c>
      <c r="K81" s="145">
        <v>0</v>
      </c>
      <c r="L81" s="145">
        <f t="shared" si="61"/>
        <v>0</v>
      </c>
      <c r="M81" s="145"/>
      <c r="N81" s="145">
        <v>0</v>
      </c>
      <c r="O81" s="167" t="s">
        <v>64</v>
      </c>
    </row>
    <row r="82" s="136" customFormat="true" ht="12" customHeight="true" spans="1:15">
      <c r="A82" s="143" t="s">
        <v>93</v>
      </c>
      <c r="B82" s="146">
        <v>95</v>
      </c>
      <c r="C82" s="146">
        <v>101</v>
      </c>
      <c r="D82" s="145">
        <v>8</v>
      </c>
      <c r="E82" s="156">
        <f t="shared" si="56"/>
        <v>19.6</v>
      </c>
      <c r="F82" s="156">
        <f t="shared" si="57"/>
        <v>15.68</v>
      </c>
      <c r="G82" s="156">
        <f t="shared" si="58"/>
        <v>3.92</v>
      </c>
      <c r="H82" s="156">
        <v>15</v>
      </c>
      <c r="I82" s="156">
        <f t="shared" ref="I82:I94" si="64">F82-H82</f>
        <v>0.68</v>
      </c>
      <c r="J82" s="145">
        <f t="shared" ref="J82:J94" si="65">ROUND((C82)*0.2*D82/10,2)</f>
        <v>16.16</v>
      </c>
      <c r="K82" s="145">
        <v>17</v>
      </c>
      <c r="L82" s="145">
        <f t="shared" si="61"/>
        <v>16.32</v>
      </c>
      <c r="M82" s="145"/>
      <c r="N82" s="145">
        <v>0</v>
      </c>
      <c r="O82" s="167"/>
    </row>
    <row r="83" s="136" customFormat="true" ht="12" customHeight="true" spans="1:15">
      <c r="A83" s="143" t="s">
        <v>209</v>
      </c>
      <c r="B83" s="145">
        <f t="shared" ref="B83:H83" si="66">SUM(B84:B93)</f>
        <v>1984</v>
      </c>
      <c r="C83" s="145">
        <f t="shared" si="66"/>
        <v>2008</v>
      </c>
      <c r="D83" s="144"/>
      <c r="E83" s="156">
        <f t="shared" si="66"/>
        <v>399.2</v>
      </c>
      <c r="F83" s="156">
        <f t="shared" si="66"/>
        <v>314.4</v>
      </c>
      <c r="G83" s="156">
        <f t="shared" si="66"/>
        <v>84.8</v>
      </c>
      <c r="H83" s="156">
        <f t="shared" si="66"/>
        <v>313</v>
      </c>
      <c r="I83" s="156"/>
      <c r="J83" s="145">
        <f t="shared" ref="J83:N83" si="67">SUM(J84:J93)</f>
        <v>317.96</v>
      </c>
      <c r="K83" s="145">
        <f t="shared" si="67"/>
        <v>313</v>
      </c>
      <c r="L83" s="145">
        <f t="shared" si="67"/>
        <v>384.6</v>
      </c>
      <c r="M83" s="145">
        <f t="shared" si="67"/>
        <v>73</v>
      </c>
      <c r="N83" s="145">
        <f t="shared" si="67"/>
        <v>69.52</v>
      </c>
      <c r="O83" s="167"/>
    </row>
    <row r="84" s="136" customFormat="true" ht="12" customHeight="true" spans="1:15">
      <c r="A84" s="143" t="s">
        <v>95</v>
      </c>
      <c r="B84" s="146">
        <v>165</v>
      </c>
      <c r="C84" s="146">
        <v>83</v>
      </c>
      <c r="D84" s="145">
        <v>6</v>
      </c>
      <c r="E84" s="156">
        <f t="shared" ref="E84:E94" si="68">ROUND((B84+C84)*0.1,2)</f>
        <v>24.8</v>
      </c>
      <c r="F84" s="156">
        <f t="shared" ref="F84:F94" si="69">ROUND(E84*D84/10,2)</f>
        <v>14.88</v>
      </c>
      <c r="G84" s="156">
        <f t="shared" ref="G84:G94" si="70">E84-F84</f>
        <v>9.92</v>
      </c>
      <c r="H84" s="156">
        <v>62</v>
      </c>
      <c r="I84" s="156">
        <f t="shared" si="64"/>
        <v>-47.12</v>
      </c>
      <c r="J84" s="145">
        <f t="shared" si="65"/>
        <v>9.96</v>
      </c>
      <c r="K84" s="145">
        <v>24</v>
      </c>
      <c r="L84" s="145">
        <f t="shared" ref="L84:L94" si="71">K84-I84+M84</f>
        <v>71.12</v>
      </c>
      <c r="M84" s="145"/>
      <c r="N84" s="145">
        <v>0</v>
      </c>
      <c r="O84" s="167"/>
    </row>
    <row r="85" s="136" customFormat="true" ht="12" customHeight="true" spans="1:15">
      <c r="A85" s="143" t="s">
        <v>96</v>
      </c>
      <c r="B85" s="146">
        <v>102</v>
      </c>
      <c r="C85" s="146">
        <v>116</v>
      </c>
      <c r="D85" s="145">
        <v>8</v>
      </c>
      <c r="E85" s="156">
        <f t="shared" si="68"/>
        <v>21.8</v>
      </c>
      <c r="F85" s="156">
        <f t="shared" si="69"/>
        <v>17.44</v>
      </c>
      <c r="G85" s="156">
        <f t="shared" si="70"/>
        <v>4.36</v>
      </c>
      <c r="H85" s="156">
        <v>20</v>
      </c>
      <c r="I85" s="156">
        <f t="shared" si="64"/>
        <v>-2.56</v>
      </c>
      <c r="J85" s="145">
        <f t="shared" si="65"/>
        <v>18.56</v>
      </c>
      <c r="K85" s="145">
        <v>18</v>
      </c>
      <c r="L85" s="145">
        <f t="shared" si="71"/>
        <v>20.56</v>
      </c>
      <c r="M85" s="145"/>
      <c r="N85" s="145">
        <v>0</v>
      </c>
      <c r="O85" s="167"/>
    </row>
    <row r="86" s="136" customFormat="true" ht="12" customHeight="true" spans="1:15">
      <c r="A86" s="143" t="s">
        <v>97</v>
      </c>
      <c r="B86" s="146">
        <v>129</v>
      </c>
      <c r="C86" s="146">
        <v>153</v>
      </c>
      <c r="D86" s="145">
        <v>8</v>
      </c>
      <c r="E86" s="156">
        <f t="shared" si="68"/>
        <v>28.2</v>
      </c>
      <c r="F86" s="156">
        <f t="shared" si="69"/>
        <v>22.56</v>
      </c>
      <c r="G86" s="156">
        <f t="shared" si="70"/>
        <v>5.64</v>
      </c>
      <c r="H86" s="156">
        <v>16</v>
      </c>
      <c r="I86" s="156">
        <f t="shared" si="64"/>
        <v>6.56</v>
      </c>
      <c r="J86" s="145">
        <f t="shared" si="65"/>
        <v>24.48</v>
      </c>
      <c r="K86" s="145">
        <v>22</v>
      </c>
      <c r="L86" s="145">
        <f t="shared" si="71"/>
        <v>25.44</v>
      </c>
      <c r="M86" s="145">
        <f t="shared" ref="M86:M93" si="72">ROUNDUP(N86,0)</f>
        <v>10</v>
      </c>
      <c r="N86" s="145">
        <f t="shared" ref="N86:N93" si="73">J86+I86-K86</f>
        <v>9.04</v>
      </c>
      <c r="O86" s="167"/>
    </row>
    <row r="87" s="136" customFormat="true" ht="12" customHeight="true" spans="1:15">
      <c r="A87" s="143" t="s">
        <v>98</v>
      </c>
      <c r="B87" s="146">
        <v>77</v>
      </c>
      <c r="C87" s="146">
        <v>90</v>
      </c>
      <c r="D87" s="145">
        <v>8</v>
      </c>
      <c r="E87" s="156">
        <f t="shared" si="68"/>
        <v>16.7</v>
      </c>
      <c r="F87" s="156">
        <f t="shared" si="69"/>
        <v>13.36</v>
      </c>
      <c r="G87" s="156">
        <f t="shared" si="70"/>
        <v>3.34</v>
      </c>
      <c r="H87" s="156">
        <v>10</v>
      </c>
      <c r="I87" s="156">
        <f t="shared" si="64"/>
        <v>3.36</v>
      </c>
      <c r="J87" s="145">
        <f t="shared" si="65"/>
        <v>14.4</v>
      </c>
      <c r="K87" s="145">
        <v>11</v>
      </c>
      <c r="L87" s="145">
        <f t="shared" si="71"/>
        <v>14.64</v>
      </c>
      <c r="M87" s="145">
        <f t="shared" si="72"/>
        <v>7</v>
      </c>
      <c r="N87" s="145">
        <f t="shared" si="73"/>
        <v>6.76</v>
      </c>
      <c r="O87" s="167"/>
    </row>
    <row r="88" s="136" customFormat="true" ht="12" customHeight="true" spans="1:15">
      <c r="A88" s="143" t="s">
        <v>99</v>
      </c>
      <c r="B88" s="146">
        <v>83</v>
      </c>
      <c r="C88" s="146">
        <v>89</v>
      </c>
      <c r="D88" s="145">
        <v>8</v>
      </c>
      <c r="E88" s="156">
        <f t="shared" si="68"/>
        <v>17.2</v>
      </c>
      <c r="F88" s="156">
        <f t="shared" si="69"/>
        <v>13.76</v>
      </c>
      <c r="G88" s="156">
        <f t="shared" si="70"/>
        <v>3.44</v>
      </c>
      <c r="H88" s="156">
        <v>11</v>
      </c>
      <c r="I88" s="156">
        <f t="shared" si="64"/>
        <v>2.76</v>
      </c>
      <c r="J88" s="145">
        <f t="shared" si="65"/>
        <v>14.24</v>
      </c>
      <c r="K88" s="145">
        <v>13</v>
      </c>
      <c r="L88" s="145">
        <f t="shared" si="71"/>
        <v>14.24</v>
      </c>
      <c r="M88" s="145">
        <f t="shared" si="72"/>
        <v>4</v>
      </c>
      <c r="N88" s="145">
        <f t="shared" si="73"/>
        <v>4</v>
      </c>
      <c r="O88" s="167"/>
    </row>
    <row r="89" s="136" customFormat="true" ht="12" customHeight="true" spans="1:15">
      <c r="A89" s="143" t="s">
        <v>100</v>
      </c>
      <c r="B89" s="146">
        <v>104</v>
      </c>
      <c r="C89" s="146">
        <v>100</v>
      </c>
      <c r="D89" s="145">
        <v>8</v>
      </c>
      <c r="E89" s="156">
        <f t="shared" si="68"/>
        <v>20.4</v>
      </c>
      <c r="F89" s="156">
        <f t="shared" si="69"/>
        <v>16.32</v>
      </c>
      <c r="G89" s="156">
        <f t="shared" si="70"/>
        <v>4.08</v>
      </c>
      <c r="H89" s="156">
        <v>9</v>
      </c>
      <c r="I89" s="156">
        <f t="shared" si="64"/>
        <v>7.32</v>
      </c>
      <c r="J89" s="145">
        <f t="shared" si="65"/>
        <v>16</v>
      </c>
      <c r="K89" s="145">
        <v>11</v>
      </c>
      <c r="L89" s="145">
        <f t="shared" si="71"/>
        <v>16.68</v>
      </c>
      <c r="M89" s="145">
        <f t="shared" si="72"/>
        <v>13</v>
      </c>
      <c r="N89" s="145">
        <f t="shared" si="73"/>
        <v>12.32</v>
      </c>
      <c r="O89" s="167"/>
    </row>
    <row r="90" s="136" customFormat="true" ht="12" customHeight="true" spans="1:15">
      <c r="A90" s="143" t="s">
        <v>101</v>
      </c>
      <c r="B90" s="146">
        <v>111</v>
      </c>
      <c r="C90" s="146">
        <v>111</v>
      </c>
      <c r="D90" s="145">
        <v>8</v>
      </c>
      <c r="E90" s="156">
        <f t="shared" si="68"/>
        <v>22.2</v>
      </c>
      <c r="F90" s="156">
        <f t="shared" si="69"/>
        <v>17.76</v>
      </c>
      <c r="G90" s="156">
        <f t="shared" si="70"/>
        <v>4.44</v>
      </c>
      <c r="H90" s="156">
        <v>14</v>
      </c>
      <c r="I90" s="156">
        <f t="shared" si="64"/>
        <v>3.76</v>
      </c>
      <c r="J90" s="145">
        <f t="shared" si="65"/>
        <v>17.76</v>
      </c>
      <c r="K90" s="145">
        <v>14</v>
      </c>
      <c r="L90" s="145">
        <f t="shared" si="71"/>
        <v>18.24</v>
      </c>
      <c r="M90" s="145">
        <f t="shared" si="72"/>
        <v>8</v>
      </c>
      <c r="N90" s="145">
        <f t="shared" si="73"/>
        <v>7.52</v>
      </c>
      <c r="O90" s="167"/>
    </row>
    <row r="91" s="136" customFormat="true" ht="12" customHeight="true" spans="1:15">
      <c r="A91" s="143" t="s">
        <v>102</v>
      </c>
      <c r="B91" s="146">
        <v>127</v>
      </c>
      <c r="C91" s="146">
        <v>130</v>
      </c>
      <c r="D91" s="145">
        <v>8</v>
      </c>
      <c r="E91" s="156">
        <f t="shared" si="68"/>
        <v>25.7</v>
      </c>
      <c r="F91" s="156">
        <f t="shared" si="69"/>
        <v>20.56</v>
      </c>
      <c r="G91" s="156">
        <f t="shared" si="70"/>
        <v>5.14</v>
      </c>
      <c r="H91" s="156">
        <v>13</v>
      </c>
      <c r="I91" s="156">
        <f t="shared" si="64"/>
        <v>7.56</v>
      </c>
      <c r="J91" s="145">
        <f t="shared" si="65"/>
        <v>20.8</v>
      </c>
      <c r="K91" s="145">
        <v>18</v>
      </c>
      <c r="L91" s="145">
        <f t="shared" si="71"/>
        <v>21.44</v>
      </c>
      <c r="M91" s="145">
        <f t="shared" si="72"/>
        <v>11</v>
      </c>
      <c r="N91" s="145">
        <f t="shared" si="73"/>
        <v>10.36</v>
      </c>
      <c r="O91" s="167"/>
    </row>
    <row r="92" s="136" customFormat="true" ht="12" customHeight="true" spans="1:15">
      <c r="A92" s="143" t="s">
        <v>103</v>
      </c>
      <c r="B92" s="146">
        <v>615</v>
      </c>
      <c r="C92" s="146">
        <v>595</v>
      </c>
      <c r="D92" s="145">
        <v>8</v>
      </c>
      <c r="E92" s="156">
        <f t="shared" si="68"/>
        <v>121</v>
      </c>
      <c r="F92" s="156">
        <f t="shared" si="69"/>
        <v>96.8</v>
      </c>
      <c r="G92" s="156">
        <f t="shared" si="70"/>
        <v>24.2</v>
      </c>
      <c r="H92" s="156">
        <v>86</v>
      </c>
      <c r="I92" s="156">
        <f t="shared" si="64"/>
        <v>10.8</v>
      </c>
      <c r="J92" s="145">
        <f t="shared" si="65"/>
        <v>95.2</v>
      </c>
      <c r="K92" s="145">
        <v>94</v>
      </c>
      <c r="L92" s="145">
        <f t="shared" si="71"/>
        <v>95.2</v>
      </c>
      <c r="M92" s="145">
        <f t="shared" si="72"/>
        <v>12</v>
      </c>
      <c r="N92" s="145">
        <f t="shared" si="73"/>
        <v>12</v>
      </c>
      <c r="O92" s="167"/>
    </row>
    <row r="93" s="136" customFormat="true" ht="12" customHeight="true" spans="1:15">
      <c r="A93" s="143" t="s">
        <v>104</v>
      </c>
      <c r="B93" s="146">
        <v>471</v>
      </c>
      <c r="C93" s="146">
        <v>541</v>
      </c>
      <c r="D93" s="145">
        <v>8</v>
      </c>
      <c r="E93" s="156">
        <f t="shared" si="68"/>
        <v>101.2</v>
      </c>
      <c r="F93" s="156">
        <f t="shared" si="69"/>
        <v>80.96</v>
      </c>
      <c r="G93" s="156">
        <f t="shared" si="70"/>
        <v>20.24</v>
      </c>
      <c r="H93" s="156">
        <v>72</v>
      </c>
      <c r="I93" s="156">
        <f t="shared" si="64"/>
        <v>8.95999999999999</v>
      </c>
      <c r="J93" s="145">
        <f t="shared" si="65"/>
        <v>86.56</v>
      </c>
      <c r="K93" s="145">
        <v>88</v>
      </c>
      <c r="L93" s="145">
        <f t="shared" si="71"/>
        <v>87.04</v>
      </c>
      <c r="M93" s="145">
        <f t="shared" si="72"/>
        <v>8</v>
      </c>
      <c r="N93" s="145">
        <f t="shared" si="73"/>
        <v>7.52</v>
      </c>
      <c r="O93" s="167"/>
    </row>
    <row r="94" s="136" customFormat="true" ht="12" customHeight="true" spans="1:15">
      <c r="A94" s="143" t="s">
        <v>105</v>
      </c>
      <c r="B94" s="146">
        <v>71</v>
      </c>
      <c r="C94" s="146">
        <v>70</v>
      </c>
      <c r="D94" s="145">
        <v>8</v>
      </c>
      <c r="E94" s="156">
        <f t="shared" si="68"/>
        <v>14.1</v>
      </c>
      <c r="F94" s="156">
        <f t="shared" si="69"/>
        <v>11.28</v>
      </c>
      <c r="G94" s="156">
        <f t="shared" si="70"/>
        <v>2.82</v>
      </c>
      <c r="H94" s="156">
        <v>15</v>
      </c>
      <c r="I94" s="156">
        <f t="shared" si="64"/>
        <v>-3.72</v>
      </c>
      <c r="J94" s="156">
        <f t="shared" si="65"/>
        <v>11.2</v>
      </c>
      <c r="K94" s="156">
        <v>17</v>
      </c>
      <c r="L94" s="156">
        <f t="shared" si="71"/>
        <v>20.72</v>
      </c>
      <c r="M94" s="156">
        <v>0</v>
      </c>
      <c r="N94" s="156">
        <v>0</v>
      </c>
      <c r="O94" s="167"/>
    </row>
  </sheetData>
  <mergeCells count="13">
    <mergeCell ref="A1:N1"/>
    <mergeCell ref="A2:A4"/>
    <mergeCell ref="B2:B4"/>
    <mergeCell ref="C2:C4"/>
    <mergeCell ref="D2:D4"/>
    <mergeCell ref="H2:H4"/>
    <mergeCell ref="I2:I4"/>
    <mergeCell ref="J2:J4"/>
    <mergeCell ref="K2:K4"/>
    <mergeCell ref="L2:L4"/>
    <mergeCell ref="M2:M4"/>
    <mergeCell ref="N3:N4"/>
    <mergeCell ref="E2:G3"/>
  </mergeCells>
  <pageMargins left="0.236111111111111" right="0.236111111111111" top="0.354166666666667" bottom="0.393055555555556" header="0.196527777777778" footer="0.0784722222222222"/>
  <pageSetup paperSize="9" orientation="landscape" horizontalDpi="600"/>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97"/>
  <sheetViews>
    <sheetView workbookViewId="0">
      <selection activeCell="L16" sqref="L16"/>
    </sheetView>
  </sheetViews>
  <sheetFormatPr defaultColWidth="6" defaultRowHeight="15.75"/>
  <cols>
    <col min="1" max="1" width="15.375" style="101" customWidth="true"/>
    <col min="2" max="4" width="9.75" style="101" customWidth="true"/>
    <col min="5" max="6" width="8.875" style="101" customWidth="true"/>
    <col min="7" max="7" width="10.125" style="101" customWidth="true"/>
    <col min="8" max="8" width="8.875" style="101" customWidth="true"/>
    <col min="9" max="9" width="15.875" style="102" customWidth="true"/>
    <col min="10" max="31" width="9" style="2" customWidth="true"/>
    <col min="32" max="223" width="6" style="2" customWidth="true"/>
    <col min="224" max="245" width="9" style="2" customWidth="true"/>
    <col min="246" max="246" width="20.75" style="2" customWidth="true"/>
    <col min="247" max="247" width="8.25" style="2" customWidth="true"/>
    <col min="248" max="248" width="9.25" style="2" customWidth="true"/>
    <col min="249" max="249" width="7.125" style="2" customWidth="true"/>
    <col min="250" max="250" width="6" style="2"/>
    <col min="251" max="251" width="9.25" style="2" customWidth="true"/>
    <col min="252" max="252" width="8.25" style="2" customWidth="true"/>
    <col min="253" max="253" width="9.25" style="2" customWidth="true"/>
    <col min="254" max="254" width="7.125" style="2" customWidth="true"/>
    <col min="255" max="16384" width="6" style="2"/>
  </cols>
  <sheetData>
    <row r="1" s="2" customFormat="true" spans="1:9">
      <c r="A1" s="103" t="s">
        <v>115</v>
      </c>
      <c r="B1" s="103"/>
      <c r="C1" s="103"/>
      <c r="D1" s="103"/>
      <c r="E1" s="103"/>
      <c r="F1" s="103"/>
      <c r="G1" s="103"/>
      <c r="H1" s="103"/>
      <c r="I1" s="122"/>
    </row>
    <row r="2" s="2" customFormat="true" ht="24" customHeight="true" spans="1:9">
      <c r="A2" s="104" t="s">
        <v>215</v>
      </c>
      <c r="B2" s="104"/>
      <c r="C2" s="104"/>
      <c r="D2" s="104"/>
      <c r="E2" s="104"/>
      <c r="F2" s="104"/>
      <c r="G2" s="104"/>
      <c r="H2" s="104"/>
      <c r="I2" s="123"/>
    </row>
    <row r="3" s="2" customFormat="true" ht="17.25" customHeight="true" spans="1:9">
      <c r="A3" s="105" t="s">
        <v>108</v>
      </c>
      <c r="B3" s="105"/>
      <c r="C3" s="105"/>
      <c r="D3" s="105"/>
      <c r="E3" s="105"/>
      <c r="F3" s="105"/>
      <c r="G3" s="105"/>
      <c r="H3" s="105"/>
      <c r="I3" s="122"/>
    </row>
    <row r="4" s="97" customFormat="true" ht="23.25" customHeight="true" spans="1:9">
      <c r="A4" s="106" t="s">
        <v>109</v>
      </c>
      <c r="B4" s="107" t="s">
        <v>216</v>
      </c>
      <c r="C4" s="107"/>
      <c r="D4" s="107"/>
      <c r="E4" s="117" t="s">
        <v>217</v>
      </c>
      <c r="F4" s="118"/>
      <c r="G4" s="118"/>
      <c r="H4" s="119"/>
      <c r="I4" s="107" t="s">
        <v>218</v>
      </c>
    </row>
    <row r="5" s="97" customFormat="true" ht="25.5" customHeight="true" spans="1:9">
      <c r="A5" s="108"/>
      <c r="B5" s="106" t="s">
        <v>113</v>
      </c>
      <c r="C5" s="106" t="s">
        <v>219</v>
      </c>
      <c r="D5" s="106" t="s">
        <v>220</v>
      </c>
      <c r="E5" s="106" t="s">
        <v>113</v>
      </c>
      <c r="F5" s="106" t="s">
        <v>219</v>
      </c>
      <c r="G5" s="117" t="s">
        <v>220</v>
      </c>
      <c r="H5" s="119"/>
      <c r="I5" s="107"/>
    </row>
    <row r="6" s="97" customFormat="true" ht="49" customHeight="true" spans="1:9">
      <c r="A6" s="109"/>
      <c r="B6" s="109"/>
      <c r="C6" s="109"/>
      <c r="D6" s="109"/>
      <c r="E6" s="109"/>
      <c r="F6" s="109"/>
      <c r="G6" s="117" t="s">
        <v>221</v>
      </c>
      <c r="H6" s="107" t="s">
        <v>111</v>
      </c>
      <c r="I6" s="107"/>
    </row>
    <row r="7" s="97" customFormat="true" ht="24.95" customHeight="true" spans="1:9">
      <c r="A7" s="267" t="s">
        <v>222</v>
      </c>
      <c r="B7" s="267" t="s">
        <v>223</v>
      </c>
      <c r="C7" s="267" t="s">
        <v>224</v>
      </c>
      <c r="D7" s="267" t="s">
        <v>225</v>
      </c>
      <c r="E7" s="267" t="s">
        <v>226</v>
      </c>
      <c r="F7" s="267" t="s">
        <v>227</v>
      </c>
      <c r="G7" s="267" t="s">
        <v>228</v>
      </c>
      <c r="H7" s="120" t="s">
        <v>229</v>
      </c>
      <c r="I7" s="267" t="s">
        <v>230</v>
      </c>
    </row>
    <row r="8" s="98" customFormat="true" ht="24.95" customHeight="true" spans="1:9">
      <c r="A8" s="110" t="s">
        <v>113</v>
      </c>
      <c r="B8" s="110"/>
      <c r="C8" s="110">
        <v>0</v>
      </c>
      <c r="D8" s="110">
        <f>D9+D21+D33+D40+D54+D67+D76+D86</f>
        <v>83143</v>
      </c>
      <c r="E8" s="110">
        <f t="shared" ref="E8:E22" si="0">G8</f>
        <v>6015</v>
      </c>
      <c r="F8" s="110">
        <v>0</v>
      </c>
      <c r="G8" s="110">
        <f>G9+G21+G33+G40+G54+G67+G76+G86</f>
        <v>6015</v>
      </c>
      <c r="H8" s="110">
        <f>H9+H21+H33+H40+H54++H67+H76+H86+H97</f>
        <v>105</v>
      </c>
      <c r="I8" s="124"/>
    </row>
    <row r="9" s="99" customFormat="true" ht="24.95" customHeight="true" spans="1:9">
      <c r="A9" s="111" t="s">
        <v>231</v>
      </c>
      <c r="B9" s="111"/>
      <c r="C9" s="111">
        <v>0</v>
      </c>
      <c r="D9" s="111">
        <f>SUM(D10)</f>
        <v>27734</v>
      </c>
      <c r="E9" s="111">
        <f t="shared" si="0"/>
        <v>1168</v>
      </c>
      <c r="F9" s="111"/>
      <c r="G9" s="111">
        <f>SUM(G10)</f>
        <v>1168</v>
      </c>
      <c r="H9" s="111">
        <f>SUM(H10:H20)</f>
        <v>0</v>
      </c>
      <c r="I9" s="125"/>
    </row>
    <row r="10" s="2" customFormat="true" ht="61" customHeight="true" spans="1:9">
      <c r="A10" s="107" t="s">
        <v>232</v>
      </c>
      <c r="B10" s="107"/>
      <c r="C10" s="107"/>
      <c r="D10" s="112">
        <v>27734</v>
      </c>
      <c r="E10" s="121">
        <f t="shared" si="0"/>
        <v>1168</v>
      </c>
      <c r="F10" s="107"/>
      <c r="G10" s="112">
        <v>1168</v>
      </c>
      <c r="H10" s="112">
        <v>0</v>
      </c>
      <c r="I10" s="126" t="s">
        <v>233</v>
      </c>
    </row>
    <row r="11" s="2" customFormat="true" ht="24.95" customHeight="true" spans="1:9">
      <c r="A11" s="113" t="s">
        <v>234</v>
      </c>
      <c r="B11" s="107"/>
      <c r="C11" s="113"/>
      <c r="D11" s="113"/>
      <c r="E11" s="111">
        <f t="shared" si="0"/>
        <v>0</v>
      </c>
      <c r="F11" s="113"/>
      <c r="G11" s="113"/>
      <c r="H11" s="113"/>
      <c r="I11" s="127"/>
    </row>
    <row r="12" s="2" customFormat="true" ht="24.95" customHeight="true" spans="1:9">
      <c r="A12" s="113" t="s">
        <v>235</v>
      </c>
      <c r="B12" s="107"/>
      <c r="C12" s="113"/>
      <c r="D12" s="113"/>
      <c r="E12" s="111">
        <f t="shared" si="0"/>
        <v>0</v>
      </c>
      <c r="F12" s="113"/>
      <c r="G12" s="113"/>
      <c r="H12" s="113"/>
      <c r="I12" s="127"/>
    </row>
    <row r="13" s="2" customFormat="true" ht="24.95" customHeight="true" spans="1:9">
      <c r="A13" s="113" t="s">
        <v>236</v>
      </c>
      <c r="B13" s="107"/>
      <c r="C13" s="113"/>
      <c r="D13" s="113"/>
      <c r="E13" s="111">
        <f t="shared" si="0"/>
        <v>0</v>
      </c>
      <c r="F13" s="113"/>
      <c r="G13" s="113"/>
      <c r="H13" s="113"/>
      <c r="I13" s="127"/>
    </row>
    <row r="14" s="2" customFormat="true" ht="24.95" customHeight="true" spans="1:9">
      <c r="A14" s="113" t="s">
        <v>237</v>
      </c>
      <c r="B14" s="107"/>
      <c r="C14" s="113"/>
      <c r="D14" s="113"/>
      <c r="E14" s="111">
        <f t="shared" si="0"/>
        <v>0</v>
      </c>
      <c r="F14" s="113"/>
      <c r="G14" s="113"/>
      <c r="H14" s="113"/>
      <c r="I14" s="127"/>
    </row>
    <row r="15" s="2" customFormat="true" ht="24.95" customHeight="true" spans="1:9">
      <c r="A15" s="113" t="s">
        <v>238</v>
      </c>
      <c r="B15" s="107"/>
      <c r="C15" s="113"/>
      <c r="D15" s="113"/>
      <c r="E15" s="111">
        <f t="shared" si="0"/>
        <v>0</v>
      </c>
      <c r="F15" s="113"/>
      <c r="G15" s="113"/>
      <c r="H15" s="113"/>
      <c r="I15" s="127"/>
    </row>
    <row r="16" s="2" customFormat="true" ht="24.95" customHeight="true" spans="1:9">
      <c r="A16" s="113" t="s">
        <v>239</v>
      </c>
      <c r="B16" s="107"/>
      <c r="C16" s="113"/>
      <c r="D16" s="113"/>
      <c r="E16" s="111">
        <f t="shared" si="0"/>
        <v>0</v>
      </c>
      <c r="F16" s="113"/>
      <c r="G16" s="113"/>
      <c r="H16" s="113"/>
      <c r="I16" s="127"/>
    </row>
    <row r="17" s="2" customFormat="true" ht="24.95" customHeight="true" spans="1:9">
      <c r="A17" s="113" t="s">
        <v>240</v>
      </c>
      <c r="B17" s="107"/>
      <c r="C17" s="113"/>
      <c r="D17" s="113"/>
      <c r="E17" s="111">
        <f t="shared" si="0"/>
        <v>0</v>
      </c>
      <c r="F17" s="113"/>
      <c r="G17" s="113"/>
      <c r="H17" s="113"/>
      <c r="I17" s="127"/>
    </row>
    <row r="18" s="2" customFormat="true" ht="24.95" customHeight="true" spans="1:9">
      <c r="A18" s="113" t="s">
        <v>241</v>
      </c>
      <c r="B18" s="107"/>
      <c r="C18" s="113"/>
      <c r="D18" s="113"/>
      <c r="E18" s="111">
        <f t="shared" si="0"/>
        <v>0</v>
      </c>
      <c r="F18" s="113"/>
      <c r="G18" s="113"/>
      <c r="H18" s="113"/>
      <c r="I18" s="127"/>
    </row>
    <row r="19" s="2" customFormat="true" ht="24.95" customHeight="true" spans="1:9">
      <c r="A19" s="113" t="s">
        <v>242</v>
      </c>
      <c r="B19" s="107"/>
      <c r="C19" s="113"/>
      <c r="D19" s="113"/>
      <c r="E19" s="111">
        <f t="shared" si="0"/>
        <v>0</v>
      </c>
      <c r="F19" s="113"/>
      <c r="G19" s="113"/>
      <c r="H19" s="113"/>
      <c r="I19" s="127"/>
    </row>
    <row r="20" s="2" customFormat="true" ht="24.95" customHeight="true" spans="1:9">
      <c r="A20" s="114" t="s">
        <v>243</v>
      </c>
      <c r="B20" s="107"/>
      <c r="C20" s="114"/>
      <c r="D20" s="114"/>
      <c r="E20" s="111">
        <f t="shared" si="0"/>
        <v>0</v>
      </c>
      <c r="F20" s="114"/>
      <c r="G20" s="114"/>
      <c r="H20" s="114"/>
      <c r="I20" s="128"/>
    </row>
    <row r="21" s="100" customFormat="true" ht="24.95" customHeight="true" spans="1:9">
      <c r="A21" s="111" t="s">
        <v>244</v>
      </c>
      <c r="B21" s="115"/>
      <c r="C21" s="115">
        <v>0</v>
      </c>
      <c r="D21" s="115">
        <f>SUM(D22:D32)</f>
        <v>3596</v>
      </c>
      <c r="E21" s="111">
        <f t="shared" si="0"/>
        <v>471</v>
      </c>
      <c r="F21" s="115">
        <v>0</v>
      </c>
      <c r="G21" s="115">
        <f>G22+G32</f>
        <v>471</v>
      </c>
      <c r="H21" s="115">
        <f>SUM(H22:H32)</f>
        <v>32</v>
      </c>
      <c r="I21" s="129"/>
    </row>
    <row r="22" s="2" customFormat="true" ht="24.95" customHeight="true" spans="1:10">
      <c r="A22" s="107" t="s">
        <v>245</v>
      </c>
      <c r="B22" s="107"/>
      <c r="C22" s="107"/>
      <c r="D22" s="107">
        <v>3532</v>
      </c>
      <c r="E22" s="107">
        <f t="shared" si="0"/>
        <v>460</v>
      </c>
      <c r="F22" s="107"/>
      <c r="G22" s="107">
        <v>460</v>
      </c>
      <c r="H22" s="107">
        <v>32</v>
      </c>
      <c r="I22" s="130"/>
      <c r="J22" s="2" t="e">
        <f>G22-#REF!</f>
        <v>#REF!</v>
      </c>
    </row>
    <row r="23" s="2" customFormat="true" ht="24.95" customHeight="true" spans="1:9">
      <c r="A23" s="114" t="s">
        <v>246</v>
      </c>
      <c r="B23" s="107"/>
      <c r="C23" s="114"/>
      <c r="D23" s="114"/>
      <c r="E23" s="107">
        <v>0</v>
      </c>
      <c r="F23" s="114"/>
      <c r="G23" s="114"/>
      <c r="H23" s="114"/>
      <c r="I23" s="128"/>
    </row>
    <row r="24" s="2" customFormat="true" ht="24.95" customHeight="true" spans="1:9">
      <c r="A24" s="113" t="s">
        <v>247</v>
      </c>
      <c r="B24" s="107"/>
      <c r="C24" s="113"/>
      <c r="D24" s="113"/>
      <c r="E24" s="107">
        <v>0</v>
      </c>
      <c r="F24" s="113"/>
      <c r="G24" s="113"/>
      <c r="H24" s="113"/>
      <c r="I24" s="127"/>
    </row>
    <row r="25" s="2" customFormat="true" ht="24.95" customHeight="true" spans="1:9">
      <c r="A25" s="113" t="s">
        <v>248</v>
      </c>
      <c r="B25" s="107"/>
      <c r="C25" s="113"/>
      <c r="D25" s="113"/>
      <c r="E25" s="107">
        <v>0</v>
      </c>
      <c r="F25" s="113"/>
      <c r="G25" s="113"/>
      <c r="H25" s="113"/>
      <c r="I25" s="127"/>
    </row>
    <row r="26" s="2" customFormat="true" ht="24.95" customHeight="true" spans="1:9">
      <c r="A26" s="113" t="s">
        <v>249</v>
      </c>
      <c r="B26" s="107"/>
      <c r="C26" s="113"/>
      <c r="D26" s="113"/>
      <c r="E26" s="107">
        <v>0</v>
      </c>
      <c r="F26" s="113"/>
      <c r="G26" s="113"/>
      <c r="H26" s="113"/>
      <c r="I26" s="127"/>
    </row>
    <row r="27" s="2" customFormat="true" ht="24.95" customHeight="true" spans="1:9">
      <c r="A27" s="113" t="s">
        <v>250</v>
      </c>
      <c r="B27" s="107"/>
      <c r="C27" s="113"/>
      <c r="D27" s="113"/>
      <c r="E27" s="107">
        <v>0</v>
      </c>
      <c r="F27" s="113"/>
      <c r="G27" s="113"/>
      <c r="H27" s="113"/>
      <c r="I27" s="127"/>
    </row>
    <row r="28" s="2" customFormat="true" ht="24.95" customHeight="true" spans="1:9">
      <c r="A28" s="113" t="s">
        <v>251</v>
      </c>
      <c r="B28" s="107"/>
      <c r="C28" s="113"/>
      <c r="D28" s="113"/>
      <c r="E28" s="107">
        <v>0</v>
      </c>
      <c r="F28" s="113"/>
      <c r="G28" s="113"/>
      <c r="H28" s="113"/>
      <c r="I28" s="127"/>
    </row>
    <row r="29" s="2" customFormat="true" ht="24.95" customHeight="true" spans="1:9">
      <c r="A29" s="113" t="s">
        <v>252</v>
      </c>
      <c r="B29" s="107"/>
      <c r="C29" s="113"/>
      <c r="D29" s="113"/>
      <c r="E29" s="107">
        <v>0</v>
      </c>
      <c r="F29" s="113"/>
      <c r="G29" s="113"/>
      <c r="H29" s="113"/>
      <c r="I29" s="127"/>
    </row>
    <row r="30" s="2" customFormat="true" ht="24.95" customHeight="true" spans="1:9">
      <c r="A30" s="113" t="s">
        <v>253</v>
      </c>
      <c r="B30" s="107"/>
      <c r="C30" s="113"/>
      <c r="D30" s="113"/>
      <c r="E30" s="107">
        <v>0</v>
      </c>
      <c r="F30" s="113"/>
      <c r="G30" s="113"/>
      <c r="H30" s="113"/>
      <c r="I30" s="127"/>
    </row>
    <row r="31" s="2" customFormat="true" ht="24.95" customHeight="true" spans="1:9">
      <c r="A31" s="113" t="s">
        <v>254</v>
      </c>
      <c r="B31" s="107"/>
      <c r="C31" s="113"/>
      <c r="D31" s="113"/>
      <c r="E31" s="107">
        <v>0</v>
      </c>
      <c r="F31" s="113"/>
      <c r="G31" s="113"/>
      <c r="H31" s="113"/>
      <c r="I31" s="127"/>
    </row>
    <row r="32" s="2" customFormat="true" ht="24.95" customHeight="true" spans="1:9">
      <c r="A32" s="113" t="s">
        <v>253</v>
      </c>
      <c r="B32" s="107"/>
      <c r="C32" s="113"/>
      <c r="D32" s="113">
        <v>64</v>
      </c>
      <c r="E32" s="107">
        <f t="shared" ref="E32:E34" si="1">G32</f>
        <v>11</v>
      </c>
      <c r="F32" s="113"/>
      <c r="G32" s="113">
        <v>11</v>
      </c>
      <c r="H32" s="113"/>
      <c r="I32" s="127"/>
    </row>
    <row r="33" s="100" customFormat="true" ht="24.95" customHeight="true" spans="1:9">
      <c r="A33" s="111" t="s">
        <v>255</v>
      </c>
      <c r="B33" s="111"/>
      <c r="C33" s="111">
        <v>0</v>
      </c>
      <c r="D33" s="111">
        <f>D34</f>
        <v>3235</v>
      </c>
      <c r="E33" s="111">
        <f t="shared" si="1"/>
        <v>410</v>
      </c>
      <c r="F33" s="111">
        <v>0</v>
      </c>
      <c r="G33" s="111">
        <f>G34</f>
        <v>410</v>
      </c>
      <c r="H33" s="111">
        <f>SUM(H34:H39)</f>
        <v>0</v>
      </c>
      <c r="I33" s="125"/>
    </row>
    <row r="34" s="2" customFormat="true" ht="57" customHeight="true" spans="1:9">
      <c r="A34" s="107" t="s">
        <v>256</v>
      </c>
      <c r="B34" s="107"/>
      <c r="C34" s="107"/>
      <c r="D34" s="107">
        <v>3235</v>
      </c>
      <c r="E34" s="107">
        <f t="shared" si="1"/>
        <v>410</v>
      </c>
      <c r="F34" s="107"/>
      <c r="G34" s="107">
        <v>410</v>
      </c>
      <c r="H34" s="107">
        <v>0</v>
      </c>
      <c r="I34" s="126" t="s">
        <v>257</v>
      </c>
    </row>
    <row r="35" s="2" customFormat="true" ht="24.95" customHeight="true" spans="1:9">
      <c r="A35" s="113" t="s">
        <v>258</v>
      </c>
      <c r="B35" s="107"/>
      <c r="C35" s="113"/>
      <c r="D35" s="113"/>
      <c r="E35" s="107">
        <v>0</v>
      </c>
      <c r="F35" s="113"/>
      <c r="G35" s="113"/>
      <c r="H35" s="113"/>
      <c r="I35" s="127"/>
    </row>
    <row r="36" s="2" customFormat="true" ht="24.95" customHeight="true" spans="1:9">
      <c r="A36" s="113" t="s">
        <v>259</v>
      </c>
      <c r="B36" s="107"/>
      <c r="C36" s="113"/>
      <c r="D36" s="113"/>
      <c r="E36" s="107">
        <v>0</v>
      </c>
      <c r="F36" s="113"/>
      <c r="G36" s="113"/>
      <c r="H36" s="113"/>
      <c r="I36" s="127"/>
    </row>
    <row r="37" s="2" customFormat="true" ht="24.95" customHeight="true" spans="1:9">
      <c r="A37" s="113" t="s">
        <v>260</v>
      </c>
      <c r="B37" s="107"/>
      <c r="C37" s="113"/>
      <c r="D37" s="113"/>
      <c r="E37" s="107">
        <v>0</v>
      </c>
      <c r="F37" s="113"/>
      <c r="G37" s="113"/>
      <c r="H37" s="113"/>
      <c r="I37" s="127"/>
    </row>
    <row r="38" s="2" customFormat="true" ht="24.95" customHeight="true" spans="1:9">
      <c r="A38" s="114" t="s">
        <v>261</v>
      </c>
      <c r="B38" s="107"/>
      <c r="C38" s="114"/>
      <c r="D38" s="114"/>
      <c r="E38" s="107">
        <v>0</v>
      </c>
      <c r="F38" s="114"/>
      <c r="G38" s="114"/>
      <c r="H38" s="114"/>
      <c r="I38" s="128"/>
    </row>
    <row r="39" s="2" customFormat="true" ht="24.95" customHeight="true" spans="1:9">
      <c r="A39" s="113" t="s">
        <v>262</v>
      </c>
      <c r="B39" s="107"/>
      <c r="C39" s="113"/>
      <c r="D39" s="113"/>
      <c r="E39" s="107">
        <v>0</v>
      </c>
      <c r="F39" s="113"/>
      <c r="G39" s="113"/>
      <c r="H39" s="113"/>
      <c r="I39" s="127"/>
    </row>
    <row r="40" s="100" customFormat="true" ht="24.95" customHeight="true" spans="1:9">
      <c r="A40" s="111" t="s">
        <v>263</v>
      </c>
      <c r="B40" s="111"/>
      <c r="C40" s="111">
        <v>0</v>
      </c>
      <c r="D40" s="111">
        <f>D41+D53</f>
        <v>14072</v>
      </c>
      <c r="E40" s="111">
        <f>G40</f>
        <v>614</v>
      </c>
      <c r="F40" s="111">
        <v>0</v>
      </c>
      <c r="G40" s="111">
        <f>G41+G53</f>
        <v>614</v>
      </c>
      <c r="H40" s="111">
        <f>SUM(H41:H53)</f>
        <v>0</v>
      </c>
      <c r="I40" s="125"/>
    </row>
    <row r="41" s="2" customFormat="true" ht="24.95" customHeight="true" spans="1:9">
      <c r="A41" s="107" t="s">
        <v>264</v>
      </c>
      <c r="B41" s="107"/>
      <c r="C41" s="107"/>
      <c r="D41" s="107">
        <v>13589</v>
      </c>
      <c r="E41" s="107">
        <f>G41</f>
        <v>573</v>
      </c>
      <c r="F41" s="107"/>
      <c r="G41" s="107">
        <v>573</v>
      </c>
      <c r="H41" s="107">
        <v>0</v>
      </c>
      <c r="I41" s="130"/>
    </row>
    <row r="42" s="2" customFormat="true" ht="24.95" customHeight="true" spans="1:9">
      <c r="A42" s="113" t="s">
        <v>265</v>
      </c>
      <c r="B42" s="107"/>
      <c r="C42" s="113"/>
      <c r="D42" s="113"/>
      <c r="E42" s="107">
        <v>0</v>
      </c>
      <c r="F42" s="113"/>
      <c r="G42" s="113"/>
      <c r="H42" s="113"/>
      <c r="I42" s="127"/>
    </row>
    <row r="43" s="2" customFormat="true" ht="24.95" customHeight="true" spans="1:9">
      <c r="A43" s="113" t="s">
        <v>266</v>
      </c>
      <c r="B43" s="107"/>
      <c r="C43" s="113"/>
      <c r="D43" s="113"/>
      <c r="E43" s="107">
        <v>0</v>
      </c>
      <c r="F43" s="113"/>
      <c r="G43" s="113"/>
      <c r="H43" s="113"/>
      <c r="I43" s="127"/>
    </row>
    <row r="44" s="2" customFormat="true" ht="24.95" customHeight="true" spans="1:9">
      <c r="A44" s="113" t="s">
        <v>267</v>
      </c>
      <c r="B44" s="107"/>
      <c r="C44" s="113"/>
      <c r="D44" s="113"/>
      <c r="E44" s="107">
        <v>0</v>
      </c>
      <c r="F44" s="113"/>
      <c r="G44" s="113"/>
      <c r="H44" s="113"/>
      <c r="I44" s="127"/>
    </row>
    <row r="45" s="2" customFormat="true" ht="24.95" customHeight="true" spans="1:9">
      <c r="A45" s="113" t="s">
        <v>268</v>
      </c>
      <c r="B45" s="107"/>
      <c r="C45" s="113"/>
      <c r="D45" s="113"/>
      <c r="E45" s="107">
        <v>0</v>
      </c>
      <c r="F45" s="113"/>
      <c r="G45" s="113"/>
      <c r="H45" s="113"/>
      <c r="I45" s="127"/>
    </row>
    <row r="46" s="2" customFormat="true" ht="24.95" customHeight="true" spans="1:9">
      <c r="A46" s="113" t="s">
        <v>269</v>
      </c>
      <c r="B46" s="107"/>
      <c r="C46" s="113"/>
      <c r="D46" s="113"/>
      <c r="E46" s="107">
        <v>0</v>
      </c>
      <c r="F46" s="113"/>
      <c r="G46" s="113"/>
      <c r="H46" s="113"/>
      <c r="I46" s="127"/>
    </row>
    <row r="47" s="2" customFormat="true" ht="24.95" customHeight="true" spans="1:9">
      <c r="A47" s="113" t="s">
        <v>270</v>
      </c>
      <c r="B47" s="107"/>
      <c r="C47" s="113"/>
      <c r="D47" s="113"/>
      <c r="E47" s="107">
        <v>0</v>
      </c>
      <c r="F47" s="113"/>
      <c r="G47" s="113"/>
      <c r="H47" s="113"/>
      <c r="I47" s="127"/>
    </row>
    <row r="48" s="2" customFormat="true" ht="24.95" customHeight="true" spans="1:9">
      <c r="A48" s="113" t="s">
        <v>271</v>
      </c>
      <c r="B48" s="107"/>
      <c r="C48" s="113"/>
      <c r="D48" s="113"/>
      <c r="E48" s="107">
        <v>0</v>
      </c>
      <c r="F48" s="113"/>
      <c r="G48" s="113"/>
      <c r="H48" s="113"/>
      <c r="I48" s="127"/>
    </row>
    <row r="49" s="2" customFormat="true" ht="24.95" customHeight="true" spans="1:9">
      <c r="A49" s="114" t="s">
        <v>272</v>
      </c>
      <c r="B49" s="107"/>
      <c r="C49" s="114"/>
      <c r="D49" s="114"/>
      <c r="E49" s="107">
        <v>0</v>
      </c>
      <c r="F49" s="114"/>
      <c r="G49" s="114"/>
      <c r="H49" s="114"/>
      <c r="I49" s="128"/>
    </row>
    <row r="50" s="2" customFormat="true" ht="24.95" customHeight="true" spans="1:9">
      <c r="A50" s="113" t="s">
        <v>273</v>
      </c>
      <c r="B50" s="107"/>
      <c r="C50" s="113"/>
      <c r="D50" s="113"/>
      <c r="E50" s="107">
        <v>0</v>
      </c>
      <c r="F50" s="113"/>
      <c r="G50" s="113"/>
      <c r="H50" s="113"/>
      <c r="I50" s="127"/>
    </row>
    <row r="51" s="2" customFormat="true" ht="24.95" customHeight="true" spans="1:9">
      <c r="A51" s="113" t="s">
        <v>274</v>
      </c>
      <c r="B51" s="107"/>
      <c r="C51" s="113"/>
      <c r="D51" s="113"/>
      <c r="E51" s="107">
        <v>0</v>
      </c>
      <c r="F51" s="113"/>
      <c r="G51" s="113"/>
      <c r="H51" s="113"/>
      <c r="I51" s="127"/>
    </row>
    <row r="52" s="2" customFormat="true" ht="24.95" customHeight="true" spans="1:9">
      <c r="A52" s="113" t="s">
        <v>275</v>
      </c>
      <c r="B52" s="107"/>
      <c r="C52" s="113"/>
      <c r="D52" s="113"/>
      <c r="E52" s="107">
        <v>0</v>
      </c>
      <c r="F52" s="113"/>
      <c r="G52" s="113"/>
      <c r="H52" s="113"/>
      <c r="I52" s="127"/>
    </row>
    <row r="53" s="2" customFormat="true" ht="24.95" customHeight="true" spans="1:9">
      <c r="A53" s="113" t="s">
        <v>270</v>
      </c>
      <c r="B53" s="107"/>
      <c r="C53" s="113"/>
      <c r="D53" s="113">
        <v>483</v>
      </c>
      <c r="E53" s="107"/>
      <c r="F53" s="113"/>
      <c r="G53" s="113">
        <v>41</v>
      </c>
      <c r="H53" s="113"/>
      <c r="I53" s="127"/>
    </row>
    <row r="54" s="100" customFormat="true" ht="24.95" customHeight="true" spans="1:9">
      <c r="A54" s="116" t="s">
        <v>276</v>
      </c>
      <c r="B54" s="111"/>
      <c r="C54" s="111">
        <v>0</v>
      </c>
      <c r="D54" s="111">
        <f>D55+D56+D63</f>
        <v>11258</v>
      </c>
      <c r="E54" s="111">
        <f>G54</f>
        <v>971</v>
      </c>
      <c r="F54" s="111">
        <v>0</v>
      </c>
      <c r="G54" s="111">
        <f>G55+G56+G63</f>
        <v>971</v>
      </c>
      <c r="H54" s="111">
        <f>SUM(H55:H66)</f>
        <v>71</v>
      </c>
      <c r="I54" s="125"/>
    </row>
    <row r="55" s="2" customFormat="true" ht="24.95" customHeight="true" spans="1:9">
      <c r="A55" s="107" t="s">
        <v>277</v>
      </c>
      <c r="B55" s="107"/>
      <c r="C55" s="107"/>
      <c r="D55" s="112">
        <v>4272</v>
      </c>
      <c r="E55" s="107">
        <v>332</v>
      </c>
      <c r="F55" s="107"/>
      <c r="G55" s="107">
        <v>364</v>
      </c>
      <c r="H55" s="112"/>
      <c r="I55" s="130"/>
    </row>
    <row r="56" s="2" customFormat="true" ht="24.95" customHeight="true" spans="1:9">
      <c r="A56" s="107" t="s">
        <v>114</v>
      </c>
      <c r="B56" s="107"/>
      <c r="C56" s="107"/>
      <c r="D56" s="107">
        <v>6800</v>
      </c>
      <c r="E56" s="107">
        <f>G56</f>
        <v>575</v>
      </c>
      <c r="F56" s="107"/>
      <c r="G56" s="107">
        <v>575</v>
      </c>
      <c r="H56" s="107">
        <v>71</v>
      </c>
      <c r="I56" s="130"/>
    </row>
    <row r="57" s="2" customFormat="true" ht="24.95" customHeight="true" spans="1:9">
      <c r="A57" s="113" t="s">
        <v>278</v>
      </c>
      <c r="B57" s="107"/>
      <c r="C57" s="113"/>
      <c r="D57" s="113"/>
      <c r="E57" s="107">
        <v>0</v>
      </c>
      <c r="F57" s="113"/>
      <c r="G57" s="113"/>
      <c r="H57" s="113"/>
      <c r="I57" s="127"/>
    </row>
    <row r="58" s="2" customFormat="true" ht="24.95" customHeight="true" spans="1:9">
      <c r="A58" s="114" t="s">
        <v>279</v>
      </c>
      <c r="B58" s="107"/>
      <c r="C58" s="114"/>
      <c r="D58" s="114"/>
      <c r="E58" s="107">
        <v>0</v>
      </c>
      <c r="F58" s="114"/>
      <c r="G58" s="114"/>
      <c r="H58" s="114"/>
      <c r="I58" s="128"/>
    </row>
    <row r="59" s="2" customFormat="true" ht="24.95" customHeight="true" spans="1:9">
      <c r="A59" s="113" t="s">
        <v>280</v>
      </c>
      <c r="B59" s="107"/>
      <c r="C59" s="113"/>
      <c r="D59" s="113"/>
      <c r="E59" s="107">
        <v>0</v>
      </c>
      <c r="F59" s="113"/>
      <c r="G59" s="113"/>
      <c r="H59" s="113"/>
      <c r="I59" s="127"/>
    </row>
    <row r="60" s="2" customFormat="true" ht="24.95" customHeight="true" spans="1:9">
      <c r="A60" s="113" t="s">
        <v>281</v>
      </c>
      <c r="B60" s="107"/>
      <c r="C60" s="113"/>
      <c r="D60" s="113"/>
      <c r="E60" s="107">
        <v>0</v>
      </c>
      <c r="F60" s="113"/>
      <c r="G60" s="113"/>
      <c r="H60" s="113"/>
      <c r="I60" s="127"/>
    </row>
    <row r="61" s="2" customFormat="true" ht="24.95" customHeight="true" spans="1:9">
      <c r="A61" s="113" t="s">
        <v>282</v>
      </c>
      <c r="B61" s="107"/>
      <c r="C61" s="113"/>
      <c r="D61" s="113"/>
      <c r="E61" s="107">
        <v>0</v>
      </c>
      <c r="F61" s="113"/>
      <c r="G61" s="113"/>
      <c r="H61" s="113"/>
      <c r="I61" s="127"/>
    </row>
    <row r="62" s="2" customFormat="true" ht="24.95" customHeight="true" spans="1:9">
      <c r="A62" s="113" t="s">
        <v>283</v>
      </c>
      <c r="B62" s="107"/>
      <c r="C62" s="113"/>
      <c r="D62" s="113"/>
      <c r="E62" s="107">
        <v>0</v>
      </c>
      <c r="F62" s="113"/>
      <c r="G62" s="113"/>
      <c r="H62" s="113"/>
      <c r="I62" s="127"/>
    </row>
    <row r="63" s="2" customFormat="true" ht="24.95" customHeight="true" spans="1:10">
      <c r="A63" s="113" t="s">
        <v>284</v>
      </c>
      <c r="B63" s="107"/>
      <c r="C63" s="113"/>
      <c r="D63" s="113">
        <v>186</v>
      </c>
      <c r="E63" s="107">
        <f t="shared" ref="E63:E68" si="2">G63</f>
        <v>32</v>
      </c>
      <c r="F63" s="113"/>
      <c r="G63" s="113">
        <v>32</v>
      </c>
      <c r="H63" s="113"/>
      <c r="I63" s="127"/>
      <c r="J63" s="2" t="e">
        <f>G63-#REF!</f>
        <v>#REF!</v>
      </c>
    </row>
    <row r="64" s="2" customFormat="true" ht="24.95" customHeight="true" spans="1:9">
      <c r="A64" s="113" t="s">
        <v>285</v>
      </c>
      <c r="B64" s="107"/>
      <c r="C64" s="113"/>
      <c r="D64" s="113"/>
      <c r="E64" s="107">
        <v>0</v>
      </c>
      <c r="F64" s="113"/>
      <c r="G64" s="113"/>
      <c r="H64" s="113"/>
      <c r="I64" s="127"/>
    </row>
    <row r="65" s="2" customFormat="true" ht="24.95" customHeight="true" spans="1:9">
      <c r="A65" s="113" t="s">
        <v>286</v>
      </c>
      <c r="B65" s="107"/>
      <c r="C65" s="113"/>
      <c r="D65" s="113"/>
      <c r="E65" s="107">
        <v>0</v>
      </c>
      <c r="F65" s="113"/>
      <c r="G65" s="113"/>
      <c r="H65" s="113"/>
      <c r="I65" s="127"/>
    </row>
    <row r="66" s="2" customFormat="true" ht="24.95" customHeight="true" spans="1:9">
      <c r="A66" s="113" t="s">
        <v>287</v>
      </c>
      <c r="B66" s="107"/>
      <c r="C66" s="113"/>
      <c r="D66" s="113"/>
      <c r="E66" s="107">
        <v>0</v>
      </c>
      <c r="F66" s="113"/>
      <c r="G66" s="113"/>
      <c r="H66" s="113"/>
      <c r="I66" s="127"/>
    </row>
    <row r="67" s="100" customFormat="true" ht="24.95" customHeight="true" spans="1:9">
      <c r="A67" s="111" t="s">
        <v>288</v>
      </c>
      <c r="B67" s="111"/>
      <c r="C67" s="111">
        <v>0</v>
      </c>
      <c r="D67" s="111">
        <f>D68</f>
        <v>14650</v>
      </c>
      <c r="E67" s="111">
        <f t="shared" si="2"/>
        <v>1268</v>
      </c>
      <c r="F67" s="111">
        <v>0</v>
      </c>
      <c r="G67" s="111">
        <f>G68</f>
        <v>1268</v>
      </c>
      <c r="H67" s="111">
        <v>0</v>
      </c>
      <c r="I67" s="125"/>
    </row>
    <row r="68" s="2" customFormat="true" ht="24.95" customHeight="true" spans="1:9">
      <c r="A68" s="107" t="s">
        <v>289</v>
      </c>
      <c r="B68" s="107"/>
      <c r="C68" s="107"/>
      <c r="D68" s="112">
        <v>14650</v>
      </c>
      <c r="E68" s="107">
        <f t="shared" si="2"/>
        <v>1268</v>
      </c>
      <c r="F68" s="107"/>
      <c r="G68" s="112">
        <v>1268</v>
      </c>
      <c r="H68" s="112">
        <v>0</v>
      </c>
      <c r="I68" s="130"/>
    </row>
    <row r="69" s="2" customFormat="true" ht="24.95" customHeight="true" spans="1:9">
      <c r="A69" s="113" t="s">
        <v>290</v>
      </c>
      <c r="B69" s="107"/>
      <c r="C69" s="113"/>
      <c r="D69" s="113"/>
      <c r="E69" s="107">
        <v>0</v>
      </c>
      <c r="F69" s="113"/>
      <c r="G69" s="113"/>
      <c r="H69" s="113"/>
      <c r="I69" s="127"/>
    </row>
    <row r="70" s="2" customFormat="true" ht="24.95" customHeight="true" spans="1:9">
      <c r="A70" s="113" t="s">
        <v>291</v>
      </c>
      <c r="B70" s="107"/>
      <c r="C70" s="113"/>
      <c r="D70" s="113"/>
      <c r="E70" s="107">
        <v>0</v>
      </c>
      <c r="F70" s="113"/>
      <c r="G70" s="113"/>
      <c r="H70" s="113"/>
      <c r="I70" s="127"/>
    </row>
    <row r="71" s="2" customFormat="true" ht="24.95" customHeight="true" spans="1:9">
      <c r="A71" s="113" t="s">
        <v>292</v>
      </c>
      <c r="B71" s="107"/>
      <c r="C71" s="113"/>
      <c r="D71" s="113"/>
      <c r="E71" s="107">
        <v>0</v>
      </c>
      <c r="F71" s="113"/>
      <c r="G71" s="113"/>
      <c r="H71" s="113"/>
      <c r="I71" s="127"/>
    </row>
    <row r="72" s="2" customFormat="true" ht="24.95" customHeight="true" spans="1:9">
      <c r="A72" s="114" t="s">
        <v>293</v>
      </c>
      <c r="B72" s="107"/>
      <c r="C72" s="114"/>
      <c r="D72" s="114"/>
      <c r="E72" s="107">
        <v>0</v>
      </c>
      <c r="F72" s="114"/>
      <c r="G72" s="114"/>
      <c r="H72" s="114"/>
      <c r="I72" s="128"/>
    </row>
    <row r="73" s="2" customFormat="true" ht="24.95" customHeight="true" spans="1:9">
      <c r="A73" s="113" t="s">
        <v>294</v>
      </c>
      <c r="B73" s="107"/>
      <c r="C73" s="113"/>
      <c r="D73" s="113"/>
      <c r="E73" s="107">
        <v>0</v>
      </c>
      <c r="F73" s="113"/>
      <c r="G73" s="113"/>
      <c r="H73" s="113"/>
      <c r="I73" s="127"/>
    </row>
    <row r="74" s="2" customFormat="true" ht="24.95" customHeight="true" spans="1:9">
      <c r="A74" s="113" t="s">
        <v>295</v>
      </c>
      <c r="B74" s="107"/>
      <c r="C74" s="113"/>
      <c r="D74" s="113"/>
      <c r="E74" s="107">
        <v>0</v>
      </c>
      <c r="F74" s="113"/>
      <c r="G74" s="113"/>
      <c r="H74" s="113"/>
      <c r="I74" s="127"/>
    </row>
    <row r="75" s="2" customFormat="true" ht="24.95" customHeight="true" spans="1:9">
      <c r="A75" s="113" t="s">
        <v>296</v>
      </c>
      <c r="B75" s="107"/>
      <c r="C75" s="113"/>
      <c r="D75" s="113"/>
      <c r="E75" s="107">
        <v>0</v>
      </c>
      <c r="F75" s="113"/>
      <c r="G75" s="113"/>
      <c r="H75" s="113"/>
      <c r="I75" s="127"/>
    </row>
    <row r="76" s="100" customFormat="true" ht="24.95" customHeight="true" spans="1:9">
      <c r="A76" s="111" t="s">
        <v>297</v>
      </c>
      <c r="B76" s="111"/>
      <c r="C76" s="111">
        <v>0</v>
      </c>
      <c r="D76" s="111">
        <f>D77</f>
        <v>3711</v>
      </c>
      <c r="E76" s="111">
        <f>G76</f>
        <v>469</v>
      </c>
      <c r="F76" s="111">
        <v>0</v>
      </c>
      <c r="G76" s="111">
        <f>G77</f>
        <v>469</v>
      </c>
      <c r="H76" s="111">
        <f>SUM(H77:H85)</f>
        <v>2</v>
      </c>
      <c r="I76" s="125"/>
    </row>
    <row r="77" s="2" customFormat="true" ht="24.95" customHeight="true" spans="1:9">
      <c r="A77" s="107" t="s">
        <v>298</v>
      </c>
      <c r="B77" s="107"/>
      <c r="C77" s="107"/>
      <c r="D77" s="107">
        <v>3711</v>
      </c>
      <c r="E77" s="107">
        <f>G77</f>
        <v>469</v>
      </c>
      <c r="F77" s="107"/>
      <c r="G77" s="107">
        <v>469</v>
      </c>
      <c r="H77" s="107">
        <v>2</v>
      </c>
      <c r="I77" s="130"/>
    </row>
    <row r="78" s="2" customFormat="true" ht="24.95" customHeight="true" spans="1:9">
      <c r="A78" s="113" t="s">
        <v>299</v>
      </c>
      <c r="B78" s="107"/>
      <c r="C78" s="113"/>
      <c r="D78" s="113"/>
      <c r="E78" s="107">
        <v>0</v>
      </c>
      <c r="F78" s="113"/>
      <c r="G78" s="113"/>
      <c r="H78" s="113"/>
      <c r="I78" s="127"/>
    </row>
    <row r="79" s="2" customFormat="true" ht="24.95" customHeight="true" spans="1:9">
      <c r="A79" s="113" t="s">
        <v>300</v>
      </c>
      <c r="B79" s="107"/>
      <c r="C79" s="113"/>
      <c r="D79" s="113"/>
      <c r="E79" s="107">
        <v>0</v>
      </c>
      <c r="F79" s="113"/>
      <c r="G79" s="113"/>
      <c r="H79" s="113"/>
      <c r="I79" s="127"/>
    </row>
    <row r="80" s="2" customFormat="true" ht="24.95" customHeight="true" spans="1:9">
      <c r="A80" s="114" t="s">
        <v>301</v>
      </c>
      <c r="B80" s="107"/>
      <c r="C80" s="114"/>
      <c r="D80" s="114"/>
      <c r="E80" s="107">
        <v>0</v>
      </c>
      <c r="F80" s="114"/>
      <c r="G80" s="114"/>
      <c r="H80" s="114"/>
      <c r="I80" s="128"/>
    </row>
    <row r="81" s="2" customFormat="true" ht="24.95" customHeight="true" spans="1:9">
      <c r="A81" s="113" t="s">
        <v>302</v>
      </c>
      <c r="B81" s="107"/>
      <c r="C81" s="113"/>
      <c r="D81" s="113"/>
      <c r="E81" s="107">
        <v>0</v>
      </c>
      <c r="F81" s="113"/>
      <c r="G81" s="113"/>
      <c r="H81" s="113"/>
      <c r="I81" s="127"/>
    </row>
    <row r="82" s="2" customFormat="true" ht="24.95" customHeight="true" spans="1:9">
      <c r="A82" s="113" t="s">
        <v>303</v>
      </c>
      <c r="B82" s="107"/>
      <c r="C82" s="113"/>
      <c r="D82" s="113"/>
      <c r="E82" s="107">
        <v>0</v>
      </c>
      <c r="F82" s="113"/>
      <c r="G82" s="113"/>
      <c r="H82" s="113"/>
      <c r="I82" s="127"/>
    </row>
    <row r="83" s="2" customFormat="true" ht="24.95" customHeight="true" spans="1:9">
      <c r="A83" s="114" t="s">
        <v>304</v>
      </c>
      <c r="B83" s="107"/>
      <c r="C83" s="114"/>
      <c r="D83" s="114"/>
      <c r="E83" s="107">
        <v>0</v>
      </c>
      <c r="F83" s="114"/>
      <c r="G83" s="114"/>
      <c r="H83" s="114"/>
      <c r="I83" s="128"/>
    </row>
    <row r="84" s="2" customFormat="true" ht="24.95" customHeight="true" spans="1:9">
      <c r="A84" s="113" t="s">
        <v>305</v>
      </c>
      <c r="B84" s="107"/>
      <c r="C84" s="113"/>
      <c r="D84" s="113"/>
      <c r="E84" s="107">
        <v>0</v>
      </c>
      <c r="F84" s="113"/>
      <c r="G84" s="113"/>
      <c r="H84" s="113"/>
      <c r="I84" s="127"/>
    </row>
    <row r="85" s="2" customFormat="true" ht="24.95" customHeight="true" spans="1:9">
      <c r="A85" s="113" t="s">
        <v>306</v>
      </c>
      <c r="B85" s="107"/>
      <c r="C85" s="113"/>
      <c r="D85" s="113"/>
      <c r="E85" s="107">
        <v>0</v>
      </c>
      <c r="F85" s="113"/>
      <c r="G85" s="113"/>
      <c r="H85" s="113"/>
      <c r="I85" s="127"/>
    </row>
    <row r="86" s="100" customFormat="true" ht="24.95" customHeight="true" spans="1:9">
      <c r="A86" s="111" t="s">
        <v>307</v>
      </c>
      <c r="B86" s="111"/>
      <c r="C86" s="111">
        <v>0</v>
      </c>
      <c r="D86" s="111">
        <f>D87+D89</f>
        <v>4887</v>
      </c>
      <c r="E86" s="111">
        <v>566</v>
      </c>
      <c r="F86" s="111">
        <v>0</v>
      </c>
      <c r="G86" s="111">
        <f>G87+G89</f>
        <v>644</v>
      </c>
      <c r="H86" s="111">
        <f>SUM(H87:H89)</f>
        <v>0</v>
      </c>
      <c r="I86" s="125"/>
    </row>
    <row r="87" s="2" customFormat="true" ht="52" customHeight="true" spans="1:9">
      <c r="A87" s="107" t="s">
        <v>308</v>
      </c>
      <c r="B87" s="107"/>
      <c r="C87" s="107"/>
      <c r="D87" s="112">
        <v>4341</v>
      </c>
      <c r="E87" s="107">
        <v>524</v>
      </c>
      <c r="F87" s="107"/>
      <c r="G87" s="112">
        <v>552</v>
      </c>
      <c r="H87" s="112">
        <v>0</v>
      </c>
      <c r="I87" s="126" t="s">
        <v>309</v>
      </c>
    </row>
    <row r="88" s="2" customFormat="true" ht="24.95" hidden="true" customHeight="true" spans="1:9">
      <c r="A88" s="131" t="s">
        <v>310</v>
      </c>
      <c r="B88" s="107"/>
      <c r="C88" s="131"/>
      <c r="D88" s="131"/>
      <c r="E88" s="107">
        <v>0</v>
      </c>
      <c r="F88" s="131"/>
      <c r="G88" s="131"/>
      <c r="H88" s="131"/>
      <c r="I88" s="132"/>
    </row>
    <row r="89" s="2" customFormat="true" ht="71" customHeight="true" spans="1:10">
      <c r="A89" s="131" t="s">
        <v>311</v>
      </c>
      <c r="B89" s="107"/>
      <c r="C89" s="131"/>
      <c r="D89" s="131">
        <v>546</v>
      </c>
      <c r="E89" s="107">
        <v>42</v>
      </c>
      <c r="F89" s="131"/>
      <c r="G89" s="131">
        <v>92</v>
      </c>
      <c r="H89" s="131">
        <v>0</v>
      </c>
      <c r="I89" s="133" t="s">
        <v>312</v>
      </c>
      <c r="J89" s="2" t="e">
        <f>G89-#REF!</f>
        <v>#REF!</v>
      </c>
    </row>
    <row r="90" s="2" customFormat="true" ht="24.95" hidden="true" customHeight="true" spans="1:9">
      <c r="A90" s="131" t="s">
        <v>313</v>
      </c>
      <c r="B90" s="107"/>
      <c r="C90" s="131"/>
      <c r="D90" s="131"/>
      <c r="E90" s="107">
        <v>0</v>
      </c>
      <c r="F90" s="131"/>
      <c r="G90" s="131"/>
      <c r="H90" s="131"/>
      <c r="I90" s="132"/>
    </row>
    <row r="91" s="2" customFormat="true" ht="24.95" hidden="true" customHeight="true" spans="1:9">
      <c r="A91" s="131" t="s">
        <v>314</v>
      </c>
      <c r="B91" s="107"/>
      <c r="C91" s="131"/>
      <c r="D91" s="131"/>
      <c r="E91" s="107">
        <v>0</v>
      </c>
      <c r="F91" s="131"/>
      <c r="G91" s="131"/>
      <c r="H91" s="131"/>
      <c r="I91" s="132"/>
    </row>
    <row r="92" s="2" customFormat="true" ht="24.95" hidden="true" customHeight="true" spans="1:9">
      <c r="A92" s="131" t="s">
        <v>315</v>
      </c>
      <c r="B92" s="107"/>
      <c r="C92" s="131"/>
      <c r="D92" s="131"/>
      <c r="E92" s="107">
        <v>0</v>
      </c>
      <c r="F92" s="131"/>
      <c r="G92" s="131"/>
      <c r="H92" s="131"/>
      <c r="I92" s="132"/>
    </row>
    <row r="93" s="2" customFormat="true" ht="24.95" hidden="true" customHeight="true" spans="1:9">
      <c r="A93" s="131" t="s">
        <v>316</v>
      </c>
      <c r="B93" s="107"/>
      <c r="C93" s="131"/>
      <c r="D93" s="131"/>
      <c r="E93" s="107">
        <v>0</v>
      </c>
      <c r="F93" s="131"/>
      <c r="G93" s="131"/>
      <c r="H93" s="131"/>
      <c r="I93" s="132"/>
    </row>
    <row r="94" s="2" customFormat="true" ht="24.95" hidden="true" customHeight="true" spans="1:9">
      <c r="A94" s="131" t="s">
        <v>317</v>
      </c>
      <c r="B94" s="107"/>
      <c r="C94" s="131"/>
      <c r="D94" s="131"/>
      <c r="E94" s="107">
        <v>0</v>
      </c>
      <c r="F94" s="131"/>
      <c r="G94" s="131"/>
      <c r="H94" s="131"/>
      <c r="I94" s="132"/>
    </row>
    <row r="95" s="2" customFormat="true" ht="24.95" hidden="true" customHeight="true" spans="1:9">
      <c r="A95" s="131" t="s">
        <v>318</v>
      </c>
      <c r="B95" s="107"/>
      <c r="C95" s="131"/>
      <c r="D95" s="131"/>
      <c r="E95" s="107">
        <v>0</v>
      </c>
      <c r="F95" s="131"/>
      <c r="G95" s="131"/>
      <c r="H95" s="131"/>
      <c r="I95" s="132"/>
    </row>
    <row r="96" s="2" customFormat="true" ht="24.95" hidden="true" customHeight="true" spans="1:9">
      <c r="A96" s="131" t="s">
        <v>319</v>
      </c>
      <c r="B96" s="107"/>
      <c r="C96" s="131"/>
      <c r="D96" s="131"/>
      <c r="E96" s="107">
        <v>0</v>
      </c>
      <c r="F96" s="131"/>
      <c r="G96" s="131"/>
      <c r="H96" s="131"/>
      <c r="I96" s="132"/>
    </row>
    <row r="97" s="100" customFormat="true" ht="24.95" customHeight="true" spans="1:9">
      <c r="A97" s="111" t="s">
        <v>105</v>
      </c>
      <c r="B97" s="111"/>
      <c r="C97" s="111"/>
      <c r="D97" s="111"/>
      <c r="E97" s="111">
        <v>0</v>
      </c>
      <c r="F97" s="111"/>
      <c r="G97" s="111"/>
      <c r="H97" s="111">
        <v>0</v>
      </c>
      <c r="I97" s="125"/>
    </row>
  </sheetData>
  <mergeCells count="12">
    <mergeCell ref="A2:I2"/>
    <mergeCell ref="A3:I3"/>
    <mergeCell ref="B4:D4"/>
    <mergeCell ref="E4:H4"/>
    <mergeCell ref="G5:H5"/>
    <mergeCell ref="A4:A6"/>
    <mergeCell ref="B5:B6"/>
    <mergeCell ref="C5:C6"/>
    <mergeCell ref="D5:D6"/>
    <mergeCell ref="E5:E6"/>
    <mergeCell ref="F5:F6"/>
    <mergeCell ref="I4:I5"/>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4"/>
  <sheetViews>
    <sheetView workbookViewId="0">
      <selection activeCell="D9" sqref="D9"/>
    </sheetView>
  </sheetViews>
  <sheetFormatPr defaultColWidth="11.25" defaultRowHeight="14.25"/>
  <cols>
    <col min="1" max="1" width="14.25" style="61" customWidth="true"/>
    <col min="2" max="4" width="10.5" style="61" customWidth="true"/>
    <col min="5" max="5" width="13.125" style="61" customWidth="true"/>
    <col min="6" max="6" width="10.5" style="61" customWidth="true"/>
    <col min="7" max="7" width="9.125" style="61" customWidth="true"/>
    <col min="8" max="8" width="10.5" style="61" customWidth="true"/>
    <col min="9" max="9" width="21.875" style="61" customWidth="true"/>
    <col min="10" max="250" width="9.75" style="57" customWidth="true"/>
    <col min="251" max="251" width="14.25" style="57" customWidth="true"/>
    <col min="252" max="16384" width="11.25" style="57"/>
  </cols>
  <sheetData>
    <row r="1" s="57" customFormat="true" spans="1:9">
      <c r="A1" s="60" t="s">
        <v>320</v>
      </c>
      <c r="B1" s="61"/>
      <c r="C1" s="61"/>
      <c r="D1" s="61"/>
      <c r="E1" s="61"/>
      <c r="F1" s="61"/>
      <c r="G1" s="61"/>
      <c r="H1" s="61"/>
      <c r="I1" s="61"/>
    </row>
    <row r="2" s="58" customFormat="true" ht="24" customHeight="true" spans="1:9">
      <c r="A2" s="68" t="s">
        <v>321</v>
      </c>
      <c r="B2" s="68"/>
      <c r="C2" s="68"/>
      <c r="D2" s="68"/>
      <c r="E2" s="68"/>
      <c r="F2" s="68"/>
      <c r="G2" s="68"/>
      <c r="H2" s="68"/>
      <c r="I2" s="68"/>
    </row>
    <row r="3" s="59" customFormat="true" ht="17.25" customHeight="true" spans="1:9">
      <c r="A3" s="69" t="s">
        <v>322</v>
      </c>
      <c r="B3" s="69"/>
      <c r="C3" s="69"/>
      <c r="D3" s="69"/>
      <c r="E3" s="69"/>
      <c r="F3" s="69"/>
      <c r="G3" s="69"/>
      <c r="H3" s="69"/>
      <c r="I3" s="69"/>
    </row>
    <row r="4" s="60" customFormat="true" ht="15" customHeight="true" spans="1:9">
      <c r="A4" s="70" t="s">
        <v>109</v>
      </c>
      <c r="B4" s="71" t="s">
        <v>323</v>
      </c>
      <c r="C4" s="72"/>
      <c r="D4" s="73"/>
      <c r="E4" s="71" t="s">
        <v>324</v>
      </c>
      <c r="F4" s="72"/>
      <c r="G4" s="72"/>
      <c r="H4" s="73"/>
      <c r="I4" s="74" t="s">
        <v>218</v>
      </c>
    </row>
    <row r="5" s="60" customFormat="true" ht="21.95" customHeight="true" spans="1:9">
      <c r="A5" s="70"/>
      <c r="B5" s="70" t="s">
        <v>113</v>
      </c>
      <c r="C5" s="70" t="s">
        <v>219</v>
      </c>
      <c r="D5" s="70" t="s">
        <v>220</v>
      </c>
      <c r="E5" s="70" t="s">
        <v>113</v>
      </c>
      <c r="F5" s="70" t="s">
        <v>219</v>
      </c>
      <c r="G5" s="70" t="s">
        <v>220</v>
      </c>
      <c r="H5" s="70"/>
      <c r="I5" s="90"/>
    </row>
    <row r="6" s="60" customFormat="true" ht="43" customHeight="true" spans="1:9">
      <c r="A6" s="74"/>
      <c r="B6" s="70"/>
      <c r="C6" s="70"/>
      <c r="D6" s="70"/>
      <c r="E6" s="70"/>
      <c r="F6" s="70"/>
      <c r="G6" s="82" t="s">
        <v>325</v>
      </c>
      <c r="H6" s="82" t="s">
        <v>111</v>
      </c>
      <c r="I6" s="91"/>
    </row>
    <row r="7" s="61" customFormat="true" ht="15" customHeight="true" spans="1:9">
      <c r="A7" s="268" t="s">
        <v>222</v>
      </c>
      <c r="B7" s="268" t="s">
        <v>223</v>
      </c>
      <c r="C7" s="268" t="s">
        <v>224</v>
      </c>
      <c r="D7" s="268" t="s">
        <v>225</v>
      </c>
      <c r="E7" s="268" t="s">
        <v>226</v>
      </c>
      <c r="F7" s="268" t="s">
        <v>227</v>
      </c>
      <c r="G7" s="268" t="s">
        <v>228</v>
      </c>
      <c r="H7" s="75">
        <v>8</v>
      </c>
      <c r="I7" s="268" t="s">
        <v>230</v>
      </c>
    </row>
    <row r="8" s="62" customFormat="true" ht="15" customHeight="true" spans="1:9">
      <c r="A8" s="76" t="s">
        <v>113</v>
      </c>
      <c r="B8" s="77">
        <f t="shared" ref="B8:F8" si="0">B9+B21+B32+B39+B52+B64+B73+B83+B94</f>
        <v>6765</v>
      </c>
      <c r="C8" s="77">
        <f t="shared" si="0"/>
        <v>0</v>
      </c>
      <c r="D8" s="77">
        <f t="shared" si="0"/>
        <v>6765</v>
      </c>
      <c r="E8" s="77">
        <f t="shared" si="0"/>
        <v>470</v>
      </c>
      <c r="F8" s="77">
        <f t="shared" si="0"/>
        <v>0</v>
      </c>
      <c r="G8" s="83">
        <f>G9+G21+G32+G39+G52+G64+G73+G83</f>
        <v>470</v>
      </c>
      <c r="H8" s="83">
        <f>H9+H21+H32+H39+H52+H64+H73+H83+H94</f>
        <v>-77</v>
      </c>
      <c r="I8" s="77"/>
    </row>
    <row r="9" s="63" customFormat="true" ht="15" customHeight="true" spans="1:9">
      <c r="A9" s="78" t="s">
        <v>231</v>
      </c>
      <c r="B9" s="79">
        <f t="shared" ref="B9:H9" si="1">SUM(B10:B20)</f>
        <v>2111</v>
      </c>
      <c r="C9" s="79">
        <f t="shared" si="1"/>
        <v>0</v>
      </c>
      <c r="D9" s="79">
        <f t="shared" si="1"/>
        <v>2111</v>
      </c>
      <c r="E9" s="79">
        <f t="shared" si="1"/>
        <v>84</v>
      </c>
      <c r="F9" s="79">
        <f t="shared" si="1"/>
        <v>0</v>
      </c>
      <c r="G9" s="84">
        <f t="shared" si="1"/>
        <v>84</v>
      </c>
      <c r="H9" s="84">
        <f t="shared" si="1"/>
        <v>-77</v>
      </c>
      <c r="I9" s="79"/>
    </row>
    <row r="10" s="57" customFormat="true" ht="56.1" customHeight="true" spans="1:9">
      <c r="A10" s="80" t="s">
        <v>232</v>
      </c>
      <c r="B10" s="80">
        <f>C10+D10</f>
        <v>2111</v>
      </c>
      <c r="C10" s="80"/>
      <c r="D10" s="80">
        <v>2111</v>
      </c>
      <c r="E10" s="80">
        <f t="shared" ref="E10:E16" si="2">F10+G10</f>
        <v>84</v>
      </c>
      <c r="F10" s="80"/>
      <c r="G10" s="85">
        <v>84</v>
      </c>
      <c r="H10" s="85">
        <v>-77</v>
      </c>
      <c r="I10" s="80" t="s">
        <v>326</v>
      </c>
    </row>
    <row r="11" s="57" customFormat="true" ht="15" customHeight="true" spans="1:9">
      <c r="A11" s="80" t="s">
        <v>234</v>
      </c>
      <c r="B11" s="80">
        <f t="shared" ref="B10:B20" si="3">C11+D11</f>
        <v>0</v>
      </c>
      <c r="C11" s="80"/>
      <c r="D11" s="80"/>
      <c r="E11" s="80">
        <f t="shared" si="2"/>
        <v>0</v>
      </c>
      <c r="F11" s="80"/>
      <c r="G11" s="86"/>
      <c r="H11" s="86"/>
      <c r="I11" s="80"/>
    </row>
    <row r="12" s="57" customFormat="true" ht="15" customHeight="true" spans="1:9">
      <c r="A12" s="80" t="s">
        <v>235</v>
      </c>
      <c r="B12" s="80">
        <f t="shared" si="3"/>
        <v>0</v>
      </c>
      <c r="C12" s="80"/>
      <c r="D12" s="80"/>
      <c r="E12" s="80">
        <f t="shared" si="2"/>
        <v>0</v>
      </c>
      <c r="F12" s="80"/>
      <c r="G12" s="86"/>
      <c r="H12" s="86"/>
      <c r="I12" s="80"/>
    </row>
    <row r="13" s="57" customFormat="true" ht="15" customHeight="true" spans="1:9">
      <c r="A13" s="80" t="s">
        <v>236</v>
      </c>
      <c r="B13" s="80">
        <f t="shared" si="3"/>
        <v>0</v>
      </c>
      <c r="C13" s="80"/>
      <c r="D13" s="80"/>
      <c r="E13" s="80">
        <f t="shared" si="2"/>
        <v>0</v>
      </c>
      <c r="F13" s="80"/>
      <c r="G13" s="86"/>
      <c r="H13" s="86"/>
      <c r="I13" s="80"/>
    </row>
    <row r="14" s="57" customFormat="true" ht="15" customHeight="true" spans="1:9">
      <c r="A14" s="80" t="s">
        <v>237</v>
      </c>
      <c r="B14" s="80">
        <f t="shared" si="3"/>
        <v>0</v>
      </c>
      <c r="C14" s="80"/>
      <c r="D14" s="80"/>
      <c r="E14" s="80">
        <f t="shared" si="2"/>
        <v>0</v>
      </c>
      <c r="F14" s="80"/>
      <c r="G14" s="86"/>
      <c r="H14" s="86"/>
      <c r="I14" s="80"/>
    </row>
    <row r="15" s="57" customFormat="true" ht="15" customHeight="true" spans="1:9">
      <c r="A15" s="80" t="s">
        <v>238</v>
      </c>
      <c r="B15" s="80">
        <f t="shared" si="3"/>
        <v>0</v>
      </c>
      <c r="C15" s="80"/>
      <c r="D15" s="80"/>
      <c r="E15" s="80">
        <f t="shared" si="2"/>
        <v>0</v>
      </c>
      <c r="F15" s="80"/>
      <c r="G15" s="86"/>
      <c r="H15" s="86"/>
      <c r="I15" s="80"/>
    </row>
    <row r="16" s="57" customFormat="true" ht="15" customHeight="true" spans="1:9">
      <c r="A16" s="80" t="s">
        <v>239</v>
      </c>
      <c r="B16" s="80">
        <f t="shared" si="3"/>
        <v>0</v>
      </c>
      <c r="C16" s="80"/>
      <c r="D16" s="80"/>
      <c r="E16" s="80">
        <f t="shared" si="2"/>
        <v>0</v>
      </c>
      <c r="F16" s="80"/>
      <c r="G16" s="86"/>
      <c r="H16" s="86"/>
      <c r="I16" s="80"/>
    </row>
    <row r="17" s="57" customFormat="true" ht="15" customHeight="true" spans="1:9">
      <c r="A17" s="80" t="s">
        <v>240</v>
      </c>
      <c r="B17" s="80">
        <f t="shared" si="3"/>
        <v>0</v>
      </c>
      <c r="C17" s="80"/>
      <c r="D17" s="80"/>
      <c r="E17" s="80">
        <v>0</v>
      </c>
      <c r="F17" s="80"/>
      <c r="G17" s="86" t="s">
        <v>327</v>
      </c>
      <c r="H17" s="86"/>
      <c r="I17" s="80"/>
    </row>
    <row r="18" s="57" customFormat="true" ht="15" customHeight="true" spans="1:9">
      <c r="A18" s="80" t="s">
        <v>241</v>
      </c>
      <c r="B18" s="80">
        <f t="shared" si="3"/>
        <v>0</v>
      </c>
      <c r="C18" s="80"/>
      <c r="D18" s="80"/>
      <c r="E18" s="80">
        <f t="shared" ref="E18:E20" si="4">F18+G18</f>
        <v>0</v>
      </c>
      <c r="F18" s="80"/>
      <c r="G18" s="86"/>
      <c r="H18" s="86"/>
      <c r="I18" s="80"/>
    </row>
    <row r="19" s="57" customFormat="true" ht="15" customHeight="true" spans="1:9">
      <c r="A19" s="80" t="s">
        <v>242</v>
      </c>
      <c r="B19" s="80">
        <f t="shared" si="3"/>
        <v>0</v>
      </c>
      <c r="C19" s="80"/>
      <c r="D19" s="80"/>
      <c r="E19" s="80">
        <f t="shared" si="4"/>
        <v>0</v>
      </c>
      <c r="F19" s="80"/>
      <c r="G19" s="86"/>
      <c r="H19" s="86"/>
      <c r="I19" s="80"/>
    </row>
    <row r="20" s="57" customFormat="true" ht="15" customHeight="true" spans="1:9">
      <c r="A20" s="80" t="s">
        <v>243</v>
      </c>
      <c r="B20" s="80">
        <f t="shared" si="3"/>
        <v>0</v>
      </c>
      <c r="C20" s="80"/>
      <c r="D20" s="80"/>
      <c r="E20" s="80">
        <f t="shared" si="4"/>
        <v>0</v>
      </c>
      <c r="F20" s="80"/>
      <c r="G20" s="86"/>
      <c r="H20" s="86"/>
      <c r="I20" s="80"/>
    </row>
    <row r="21" s="63" customFormat="true" ht="15" customHeight="true" spans="1:9">
      <c r="A21" s="78" t="s">
        <v>244</v>
      </c>
      <c r="B21" s="79">
        <f t="shared" ref="B21:G21" si="5">SUM(B22:B31)</f>
        <v>312</v>
      </c>
      <c r="C21" s="79">
        <f t="shared" si="5"/>
        <v>0</v>
      </c>
      <c r="D21" s="79">
        <f t="shared" si="5"/>
        <v>312</v>
      </c>
      <c r="E21" s="79">
        <f t="shared" si="5"/>
        <v>38</v>
      </c>
      <c r="F21" s="79">
        <f t="shared" si="5"/>
        <v>0</v>
      </c>
      <c r="G21" s="84">
        <f t="shared" si="5"/>
        <v>38</v>
      </c>
      <c r="H21" s="84">
        <v>0</v>
      </c>
      <c r="I21" s="79"/>
    </row>
    <row r="22" s="57" customFormat="true" ht="33" customHeight="true" spans="1:9">
      <c r="A22" s="80" t="s">
        <v>245</v>
      </c>
      <c r="B22" s="80">
        <f t="shared" ref="B22:B31" si="6">C22+D22</f>
        <v>306</v>
      </c>
      <c r="C22" s="80"/>
      <c r="D22" s="80">
        <v>306</v>
      </c>
      <c r="E22" s="80">
        <f t="shared" ref="E22:E31" si="7">F22+G22</f>
        <v>37</v>
      </c>
      <c r="F22" s="80"/>
      <c r="G22" s="85">
        <v>37</v>
      </c>
      <c r="H22" s="85">
        <v>0</v>
      </c>
      <c r="I22" s="80" t="s">
        <v>328</v>
      </c>
    </row>
    <row r="23" s="57" customFormat="true" ht="15" customHeight="true" spans="1:9">
      <c r="A23" s="80" t="s">
        <v>246</v>
      </c>
      <c r="B23" s="80">
        <f t="shared" si="6"/>
        <v>0</v>
      </c>
      <c r="C23" s="80"/>
      <c r="D23" s="80"/>
      <c r="E23" s="80">
        <f t="shared" si="7"/>
        <v>0</v>
      </c>
      <c r="F23" s="80"/>
      <c r="G23" s="86"/>
      <c r="H23" s="86"/>
      <c r="I23" s="80"/>
    </row>
    <row r="24" s="57" customFormat="true" ht="15" customHeight="true" spans="1:9">
      <c r="A24" s="80" t="s">
        <v>247</v>
      </c>
      <c r="B24" s="80">
        <f t="shared" si="6"/>
        <v>0</v>
      </c>
      <c r="C24" s="80"/>
      <c r="D24" s="80"/>
      <c r="E24" s="80">
        <f t="shared" si="7"/>
        <v>0</v>
      </c>
      <c r="F24" s="80"/>
      <c r="G24" s="86"/>
      <c r="H24" s="86"/>
      <c r="I24" s="80"/>
    </row>
    <row r="25" s="57" customFormat="true" ht="15" customHeight="true" spans="1:9">
      <c r="A25" s="80" t="s">
        <v>248</v>
      </c>
      <c r="B25" s="80">
        <f t="shared" si="6"/>
        <v>0</v>
      </c>
      <c r="C25" s="80"/>
      <c r="D25" s="80"/>
      <c r="E25" s="80">
        <f t="shared" si="7"/>
        <v>0</v>
      </c>
      <c r="F25" s="80"/>
      <c r="G25" s="86"/>
      <c r="H25" s="86"/>
      <c r="I25" s="80"/>
    </row>
    <row r="26" s="57" customFormat="true" ht="15" customHeight="true" spans="1:9">
      <c r="A26" s="80" t="s">
        <v>249</v>
      </c>
      <c r="B26" s="80">
        <f t="shared" si="6"/>
        <v>0</v>
      </c>
      <c r="C26" s="80"/>
      <c r="D26" s="80"/>
      <c r="E26" s="80">
        <f t="shared" si="7"/>
        <v>0</v>
      </c>
      <c r="F26" s="80"/>
      <c r="G26" s="86"/>
      <c r="H26" s="86"/>
      <c r="I26" s="80"/>
    </row>
    <row r="27" s="57" customFormat="true" ht="15" customHeight="true" spans="1:9">
      <c r="A27" s="80" t="s">
        <v>250</v>
      </c>
      <c r="B27" s="80">
        <f t="shared" si="6"/>
        <v>0</v>
      </c>
      <c r="C27" s="80"/>
      <c r="D27" s="80"/>
      <c r="E27" s="80">
        <f t="shared" si="7"/>
        <v>0</v>
      </c>
      <c r="F27" s="80"/>
      <c r="G27" s="86"/>
      <c r="H27" s="86"/>
      <c r="I27" s="80"/>
    </row>
    <row r="28" s="57" customFormat="true" ht="15" customHeight="true" spans="1:9">
      <c r="A28" s="80" t="s">
        <v>251</v>
      </c>
      <c r="B28" s="80">
        <f t="shared" si="6"/>
        <v>0</v>
      </c>
      <c r="C28" s="80"/>
      <c r="D28" s="80"/>
      <c r="E28" s="80">
        <f t="shared" si="7"/>
        <v>0</v>
      </c>
      <c r="F28" s="80"/>
      <c r="G28" s="86"/>
      <c r="H28" s="86"/>
      <c r="I28" s="80"/>
    </row>
    <row r="29" s="57" customFormat="true" ht="15" customHeight="true" spans="1:9">
      <c r="A29" s="80" t="s">
        <v>252</v>
      </c>
      <c r="B29" s="80">
        <f t="shared" si="6"/>
        <v>0</v>
      </c>
      <c r="C29" s="80"/>
      <c r="D29" s="80"/>
      <c r="E29" s="80">
        <f t="shared" si="7"/>
        <v>0</v>
      </c>
      <c r="F29" s="80"/>
      <c r="G29" s="86"/>
      <c r="H29" s="86"/>
      <c r="I29" s="80"/>
    </row>
    <row r="30" s="57" customFormat="true" ht="15" customHeight="true" spans="1:9">
      <c r="A30" s="80" t="s">
        <v>253</v>
      </c>
      <c r="B30" s="80">
        <f t="shared" si="6"/>
        <v>6</v>
      </c>
      <c r="C30" s="80"/>
      <c r="D30" s="80">
        <v>6</v>
      </c>
      <c r="E30" s="80">
        <f t="shared" si="7"/>
        <v>1</v>
      </c>
      <c r="F30" s="80"/>
      <c r="G30" s="85">
        <v>1</v>
      </c>
      <c r="H30" s="85"/>
      <c r="I30" s="80"/>
    </row>
    <row r="31" s="57" customFormat="true" ht="15" customHeight="true" spans="1:9">
      <c r="A31" s="80" t="s">
        <v>254</v>
      </c>
      <c r="B31" s="80">
        <f t="shared" si="6"/>
        <v>0</v>
      </c>
      <c r="C31" s="80"/>
      <c r="D31" s="80"/>
      <c r="E31" s="80">
        <f t="shared" si="7"/>
        <v>0</v>
      </c>
      <c r="F31" s="80"/>
      <c r="G31" s="86"/>
      <c r="H31" s="86"/>
      <c r="I31" s="80"/>
    </row>
    <row r="32" s="63" customFormat="true" ht="15" customHeight="true" spans="1:9">
      <c r="A32" s="78" t="s">
        <v>255</v>
      </c>
      <c r="B32" s="79">
        <f t="shared" ref="B32:H32" si="8">SUM(B33:B38)</f>
        <v>305</v>
      </c>
      <c r="C32" s="79">
        <f t="shared" si="8"/>
        <v>0</v>
      </c>
      <c r="D32" s="79">
        <f t="shared" si="8"/>
        <v>305</v>
      </c>
      <c r="E32" s="79">
        <f t="shared" si="8"/>
        <v>37</v>
      </c>
      <c r="F32" s="79">
        <f t="shared" si="8"/>
        <v>0</v>
      </c>
      <c r="G32" s="84">
        <f t="shared" si="8"/>
        <v>37</v>
      </c>
      <c r="H32" s="84">
        <f t="shared" si="8"/>
        <v>0</v>
      </c>
      <c r="I32" s="79"/>
    </row>
    <row r="33" s="57" customFormat="true" ht="65.1" customHeight="true" spans="1:9">
      <c r="A33" s="80" t="s">
        <v>256</v>
      </c>
      <c r="B33" s="80">
        <f t="shared" ref="B33:B38" si="9">C33+D33</f>
        <v>305</v>
      </c>
      <c r="C33" s="80"/>
      <c r="D33" s="80">
        <v>305</v>
      </c>
      <c r="E33" s="80">
        <f t="shared" ref="E33:E38" si="10">F33+G33</f>
        <v>37</v>
      </c>
      <c r="F33" s="80"/>
      <c r="G33" s="85">
        <v>37</v>
      </c>
      <c r="H33" s="85">
        <v>0</v>
      </c>
      <c r="I33" s="80" t="s">
        <v>329</v>
      </c>
    </row>
    <row r="34" s="57" customFormat="true" ht="15" customHeight="true" spans="1:9">
      <c r="A34" s="80" t="s">
        <v>258</v>
      </c>
      <c r="B34" s="80">
        <f t="shared" si="9"/>
        <v>0</v>
      </c>
      <c r="C34" s="80"/>
      <c r="D34" s="80"/>
      <c r="E34" s="80">
        <f t="shared" si="10"/>
        <v>0</v>
      </c>
      <c r="F34" s="80"/>
      <c r="G34" s="86"/>
      <c r="H34" s="86"/>
      <c r="I34" s="80"/>
    </row>
    <row r="35" s="57" customFormat="true" ht="15" customHeight="true" spans="1:9">
      <c r="A35" s="80" t="s">
        <v>259</v>
      </c>
      <c r="B35" s="80">
        <f t="shared" si="9"/>
        <v>0</v>
      </c>
      <c r="C35" s="80"/>
      <c r="D35" s="80"/>
      <c r="E35" s="80">
        <f t="shared" si="10"/>
        <v>0</v>
      </c>
      <c r="F35" s="80"/>
      <c r="G35" s="86"/>
      <c r="H35" s="86"/>
      <c r="I35" s="80"/>
    </row>
    <row r="36" s="57" customFormat="true" ht="15" customHeight="true" spans="1:9">
      <c r="A36" s="80" t="s">
        <v>260</v>
      </c>
      <c r="B36" s="80">
        <f t="shared" si="9"/>
        <v>0</v>
      </c>
      <c r="C36" s="80"/>
      <c r="D36" s="80"/>
      <c r="E36" s="80">
        <f t="shared" si="10"/>
        <v>0</v>
      </c>
      <c r="F36" s="80"/>
      <c r="G36" s="86"/>
      <c r="H36" s="86"/>
      <c r="I36" s="80"/>
    </row>
    <row r="37" s="57" customFormat="true" ht="15" customHeight="true" spans="1:9">
      <c r="A37" s="80" t="s">
        <v>261</v>
      </c>
      <c r="B37" s="80">
        <f t="shared" si="9"/>
        <v>0</v>
      </c>
      <c r="C37" s="80"/>
      <c r="D37" s="80"/>
      <c r="E37" s="80">
        <f t="shared" si="10"/>
        <v>0</v>
      </c>
      <c r="F37" s="80"/>
      <c r="G37" s="86"/>
      <c r="H37" s="86"/>
      <c r="I37" s="80"/>
    </row>
    <row r="38" s="57" customFormat="true" ht="15" customHeight="true" spans="1:9">
      <c r="A38" s="80" t="s">
        <v>262</v>
      </c>
      <c r="B38" s="80">
        <f t="shared" si="9"/>
        <v>0</v>
      </c>
      <c r="C38" s="80"/>
      <c r="D38" s="80"/>
      <c r="E38" s="80">
        <f t="shared" si="10"/>
        <v>0</v>
      </c>
      <c r="F38" s="80"/>
      <c r="G38" s="86"/>
      <c r="H38" s="86"/>
      <c r="I38" s="80"/>
    </row>
    <row r="39" s="63" customFormat="true" ht="15" customHeight="true" spans="1:9">
      <c r="A39" s="78" t="s">
        <v>263</v>
      </c>
      <c r="B39" s="79">
        <f t="shared" ref="B39:H39" si="11">SUM(B40:B51)</f>
        <v>1111</v>
      </c>
      <c r="C39" s="79">
        <f t="shared" si="11"/>
        <v>0</v>
      </c>
      <c r="D39" s="79">
        <f t="shared" si="11"/>
        <v>1111</v>
      </c>
      <c r="E39" s="79">
        <f t="shared" si="11"/>
        <v>47</v>
      </c>
      <c r="F39" s="79">
        <f t="shared" si="11"/>
        <v>0</v>
      </c>
      <c r="G39" s="84">
        <f t="shared" si="11"/>
        <v>47</v>
      </c>
      <c r="H39" s="84">
        <f t="shared" si="11"/>
        <v>0</v>
      </c>
      <c r="I39" s="79"/>
    </row>
    <row r="40" s="57" customFormat="true" ht="51" customHeight="true" spans="1:9">
      <c r="A40" s="80" t="s">
        <v>264</v>
      </c>
      <c r="B40" s="80">
        <f t="shared" ref="B40:B51" si="12">C40+D40</f>
        <v>1045</v>
      </c>
      <c r="C40" s="80"/>
      <c r="D40" s="80">
        <v>1045</v>
      </c>
      <c r="E40" s="80">
        <f t="shared" ref="E40:E51" si="13">F40+G40</f>
        <v>42</v>
      </c>
      <c r="F40" s="80"/>
      <c r="G40" s="85">
        <v>42</v>
      </c>
      <c r="H40" s="85">
        <v>0</v>
      </c>
      <c r="I40" s="80"/>
    </row>
    <row r="41" s="57" customFormat="true" ht="15" customHeight="true" spans="1:9">
      <c r="A41" s="80" t="s">
        <v>265</v>
      </c>
      <c r="B41" s="80">
        <f t="shared" si="12"/>
        <v>0</v>
      </c>
      <c r="C41" s="80"/>
      <c r="D41" s="80"/>
      <c r="E41" s="80">
        <f t="shared" si="13"/>
        <v>0</v>
      </c>
      <c r="F41" s="80"/>
      <c r="G41" s="86"/>
      <c r="H41" s="86"/>
      <c r="I41" s="80"/>
    </row>
    <row r="42" s="57" customFormat="true" ht="15" customHeight="true" spans="1:9">
      <c r="A42" s="80" t="s">
        <v>266</v>
      </c>
      <c r="B42" s="80">
        <f t="shared" si="12"/>
        <v>0</v>
      </c>
      <c r="C42" s="80"/>
      <c r="D42" s="80"/>
      <c r="E42" s="80">
        <f t="shared" si="13"/>
        <v>0</v>
      </c>
      <c r="F42" s="80"/>
      <c r="G42" s="86"/>
      <c r="H42" s="86"/>
      <c r="I42" s="80"/>
    </row>
    <row r="43" s="57" customFormat="true" ht="15" customHeight="true" spans="1:9">
      <c r="A43" s="80" t="s">
        <v>267</v>
      </c>
      <c r="B43" s="80">
        <f t="shared" si="12"/>
        <v>0</v>
      </c>
      <c r="C43" s="80"/>
      <c r="D43" s="80"/>
      <c r="E43" s="80">
        <f t="shared" si="13"/>
        <v>0</v>
      </c>
      <c r="F43" s="80"/>
      <c r="G43" s="86"/>
      <c r="H43" s="86"/>
      <c r="I43" s="80"/>
    </row>
    <row r="44" s="57" customFormat="true" ht="15" customHeight="true" spans="1:9">
      <c r="A44" s="80" t="s">
        <v>268</v>
      </c>
      <c r="B44" s="80">
        <f t="shared" si="12"/>
        <v>0</v>
      </c>
      <c r="C44" s="80"/>
      <c r="D44" s="80"/>
      <c r="E44" s="80">
        <f t="shared" si="13"/>
        <v>0</v>
      </c>
      <c r="F44" s="80"/>
      <c r="G44" s="86"/>
      <c r="H44" s="86"/>
      <c r="I44" s="80"/>
    </row>
    <row r="45" s="57" customFormat="true" ht="15" customHeight="true" spans="1:9">
      <c r="A45" s="80" t="s">
        <v>269</v>
      </c>
      <c r="B45" s="80">
        <f t="shared" si="12"/>
        <v>0</v>
      </c>
      <c r="C45" s="80"/>
      <c r="D45" s="80"/>
      <c r="E45" s="80">
        <f t="shared" si="13"/>
        <v>0</v>
      </c>
      <c r="F45" s="80"/>
      <c r="G45" s="86"/>
      <c r="H45" s="86"/>
      <c r="I45" s="80"/>
    </row>
    <row r="46" s="57" customFormat="true" ht="15" customHeight="true" spans="1:9">
      <c r="A46" s="80" t="s">
        <v>270</v>
      </c>
      <c r="B46" s="80">
        <f t="shared" si="12"/>
        <v>66</v>
      </c>
      <c r="C46" s="80"/>
      <c r="D46" s="80">
        <v>66</v>
      </c>
      <c r="E46" s="80">
        <f t="shared" si="13"/>
        <v>5</v>
      </c>
      <c r="F46" s="80"/>
      <c r="G46" s="85">
        <v>5</v>
      </c>
      <c r="H46" s="85"/>
      <c r="I46" s="80"/>
    </row>
    <row r="47" s="57" customFormat="true" ht="15" customHeight="true" spans="1:9">
      <c r="A47" s="80" t="s">
        <v>271</v>
      </c>
      <c r="B47" s="80">
        <f t="shared" si="12"/>
        <v>0</v>
      </c>
      <c r="C47" s="80"/>
      <c r="D47" s="80"/>
      <c r="E47" s="80">
        <f t="shared" si="13"/>
        <v>0</v>
      </c>
      <c r="F47" s="80"/>
      <c r="G47" s="86"/>
      <c r="H47" s="86"/>
      <c r="I47" s="80"/>
    </row>
    <row r="48" s="57" customFormat="true" ht="15" customHeight="true" spans="1:9">
      <c r="A48" s="80" t="s">
        <v>272</v>
      </c>
      <c r="B48" s="80">
        <f t="shared" si="12"/>
        <v>0</v>
      </c>
      <c r="C48" s="80"/>
      <c r="D48" s="80"/>
      <c r="E48" s="80">
        <f t="shared" si="13"/>
        <v>0</v>
      </c>
      <c r="F48" s="80"/>
      <c r="G48" s="86"/>
      <c r="H48" s="86"/>
      <c r="I48" s="80"/>
    </row>
    <row r="49" s="64" customFormat="true" ht="15" customHeight="true" spans="1:9">
      <c r="A49" s="80" t="s">
        <v>273</v>
      </c>
      <c r="B49" s="80">
        <f t="shared" si="12"/>
        <v>0</v>
      </c>
      <c r="C49" s="80"/>
      <c r="D49" s="80"/>
      <c r="E49" s="80">
        <f t="shared" si="13"/>
        <v>0</v>
      </c>
      <c r="F49" s="80"/>
      <c r="G49" s="87"/>
      <c r="H49" s="87"/>
      <c r="I49" s="80"/>
    </row>
    <row r="50" s="64" customFormat="true" ht="15" customHeight="true" spans="1:9">
      <c r="A50" s="80" t="s">
        <v>274</v>
      </c>
      <c r="B50" s="80">
        <f t="shared" si="12"/>
        <v>0</v>
      </c>
      <c r="C50" s="80"/>
      <c r="D50" s="80"/>
      <c r="E50" s="80">
        <f t="shared" si="13"/>
        <v>0</v>
      </c>
      <c r="F50" s="80"/>
      <c r="G50" s="87"/>
      <c r="H50" s="87"/>
      <c r="I50" s="80"/>
    </row>
    <row r="51" s="64" customFormat="true" ht="15" customHeight="true" spans="1:9">
      <c r="A51" s="80" t="s">
        <v>275</v>
      </c>
      <c r="B51" s="80">
        <f t="shared" si="12"/>
        <v>0</v>
      </c>
      <c r="C51" s="80"/>
      <c r="D51" s="80"/>
      <c r="E51" s="80">
        <f t="shared" si="13"/>
        <v>0</v>
      </c>
      <c r="F51" s="80"/>
      <c r="G51" s="87"/>
      <c r="H51" s="87"/>
      <c r="I51" s="80"/>
    </row>
    <row r="52" s="65" customFormat="true" ht="15" customHeight="true" spans="1:9">
      <c r="A52" s="81" t="s">
        <v>276</v>
      </c>
      <c r="B52" s="79">
        <f t="shared" ref="B52:F52" si="14">SUM(B53:B63)</f>
        <v>917</v>
      </c>
      <c r="C52" s="79">
        <f t="shared" si="14"/>
        <v>0</v>
      </c>
      <c r="D52" s="79">
        <f t="shared" si="14"/>
        <v>917</v>
      </c>
      <c r="E52" s="79">
        <f t="shared" si="14"/>
        <v>74</v>
      </c>
      <c r="F52" s="79">
        <f t="shared" si="14"/>
        <v>0</v>
      </c>
      <c r="G52" s="88">
        <f>G53+G54+G61</f>
        <v>74</v>
      </c>
      <c r="H52" s="88">
        <f>SUM(H53:H63)</f>
        <v>0</v>
      </c>
      <c r="I52" s="79"/>
    </row>
    <row r="53" s="64" customFormat="true" ht="45" customHeight="true" spans="1:9">
      <c r="A53" s="80" t="s">
        <v>277</v>
      </c>
      <c r="B53" s="80">
        <f t="shared" ref="B53:B63" si="15">C53+D53</f>
        <v>328</v>
      </c>
      <c r="C53" s="80"/>
      <c r="D53" s="80">
        <v>328</v>
      </c>
      <c r="E53" s="80">
        <f t="shared" ref="E53:E63" si="16">F53+G53</f>
        <v>26</v>
      </c>
      <c r="F53" s="80"/>
      <c r="G53" s="75">
        <v>26</v>
      </c>
      <c r="H53" s="75">
        <v>0</v>
      </c>
      <c r="I53" s="80"/>
    </row>
    <row r="54" s="64" customFormat="true" ht="50.1" customHeight="true" spans="1:9">
      <c r="A54" s="80" t="s">
        <v>114</v>
      </c>
      <c r="B54" s="80">
        <f t="shared" si="15"/>
        <v>575</v>
      </c>
      <c r="C54" s="80"/>
      <c r="D54" s="80">
        <v>575</v>
      </c>
      <c r="E54" s="80">
        <f t="shared" si="16"/>
        <v>46</v>
      </c>
      <c r="F54" s="80"/>
      <c r="G54" s="89">
        <v>46</v>
      </c>
      <c r="H54" s="89">
        <v>0</v>
      </c>
      <c r="I54" s="80" t="s">
        <v>330</v>
      </c>
    </row>
    <row r="55" s="64" customFormat="true" ht="15" customHeight="true" spans="1:9">
      <c r="A55" s="80" t="s">
        <v>278</v>
      </c>
      <c r="B55" s="80">
        <f t="shared" si="15"/>
        <v>0</v>
      </c>
      <c r="C55" s="80"/>
      <c r="D55" s="80"/>
      <c r="E55" s="80">
        <f t="shared" si="16"/>
        <v>0</v>
      </c>
      <c r="F55" s="80"/>
      <c r="G55" s="87"/>
      <c r="H55" s="87"/>
      <c r="I55" s="80"/>
    </row>
    <row r="56" s="64" customFormat="true" ht="15" customHeight="true" spans="1:9">
      <c r="A56" s="80" t="s">
        <v>279</v>
      </c>
      <c r="B56" s="80">
        <f t="shared" si="15"/>
        <v>0</v>
      </c>
      <c r="C56" s="80"/>
      <c r="D56" s="80"/>
      <c r="E56" s="80">
        <f t="shared" si="16"/>
        <v>0</v>
      </c>
      <c r="F56" s="80"/>
      <c r="G56" s="87"/>
      <c r="H56" s="87"/>
      <c r="I56" s="80"/>
    </row>
    <row r="57" s="64" customFormat="true" ht="15" customHeight="true" spans="1:9">
      <c r="A57" s="80" t="s">
        <v>280</v>
      </c>
      <c r="B57" s="80">
        <f t="shared" si="15"/>
        <v>0</v>
      </c>
      <c r="C57" s="80"/>
      <c r="D57" s="80"/>
      <c r="E57" s="80">
        <f t="shared" si="16"/>
        <v>0</v>
      </c>
      <c r="F57" s="80"/>
      <c r="G57" s="87"/>
      <c r="H57" s="87"/>
      <c r="I57" s="80"/>
    </row>
    <row r="58" s="64" customFormat="true" ht="15" customHeight="true" spans="1:9">
      <c r="A58" s="80" t="s">
        <v>281</v>
      </c>
      <c r="B58" s="80">
        <f t="shared" si="15"/>
        <v>0</v>
      </c>
      <c r="C58" s="80"/>
      <c r="D58" s="80"/>
      <c r="E58" s="80">
        <f t="shared" si="16"/>
        <v>0</v>
      </c>
      <c r="F58" s="80"/>
      <c r="G58" s="87"/>
      <c r="H58" s="87"/>
      <c r="I58" s="80"/>
    </row>
    <row r="59" s="64" customFormat="true" ht="15" customHeight="true" spans="1:9">
      <c r="A59" s="80" t="s">
        <v>282</v>
      </c>
      <c r="B59" s="80">
        <f t="shared" si="15"/>
        <v>0</v>
      </c>
      <c r="C59" s="80"/>
      <c r="D59" s="80"/>
      <c r="E59" s="80">
        <f t="shared" si="16"/>
        <v>0</v>
      </c>
      <c r="F59" s="80"/>
      <c r="G59" s="87"/>
      <c r="H59" s="87"/>
      <c r="I59" s="80"/>
    </row>
    <row r="60" s="64" customFormat="true" ht="15" customHeight="true" spans="1:9">
      <c r="A60" s="80" t="s">
        <v>283</v>
      </c>
      <c r="B60" s="80">
        <f t="shared" si="15"/>
        <v>0</v>
      </c>
      <c r="C60" s="80"/>
      <c r="D60" s="80"/>
      <c r="E60" s="80">
        <f t="shared" si="16"/>
        <v>0</v>
      </c>
      <c r="F60" s="80"/>
      <c r="G60" s="87"/>
      <c r="H60" s="87"/>
      <c r="I60" s="80"/>
    </row>
    <row r="61" s="64" customFormat="true" ht="48" customHeight="true" spans="1:9">
      <c r="A61" s="80" t="s">
        <v>284</v>
      </c>
      <c r="B61" s="80">
        <f t="shared" si="15"/>
        <v>14</v>
      </c>
      <c r="C61" s="80"/>
      <c r="D61" s="80">
        <v>14</v>
      </c>
      <c r="E61" s="80">
        <f t="shared" si="16"/>
        <v>2</v>
      </c>
      <c r="F61" s="80"/>
      <c r="G61" s="87">
        <v>2</v>
      </c>
      <c r="H61" s="87">
        <v>0</v>
      </c>
      <c r="I61" s="80" t="s">
        <v>331</v>
      </c>
    </row>
    <row r="62" s="64" customFormat="true" ht="15" customHeight="true" spans="1:9">
      <c r="A62" s="80" t="s">
        <v>285</v>
      </c>
      <c r="B62" s="80">
        <f t="shared" si="15"/>
        <v>0</v>
      </c>
      <c r="C62" s="80"/>
      <c r="D62" s="80"/>
      <c r="E62" s="80">
        <f t="shared" si="16"/>
        <v>0</v>
      </c>
      <c r="F62" s="80"/>
      <c r="G62" s="87"/>
      <c r="H62" s="87"/>
      <c r="I62" s="80"/>
    </row>
    <row r="63" s="64" customFormat="true" ht="15" customHeight="true" spans="1:9">
      <c r="A63" s="80" t="s">
        <v>287</v>
      </c>
      <c r="B63" s="80">
        <f t="shared" si="15"/>
        <v>0</v>
      </c>
      <c r="C63" s="80"/>
      <c r="D63" s="80"/>
      <c r="E63" s="80">
        <f t="shared" si="16"/>
        <v>0</v>
      </c>
      <c r="F63" s="80"/>
      <c r="G63" s="87"/>
      <c r="H63" s="87"/>
      <c r="I63" s="80"/>
    </row>
    <row r="64" s="66" customFormat="true" ht="15" customHeight="true" spans="1:9">
      <c r="A64" s="78" t="s">
        <v>288</v>
      </c>
      <c r="B64" s="79">
        <f t="shared" ref="B64:F64" si="17">SUM(B65:B72)</f>
        <v>1305</v>
      </c>
      <c r="C64" s="79">
        <f t="shared" si="17"/>
        <v>0</v>
      </c>
      <c r="D64" s="79">
        <f t="shared" si="17"/>
        <v>1305</v>
      </c>
      <c r="E64" s="79">
        <f t="shared" si="17"/>
        <v>104</v>
      </c>
      <c r="F64" s="79">
        <f t="shared" si="17"/>
        <v>0</v>
      </c>
      <c r="G64" s="88">
        <f>G65</f>
        <v>104</v>
      </c>
      <c r="H64" s="88">
        <f>SUM(H65:H72)</f>
        <v>0</v>
      </c>
      <c r="I64" s="92"/>
    </row>
    <row r="65" s="67" customFormat="true" ht="15" customHeight="true" spans="1:9">
      <c r="A65" s="80" t="s">
        <v>289</v>
      </c>
      <c r="B65" s="80">
        <f t="shared" ref="B65:B72" si="18">C65+D65</f>
        <v>1305</v>
      </c>
      <c r="C65" s="80"/>
      <c r="D65" s="80">
        <v>1305</v>
      </c>
      <c r="E65" s="80">
        <f t="shared" ref="E65:E72" si="19">F65+G65</f>
        <v>104</v>
      </c>
      <c r="F65" s="80"/>
      <c r="G65" s="87">
        <v>104</v>
      </c>
      <c r="H65" s="87">
        <v>0</v>
      </c>
      <c r="I65" s="94"/>
    </row>
    <row r="66" s="64" customFormat="true" ht="15" customHeight="true" spans="1:9">
      <c r="A66" s="80" t="s">
        <v>290</v>
      </c>
      <c r="B66" s="80">
        <f t="shared" si="18"/>
        <v>0</v>
      </c>
      <c r="C66" s="80"/>
      <c r="D66" s="80"/>
      <c r="E66" s="80">
        <f t="shared" si="19"/>
        <v>0</v>
      </c>
      <c r="F66" s="80"/>
      <c r="G66" s="87"/>
      <c r="H66" s="87"/>
      <c r="I66" s="94"/>
    </row>
    <row r="67" s="64" customFormat="true" ht="15" customHeight="true" spans="1:9">
      <c r="A67" s="80" t="s">
        <v>291</v>
      </c>
      <c r="B67" s="80">
        <f t="shared" si="18"/>
        <v>0</v>
      </c>
      <c r="C67" s="80"/>
      <c r="D67" s="80"/>
      <c r="E67" s="80">
        <f t="shared" si="19"/>
        <v>0</v>
      </c>
      <c r="F67" s="80"/>
      <c r="G67" s="87"/>
      <c r="H67" s="87"/>
      <c r="I67" s="94"/>
    </row>
    <row r="68" s="64" customFormat="true" ht="15" customHeight="true" spans="1:9">
      <c r="A68" s="80" t="s">
        <v>292</v>
      </c>
      <c r="B68" s="80">
        <f t="shared" si="18"/>
        <v>0</v>
      </c>
      <c r="C68" s="80"/>
      <c r="D68" s="80"/>
      <c r="E68" s="80">
        <f t="shared" si="19"/>
        <v>0</v>
      </c>
      <c r="F68" s="80"/>
      <c r="G68" s="87"/>
      <c r="H68" s="87"/>
      <c r="I68" s="94"/>
    </row>
    <row r="69" s="64" customFormat="true" ht="15" customHeight="true" spans="1:9">
      <c r="A69" s="80" t="s">
        <v>293</v>
      </c>
      <c r="B69" s="80">
        <f t="shared" si="18"/>
        <v>0</v>
      </c>
      <c r="C69" s="80"/>
      <c r="D69" s="80"/>
      <c r="E69" s="80">
        <f t="shared" si="19"/>
        <v>0</v>
      </c>
      <c r="F69" s="80"/>
      <c r="G69" s="87"/>
      <c r="H69" s="87"/>
      <c r="I69" s="94"/>
    </row>
    <row r="70" s="64" customFormat="true" ht="15" customHeight="true" spans="1:9">
      <c r="A70" s="80" t="s">
        <v>294</v>
      </c>
      <c r="B70" s="80">
        <f t="shared" si="18"/>
        <v>0</v>
      </c>
      <c r="C70" s="80"/>
      <c r="D70" s="80"/>
      <c r="E70" s="80">
        <f t="shared" si="19"/>
        <v>0</v>
      </c>
      <c r="F70" s="80"/>
      <c r="G70" s="87"/>
      <c r="H70" s="87"/>
      <c r="I70" s="94"/>
    </row>
    <row r="71" s="64" customFormat="true" ht="15" customHeight="true" spans="1:9">
      <c r="A71" s="80" t="s">
        <v>295</v>
      </c>
      <c r="B71" s="80">
        <f t="shared" si="18"/>
        <v>0</v>
      </c>
      <c r="C71" s="80"/>
      <c r="D71" s="80"/>
      <c r="E71" s="80">
        <f t="shared" si="19"/>
        <v>0</v>
      </c>
      <c r="F71" s="80"/>
      <c r="G71" s="87"/>
      <c r="H71" s="87"/>
      <c r="I71" s="94"/>
    </row>
    <row r="72" s="64" customFormat="true" ht="15" customHeight="true" spans="1:9">
      <c r="A72" s="80" t="s">
        <v>296</v>
      </c>
      <c r="B72" s="80">
        <f t="shared" si="18"/>
        <v>0</v>
      </c>
      <c r="C72" s="80"/>
      <c r="D72" s="80"/>
      <c r="E72" s="80">
        <f t="shared" si="19"/>
        <v>0</v>
      </c>
      <c r="F72" s="80"/>
      <c r="G72" s="87"/>
      <c r="H72" s="87"/>
      <c r="I72" s="95"/>
    </row>
    <row r="73" s="65" customFormat="true" ht="15" customHeight="true" spans="1:9">
      <c r="A73" s="78" t="s">
        <v>297</v>
      </c>
      <c r="B73" s="79">
        <f t="shared" ref="B73:F73" si="20">SUM(B74:B82)</f>
        <v>299</v>
      </c>
      <c r="C73" s="79">
        <f t="shared" si="20"/>
        <v>0</v>
      </c>
      <c r="D73" s="79">
        <f t="shared" si="20"/>
        <v>299</v>
      </c>
      <c r="E73" s="79">
        <f t="shared" si="20"/>
        <v>36</v>
      </c>
      <c r="F73" s="79">
        <f t="shared" si="20"/>
        <v>0</v>
      </c>
      <c r="G73" s="88">
        <f>SUM(G74)</f>
        <v>36</v>
      </c>
      <c r="H73" s="88">
        <f>SUM(H74:H82)</f>
        <v>0</v>
      </c>
      <c r="I73" s="96"/>
    </row>
    <row r="74" s="64" customFormat="true" ht="34" customHeight="true" spans="1:9">
      <c r="A74" s="80" t="s">
        <v>298</v>
      </c>
      <c r="B74" s="80">
        <f t="shared" ref="B74:B82" si="21">C74+D74</f>
        <v>299</v>
      </c>
      <c r="C74" s="80"/>
      <c r="D74" s="80">
        <v>299</v>
      </c>
      <c r="E74" s="80">
        <f t="shared" ref="E74:E82" si="22">F74+G74</f>
        <v>36</v>
      </c>
      <c r="F74" s="80"/>
      <c r="G74" s="75">
        <v>36</v>
      </c>
      <c r="H74" s="87">
        <v>0</v>
      </c>
      <c r="I74" s="96" t="s">
        <v>332</v>
      </c>
    </row>
    <row r="75" s="61" customFormat="true" ht="15" customHeight="true" spans="1:9">
      <c r="A75" s="80" t="s">
        <v>299</v>
      </c>
      <c r="B75" s="80">
        <f t="shared" si="21"/>
        <v>0</v>
      </c>
      <c r="C75" s="80"/>
      <c r="D75" s="80"/>
      <c r="E75" s="80">
        <f t="shared" si="22"/>
        <v>0</v>
      </c>
      <c r="F75" s="80"/>
      <c r="G75" s="93"/>
      <c r="H75" s="93"/>
      <c r="I75" s="96"/>
    </row>
    <row r="76" s="61" customFormat="true" ht="15" customHeight="true" spans="1:9">
      <c r="A76" s="80" t="s">
        <v>300</v>
      </c>
      <c r="B76" s="80">
        <f t="shared" si="21"/>
        <v>0</v>
      </c>
      <c r="C76" s="80"/>
      <c r="D76" s="80"/>
      <c r="E76" s="80">
        <f t="shared" si="22"/>
        <v>0</v>
      </c>
      <c r="F76" s="80"/>
      <c r="G76" s="93"/>
      <c r="H76" s="93"/>
      <c r="I76" s="96"/>
    </row>
    <row r="77" s="57" customFormat="true" ht="15" customHeight="true" spans="1:9">
      <c r="A77" s="80" t="s">
        <v>301</v>
      </c>
      <c r="B77" s="80">
        <f t="shared" si="21"/>
        <v>0</v>
      </c>
      <c r="C77" s="80"/>
      <c r="D77" s="80"/>
      <c r="E77" s="80">
        <f t="shared" si="22"/>
        <v>0</v>
      </c>
      <c r="F77" s="80"/>
      <c r="G77" s="86"/>
      <c r="H77" s="86"/>
      <c r="I77" s="96"/>
    </row>
    <row r="78" s="57" customFormat="true" ht="15" customHeight="true" spans="1:9">
      <c r="A78" s="80" t="s">
        <v>302</v>
      </c>
      <c r="B78" s="80">
        <f t="shared" si="21"/>
        <v>0</v>
      </c>
      <c r="C78" s="80"/>
      <c r="D78" s="80"/>
      <c r="E78" s="80">
        <f t="shared" si="22"/>
        <v>0</v>
      </c>
      <c r="F78" s="80"/>
      <c r="G78" s="86"/>
      <c r="H78" s="86"/>
      <c r="I78" s="96"/>
    </row>
    <row r="79" s="57" customFormat="true" ht="15" customHeight="true" spans="1:9">
      <c r="A79" s="80" t="s">
        <v>303</v>
      </c>
      <c r="B79" s="80">
        <f t="shared" si="21"/>
        <v>0</v>
      </c>
      <c r="C79" s="80"/>
      <c r="D79" s="80"/>
      <c r="E79" s="80">
        <f t="shared" si="22"/>
        <v>0</v>
      </c>
      <c r="F79" s="80"/>
      <c r="G79" s="86"/>
      <c r="H79" s="86"/>
      <c r="I79" s="96"/>
    </row>
    <row r="80" s="57" customFormat="true" ht="15" customHeight="true" spans="1:9">
      <c r="A80" s="80" t="s">
        <v>304</v>
      </c>
      <c r="B80" s="80">
        <f t="shared" si="21"/>
        <v>0</v>
      </c>
      <c r="C80" s="80"/>
      <c r="D80" s="80"/>
      <c r="E80" s="80">
        <f t="shared" si="22"/>
        <v>0</v>
      </c>
      <c r="F80" s="80"/>
      <c r="G80" s="86"/>
      <c r="H80" s="86"/>
      <c r="I80" s="96"/>
    </row>
    <row r="81" s="57" customFormat="true" ht="24" customHeight="true" spans="1:9">
      <c r="A81" s="80" t="s">
        <v>305</v>
      </c>
      <c r="B81" s="80">
        <f t="shared" si="21"/>
        <v>0</v>
      </c>
      <c r="C81" s="80"/>
      <c r="D81" s="80"/>
      <c r="E81" s="80">
        <f t="shared" si="22"/>
        <v>0</v>
      </c>
      <c r="F81" s="80"/>
      <c r="G81" s="86"/>
      <c r="H81" s="85">
        <v>0</v>
      </c>
      <c r="I81" s="96" t="s">
        <v>333</v>
      </c>
    </row>
    <row r="82" s="57" customFormat="true" ht="15" customHeight="true" spans="1:9">
      <c r="A82" s="80" t="s">
        <v>306</v>
      </c>
      <c r="B82" s="80">
        <f t="shared" si="21"/>
        <v>0</v>
      </c>
      <c r="C82" s="80"/>
      <c r="D82" s="80"/>
      <c r="E82" s="80">
        <f t="shared" si="22"/>
        <v>0</v>
      </c>
      <c r="F82" s="80"/>
      <c r="G82" s="86"/>
      <c r="H82" s="86"/>
      <c r="I82" s="96"/>
    </row>
    <row r="83" s="63" customFormat="true" ht="15" customHeight="true" spans="1:9">
      <c r="A83" s="78" t="s">
        <v>307</v>
      </c>
      <c r="B83" s="79">
        <f t="shared" ref="B83:F83" si="23">SUM(B84:B93)</f>
        <v>405</v>
      </c>
      <c r="C83" s="79">
        <f t="shared" si="23"/>
        <v>0</v>
      </c>
      <c r="D83" s="79">
        <f t="shared" si="23"/>
        <v>405</v>
      </c>
      <c r="E83" s="79">
        <f t="shared" si="23"/>
        <v>50</v>
      </c>
      <c r="F83" s="79">
        <f t="shared" si="23"/>
        <v>0</v>
      </c>
      <c r="G83" s="84">
        <f>SUM(G84:G86)</f>
        <v>50</v>
      </c>
      <c r="H83" s="84">
        <f>SUM(H84:H93)</f>
        <v>0</v>
      </c>
      <c r="I83" s="79"/>
    </row>
    <row r="84" s="64" customFormat="true" ht="51" customHeight="true" spans="1:9">
      <c r="A84" s="80" t="s">
        <v>308</v>
      </c>
      <c r="B84" s="80">
        <f t="shared" ref="B84:B94" si="24">C84+D84</f>
        <v>360</v>
      </c>
      <c r="C84" s="80"/>
      <c r="D84" s="80">
        <v>360</v>
      </c>
      <c r="E84" s="80">
        <f t="shared" ref="E84:E94" si="25">F84+G84</f>
        <v>43</v>
      </c>
      <c r="F84" s="80"/>
      <c r="G84" s="75">
        <v>43</v>
      </c>
      <c r="H84" s="75">
        <v>0</v>
      </c>
      <c r="I84" s="80" t="s">
        <v>334</v>
      </c>
    </row>
    <row r="85" s="64" customFormat="true" ht="15" customHeight="true" spans="1:9">
      <c r="A85" s="80" t="s">
        <v>310</v>
      </c>
      <c r="B85" s="80">
        <f t="shared" si="24"/>
        <v>0</v>
      </c>
      <c r="C85" s="80"/>
      <c r="D85" s="80"/>
      <c r="E85" s="80">
        <f t="shared" si="25"/>
        <v>0</v>
      </c>
      <c r="F85" s="80"/>
      <c r="G85" s="87"/>
      <c r="H85" s="87"/>
      <c r="I85" s="80"/>
    </row>
    <row r="86" s="64" customFormat="true" ht="44.1" customHeight="true" spans="1:9">
      <c r="A86" s="80" t="s">
        <v>311</v>
      </c>
      <c r="B86" s="80">
        <f t="shared" si="24"/>
        <v>45</v>
      </c>
      <c r="C86" s="80"/>
      <c r="D86" s="80">
        <v>45</v>
      </c>
      <c r="E86" s="80">
        <f t="shared" si="25"/>
        <v>7</v>
      </c>
      <c r="F86" s="80"/>
      <c r="G86" s="87">
        <v>7</v>
      </c>
      <c r="H86" s="87">
        <v>0</v>
      </c>
      <c r="I86" s="80" t="s">
        <v>335</v>
      </c>
    </row>
    <row r="87" s="64" customFormat="true" ht="15" customHeight="true" spans="1:9">
      <c r="A87" s="80" t="s">
        <v>313</v>
      </c>
      <c r="B87" s="80">
        <f t="shared" si="24"/>
        <v>0</v>
      </c>
      <c r="C87" s="80"/>
      <c r="D87" s="80"/>
      <c r="E87" s="80">
        <f t="shared" si="25"/>
        <v>0</v>
      </c>
      <c r="F87" s="80"/>
      <c r="G87" s="87"/>
      <c r="H87" s="87"/>
      <c r="I87" s="80"/>
    </row>
    <row r="88" s="64" customFormat="true" ht="15" customHeight="true" spans="1:9">
      <c r="A88" s="80" t="s">
        <v>314</v>
      </c>
      <c r="B88" s="80">
        <f t="shared" si="24"/>
        <v>0</v>
      </c>
      <c r="C88" s="80"/>
      <c r="D88" s="80"/>
      <c r="E88" s="80">
        <f t="shared" si="25"/>
        <v>0</v>
      </c>
      <c r="F88" s="80"/>
      <c r="G88" s="87"/>
      <c r="H88" s="87"/>
      <c r="I88" s="80"/>
    </row>
    <row r="89" s="64" customFormat="true" ht="15" customHeight="true" spans="1:9">
      <c r="A89" s="80" t="s">
        <v>315</v>
      </c>
      <c r="B89" s="80">
        <f t="shared" si="24"/>
        <v>0</v>
      </c>
      <c r="C89" s="80"/>
      <c r="D89" s="80"/>
      <c r="E89" s="80">
        <f t="shared" si="25"/>
        <v>0</v>
      </c>
      <c r="F89" s="80"/>
      <c r="G89" s="87"/>
      <c r="H89" s="87"/>
      <c r="I89" s="80"/>
    </row>
    <row r="90" s="64" customFormat="true" ht="15" customHeight="true" spans="1:9">
      <c r="A90" s="80" t="s">
        <v>316</v>
      </c>
      <c r="B90" s="80">
        <f t="shared" si="24"/>
        <v>0</v>
      </c>
      <c r="C90" s="80"/>
      <c r="D90" s="80"/>
      <c r="E90" s="80">
        <f t="shared" si="25"/>
        <v>0</v>
      </c>
      <c r="F90" s="80"/>
      <c r="G90" s="87"/>
      <c r="H90" s="87"/>
      <c r="I90" s="80"/>
    </row>
    <row r="91" s="64" customFormat="true" ht="15" customHeight="true" spans="1:9">
      <c r="A91" s="80" t="s">
        <v>317</v>
      </c>
      <c r="B91" s="80">
        <f t="shared" si="24"/>
        <v>0</v>
      </c>
      <c r="C91" s="80"/>
      <c r="D91" s="80"/>
      <c r="E91" s="80">
        <f t="shared" si="25"/>
        <v>0</v>
      </c>
      <c r="F91" s="80"/>
      <c r="G91" s="87"/>
      <c r="H91" s="87"/>
      <c r="I91" s="80"/>
    </row>
    <row r="92" s="64" customFormat="true" ht="15" customHeight="true" spans="1:9">
      <c r="A92" s="80" t="s">
        <v>318</v>
      </c>
      <c r="B92" s="80">
        <f t="shared" si="24"/>
        <v>0</v>
      </c>
      <c r="C92" s="80"/>
      <c r="D92" s="80"/>
      <c r="E92" s="80">
        <f t="shared" si="25"/>
        <v>0</v>
      </c>
      <c r="F92" s="80"/>
      <c r="G92" s="87"/>
      <c r="H92" s="87"/>
      <c r="I92" s="80"/>
    </row>
    <row r="93" s="64" customFormat="true" ht="15" customHeight="true" spans="1:9">
      <c r="A93" s="80" t="s">
        <v>319</v>
      </c>
      <c r="B93" s="80">
        <f t="shared" si="24"/>
        <v>0</v>
      </c>
      <c r="C93" s="80"/>
      <c r="D93" s="80"/>
      <c r="E93" s="80">
        <f t="shared" si="25"/>
        <v>0</v>
      </c>
      <c r="F93" s="80"/>
      <c r="G93" s="87"/>
      <c r="H93" s="87"/>
      <c r="I93" s="80"/>
    </row>
    <row r="94" s="65" customFormat="true" ht="15" customHeight="true" spans="1:9">
      <c r="A94" s="78" t="s">
        <v>105</v>
      </c>
      <c r="B94" s="78">
        <f t="shared" si="24"/>
        <v>0</v>
      </c>
      <c r="C94" s="78"/>
      <c r="D94" s="78">
        <v>0</v>
      </c>
      <c r="E94" s="78">
        <f t="shared" si="25"/>
        <v>0</v>
      </c>
      <c r="F94" s="78"/>
      <c r="H94" s="88">
        <v>0</v>
      </c>
      <c r="I94" s="78"/>
    </row>
  </sheetData>
  <mergeCells count="13">
    <mergeCell ref="A2:I2"/>
    <mergeCell ref="A3:I3"/>
    <mergeCell ref="B4:D4"/>
    <mergeCell ref="E4:H4"/>
    <mergeCell ref="G5:H5"/>
    <mergeCell ref="A4:A6"/>
    <mergeCell ref="B5:B6"/>
    <mergeCell ref="C5:C6"/>
    <mergeCell ref="D5:D6"/>
    <mergeCell ref="E5:E6"/>
    <mergeCell ref="F5:F6"/>
    <mergeCell ref="I4:I6"/>
    <mergeCell ref="I64:I72"/>
  </mergeCell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72"/>
  <sheetViews>
    <sheetView topLeftCell="A45" workbookViewId="0">
      <selection activeCell="G70" sqref="G70"/>
    </sheetView>
  </sheetViews>
  <sheetFormatPr defaultColWidth="9" defaultRowHeight="15.75"/>
  <cols>
    <col min="1" max="1" width="3.5" style="2" customWidth="true"/>
    <col min="2" max="2" width="7.5" style="2" customWidth="true"/>
    <col min="3" max="3" width="39.375" style="2" customWidth="true"/>
    <col min="4" max="4" width="5.5" style="2" customWidth="true"/>
    <col min="5" max="5" width="6.375" style="2" customWidth="true"/>
    <col min="6" max="6" width="7.125" style="2" customWidth="true"/>
    <col min="7" max="7" width="8.25" style="2" customWidth="true"/>
    <col min="8" max="8" width="8" style="2" customWidth="true"/>
    <col min="9" max="9" width="6.25" style="2" customWidth="true"/>
    <col min="10" max="10" width="8.75" style="2" customWidth="true"/>
    <col min="11" max="11" width="8.25" style="2" customWidth="true"/>
    <col min="12" max="12" width="6.5" style="2" customWidth="true"/>
    <col min="13" max="13" width="11.75" style="2" customWidth="true"/>
    <col min="14" max="14" width="9" style="2" customWidth="true"/>
    <col min="15" max="15" width="11.625" style="2" customWidth="true"/>
    <col min="16" max="17" width="10.375" style="2" customWidth="true"/>
    <col min="18" max="18" width="22.125" style="2" customWidth="true"/>
    <col min="19" max="16384" width="9" style="2" customWidth="true"/>
  </cols>
  <sheetData>
    <row r="1" s="1" customFormat="true" ht="21" spans="1:18">
      <c r="A1" s="4" t="s">
        <v>336</v>
      </c>
      <c r="B1" s="4"/>
      <c r="C1" s="4"/>
      <c r="D1" s="4"/>
      <c r="E1" s="4"/>
      <c r="F1" s="4"/>
      <c r="G1" s="4"/>
      <c r="H1" s="4"/>
      <c r="I1" s="4"/>
      <c r="J1" s="4"/>
      <c r="K1" s="4"/>
      <c r="L1" s="4"/>
      <c r="M1" s="4"/>
      <c r="N1" s="4"/>
      <c r="O1" s="4"/>
      <c r="P1" s="4"/>
      <c r="Q1" s="4"/>
      <c r="R1" s="4"/>
    </row>
    <row r="2" s="2" customFormat="true" ht="23.25" customHeight="true" spans="1:18">
      <c r="A2" s="5" t="s">
        <v>337</v>
      </c>
      <c r="B2" s="6" t="s">
        <v>338</v>
      </c>
      <c r="C2" s="6" t="s">
        <v>339</v>
      </c>
      <c r="D2" s="6" t="s">
        <v>340</v>
      </c>
      <c r="E2" s="6"/>
      <c r="F2" s="6"/>
      <c r="G2" s="6"/>
      <c r="H2" s="6" t="s">
        <v>341</v>
      </c>
      <c r="I2" s="6"/>
      <c r="J2" s="6"/>
      <c r="K2" s="6"/>
      <c r="L2" s="7" t="s">
        <v>342</v>
      </c>
      <c r="M2" s="5" t="s">
        <v>343</v>
      </c>
      <c r="N2" s="30" t="s">
        <v>344</v>
      </c>
      <c r="O2" s="30" t="s">
        <v>345</v>
      </c>
      <c r="P2" s="31" t="s">
        <v>346</v>
      </c>
      <c r="Q2" s="31" t="s">
        <v>347</v>
      </c>
      <c r="R2" s="37" t="s">
        <v>218</v>
      </c>
    </row>
    <row r="3" s="2" customFormat="true" ht="62.25" customHeight="true" spans="1:18">
      <c r="A3" s="6"/>
      <c r="B3" s="6"/>
      <c r="C3" s="6"/>
      <c r="D3" s="7" t="s">
        <v>185</v>
      </c>
      <c r="E3" s="7" t="s">
        <v>348</v>
      </c>
      <c r="F3" s="7" t="s">
        <v>184</v>
      </c>
      <c r="G3" s="7" t="s">
        <v>113</v>
      </c>
      <c r="H3" s="7" t="s">
        <v>185</v>
      </c>
      <c r="I3" s="7" t="s">
        <v>348</v>
      </c>
      <c r="J3" s="7" t="s">
        <v>349</v>
      </c>
      <c r="K3" s="7" t="s">
        <v>113</v>
      </c>
      <c r="L3" s="7"/>
      <c r="M3" s="5"/>
      <c r="N3" s="30"/>
      <c r="O3" s="30"/>
      <c r="P3" s="32"/>
      <c r="Q3" s="32"/>
      <c r="R3" s="37"/>
    </row>
    <row r="4" s="3" customFormat="true" ht="26" customHeight="true" spans="1:18">
      <c r="A4" s="8"/>
      <c r="B4" s="8"/>
      <c r="C4" s="8"/>
      <c r="D4" s="9">
        <v>1</v>
      </c>
      <c r="E4" s="9">
        <v>2</v>
      </c>
      <c r="F4" s="9">
        <v>3</v>
      </c>
      <c r="G4" s="9" t="s">
        <v>350</v>
      </c>
      <c r="H4" s="9" t="s">
        <v>351</v>
      </c>
      <c r="I4" s="9" t="s">
        <v>352</v>
      </c>
      <c r="J4" s="9" t="s">
        <v>353</v>
      </c>
      <c r="K4" s="9" t="s">
        <v>354</v>
      </c>
      <c r="L4" s="9">
        <v>9</v>
      </c>
      <c r="M4" s="9" t="s">
        <v>355</v>
      </c>
      <c r="N4" s="30"/>
      <c r="O4" s="30"/>
      <c r="P4" s="33"/>
      <c r="Q4" s="33"/>
      <c r="R4" s="37"/>
    </row>
    <row r="5" s="2" customFormat="true" ht="18.75" spans="1:18">
      <c r="A5" s="10">
        <v>1</v>
      </c>
      <c r="B5" s="11" t="s">
        <v>356</v>
      </c>
      <c r="C5" s="12" t="s">
        <v>357</v>
      </c>
      <c r="D5" s="10">
        <v>0</v>
      </c>
      <c r="E5" s="10">
        <v>33</v>
      </c>
      <c r="F5" s="10">
        <f>48+2848</f>
        <v>2896</v>
      </c>
      <c r="G5" s="10">
        <f t="shared" ref="G5:G15" si="0">D5+E5+F5</f>
        <v>2929</v>
      </c>
      <c r="H5" s="10">
        <v>0</v>
      </c>
      <c r="I5" s="10">
        <f t="shared" ref="I5:I14" si="1">E5*0.32</f>
        <v>10.56</v>
      </c>
      <c r="J5" s="10">
        <f t="shared" ref="J5:J14" si="2">F5*0.21</f>
        <v>608.16</v>
      </c>
      <c r="K5" s="10">
        <f t="shared" ref="K5:K15" si="3">H5+I5+J5</f>
        <v>618.72</v>
      </c>
      <c r="L5" s="6">
        <v>2</v>
      </c>
      <c r="M5" s="34">
        <f>K16*L5*0.1</f>
        <v>1167.71</v>
      </c>
      <c r="N5" s="35">
        <v>1168</v>
      </c>
      <c r="O5" s="36">
        <v>33.4686</v>
      </c>
      <c r="P5" s="37">
        <v>0</v>
      </c>
      <c r="Q5" s="41">
        <v>0</v>
      </c>
      <c r="R5" s="50" t="s">
        <v>233</v>
      </c>
    </row>
    <row r="6" s="2" customFormat="true" ht="18.75" spans="1:18">
      <c r="A6" s="10">
        <v>2</v>
      </c>
      <c r="B6" s="13"/>
      <c r="C6" s="12" t="s">
        <v>358</v>
      </c>
      <c r="D6" s="10">
        <v>0</v>
      </c>
      <c r="E6" s="10">
        <v>49</v>
      </c>
      <c r="F6" s="10">
        <f>152+2521</f>
        <v>2673</v>
      </c>
      <c r="G6" s="10">
        <f t="shared" si="0"/>
        <v>2722</v>
      </c>
      <c r="H6" s="10">
        <v>0</v>
      </c>
      <c r="I6" s="10">
        <f t="shared" si="1"/>
        <v>15.68</v>
      </c>
      <c r="J6" s="10">
        <f t="shared" si="2"/>
        <v>561.33</v>
      </c>
      <c r="K6" s="10">
        <f t="shared" si="3"/>
        <v>577.01</v>
      </c>
      <c r="L6" s="6"/>
      <c r="M6" s="34"/>
      <c r="N6" s="38"/>
      <c r="O6" s="36">
        <v>14.8966</v>
      </c>
      <c r="P6" s="37"/>
      <c r="Q6" s="42"/>
      <c r="R6" s="50"/>
    </row>
    <row r="7" s="2" customFormat="true" ht="18.75" spans="1:18">
      <c r="A7" s="10">
        <v>3</v>
      </c>
      <c r="B7" s="13"/>
      <c r="C7" s="12" t="s">
        <v>359</v>
      </c>
      <c r="D7" s="10">
        <v>0</v>
      </c>
      <c r="E7" s="10">
        <v>0</v>
      </c>
      <c r="F7" s="10">
        <v>3052</v>
      </c>
      <c r="G7" s="10">
        <f t="shared" si="0"/>
        <v>3052</v>
      </c>
      <c r="H7" s="10">
        <v>0</v>
      </c>
      <c r="I7" s="10">
        <f t="shared" si="1"/>
        <v>0</v>
      </c>
      <c r="J7" s="10">
        <f t="shared" si="2"/>
        <v>640.92</v>
      </c>
      <c r="K7" s="10">
        <f t="shared" si="3"/>
        <v>640.92</v>
      </c>
      <c r="L7" s="6"/>
      <c r="M7" s="34"/>
      <c r="N7" s="38"/>
      <c r="O7" s="36">
        <v>-29.3401</v>
      </c>
      <c r="P7" s="37"/>
      <c r="Q7" s="42"/>
      <c r="R7" s="50"/>
    </row>
    <row r="8" s="2" customFormat="true" ht="18.75" spans="1:18">
      <c r="A8" s="10">
        <v>4</v>
      </c>
      <c r="B8" s="13"/>
      <c r="C8" s="12" t="s">
        <v>360</v>
      </c>
      <c r="D8" s="10">
        <v>0</v>
      </c>
      <c r="E8" s="10">
        <v>0</v>
      </c>
      <c r="F8" s="10">
        <v>4547</v>
      </c>
      <c r="G8" s="10">
        <f t="shared" si="0"/>
        <v>4547</v>
      </c>
      <c r="H8" s="10">
        <v>0</v>
      </c>
      <c r="I8" s="10">
        <f t="shared" si="1"/>
        <v>0</v>
      </c>
      <c r="J8" s="10">
        <f t="shared" si="2"/>
        <v>954.87</v>
      </c>
      <c r="K8" s="10">
        <f t="shared" si="3"/>
        <v>954.87</v>
      </c>
      <c r="L8" s="6"/>
      <c r="M8" s="34"/>
      <c r="N8" s="38"/>
      <c r="O8" s="36">
        <v>369.351</v>
      </c>
      <c r="P8" s="37"/>
      <c r="Q8" s="42"/>
      <c r="R8" s="50"/>
    </row>
    <row r="9" s="2" customFormat="true" ht="18.75" spans="1:18">
      <c r="A9" s="10">
        <v>5</v>
      </c>
      <c r="B9" s="13"/>
      <c r="C9" s="12" t="s">
        <v>361</v>
      </c>
      <c r="D9" s="10">
        <v>0</v>
      </c>
      <c r="E9" s="10">
        <v>0</v>
      </c>
      <c r="F9" s="10">
        <v>1942</v>
      </c>
      <c r="G9" s="10">
        <f t="shared" si="0"/>
        <v>1942</v>
      </c>
      <c r="H9" s="10">
        <v>0</v>
      </c>
      <c r="I9" s="10">
        <f t="shared" si="1"/>
        <v>0</v>
      </c>
      <c r="J9" s="10">
        <f t="shared" si="2"/>
        <v>407.82</v>
      </c>
      <c r="K9" s="10">
        <f t="shared" si="3"/>
        <v>407.82</v>
      </c>
      <c r="L9" s="6"/>
      <c r="M9" s="34"/>
      <c r="N9" s="38"/>
      <c r="O9" s="36">
        <v>38.0934</v>
      </c>
      <c r="P9" s="37"/>
      <c r="Q9" s="42"/>
      <c r="R9" s="50"/>
    </row>
    <row r="10" s="2" customFormat="true" ht="18.75" spans="1:18">
      <c r="A10" s="10">
        <v>6</v>
      </c>
      <c r="B10" s="13"/>
      <c r="C10" s="12" t="s">
        <v>362</v>
      </c>
      <c r="D10" s="10">
        <v>0</v>
      </c>
      <c r="E10" s="10">
        <v>0</v>
      </c>
      <c r="F10" s="10">
        <v>428</v>
      </c>
      <c r="G10" s="10">
        <f t="shared" si="0"/>
        <v>428</v>
      </c>
      <c r="H10" s="10">
        <v>0</v>
      </c>
      <c r="I10" s="10">
        <f t="shared" si="1"/>
        <v>0</v>
      </c>
      <c r="J10" s="10">
        <f t="shared" si="2"/>
        <v>89.88</v>
      </c>
      <c r="K10" s="10">
        <f t="shared" si="3"/>
        <v>89.88</v>
      </c>
      <c r="L10" s="6"/>
      <c r="M10" s="34"/>
      <c r="N10" s="38"/>
      <c r="O10" s="36">
        <v>12.44</v>
      </c>
      <c r="P10" s="37"/>
      <c r="Q10" s="42"/>
      <c r="R10" s="50"/>
    </row>
    <row r="11" s="2" customFormat="true" ht="18.75" spans="1:18">
      <c r="A11" s="10">
        <v>7</v>
      </c>
      <c r="B11" s="13"/>
      <c r="C11" s="12" t="s">
        <v>363</v>
      </c>
      <c r="D11" s="10">
        <v>0</v>
      </c>
      <c r="E11" s="10">
        <v>0</v>
      </c>
      <c r="F11" s="10">
        <v>4087</v>
      </c>
      <c r="G11" s="10">
        <f t="shared" si="0"/>
        <v>4087</v>
      </c>
      <c r="H11" s="10">
        <v>0</v>
      </c>
      <c r="I11" s="10">
        <f t="shared" si="1"/>
        <v>0</v>
      </c>
      <c r="J11" s="10">
        <f t="shared" si="2"/>
        <v>858.27</v>
      </c>
      <c r="K11" s="10">
        <f t="shared" si="3"/>
        <v>858.27</v>
      </c>
      <c r="L11" s="6"/>
      <c r="M11" s="34"/>
      <c r="N11" s="38"/>
      <c r="O11" s="36">
        <v>51.9984</v>
      </c>
      <c r="P11" s="37"/>
      <c r="Q11" s="42"/>
      <c r="R11" s="50"/>
    </row>
    <row r="12" s="2" customFormat="true" ht="18.75" spans="1:18">
      <c r="A12" s="10">
        <v>8</v>
      </c>
      <c r="B12" s="13"/>
      <c r="C12" s="14" t="s">
        <v>364</v>
      </c>
      <c r="D12" s="10">
        <v>0</v>
      </c>
      <c r="E12" s="10">
        <v>0</v>
      </c>
      <c r="F12" s="10">
        <v>3002</v>
      </c>
      <c r="G12" s="10">
        <f t="shared" si="0"/>
        <v>3002</v>
      </c>
      <c r="H12" s="10">
        <v>0</v>
      </c>
      <c r="I12" s="10">
        <f t="shared" si="1"/>
        <v>0</v>
      </c>
      <c r="J12" s="29">
        <f t="shared" si="2"/>
        <v>630.42</v>
      </c>
      <c r="K12" s="29">
        <f t="shared" si="3"/>
        <v>630.42</v>
      </c>
      <c r="L12" s="6"/>
      <c r="M12" s="34"/>
      <c r="N12" s="38"/>
      <c r="O12" s="36">
        <v>-14.8898</v>
      </c>
      <c r="P12" s="37"/>
      <c r="Q12" s="42"/>
      <c r="R12" s="50"/>
    </row>
    <row r="13" s="2" customFormat="true" ht="18.75" spans="1:18">
      <c r="A13" s="10">
        <v>9</v>
      </c>
      <c r="B13" s="13"/>
      <c r="C13" s="12" t="s">
        <v>365</v>
      </c>
      <c r="D13" s="10">
        <v>0</v>
      </c>
      <c r="E13" s="10">
        <v>49</v>
      </c>
      <c r="F13" s="10">
        <v>3491</v>
      </c>
      <c r="G13" s="10">
        <f t="shared" si="0"/>
        <v>3540</v>
      </c>
      <c r="H13" s="10">
        <v>0</v>
      </c>
      <c r="I13" s="10">
        <f t="shared" si="1"/>
        <v>15.68</v>
      </c>
      <c r="J13" s="10">
        <f t="shared" si="2"/>
        <v>733.11</v>
      </c>
      <c r="K13" s="10">
        <f t="shared" si="3"/>
        <v>748.79</v>
      </c>
      <c r="L13" s="6"/>
      <c r="M13" s="34"/>
      <c r="N13" s="38"/>
      <c r="O13" s="36">
        <v>219.6884</v>
      </c>
      <c r="P13" s="37"/>
      <c r="Q13" s="42"/>
      <c r="R13" s="50"/>
    </row>
    <row r="14" s="2" customFormat="true" ht="18.75" spans="1:18">
      <c r="A14" s="10">
        <v>10</v>
      </c>
      <c r="B14" s="13"/>
      <c r="C14" s="12" t="s">
        <v>366</v>
      </c>
      <c r="D14" s="10">
        <v>0</v>
      </c>
      <c r="E14" s="10">
        <v>0</v>
      </c>
      <c r="F14" s="10">
        <v>1485</v>
      </c>
      <c r="G14" s="10">
        <f t="shared" si="0"/>
        <v>1485</v>
      </c>
      <c r="H14" s="10">
        <v>0</v>
      </c>
      <c r="I14" s="10">
        <f t="shared" si="1"/>
        <v>0</v>
      </c>
      <c r="J14" s="10">
        <f t="shared" si="2"/>
        <v>311.85</v>
      </c>
      <c r="K14" s="10">
        <f t="shared" si="3"/>
        <v>311.85</v>
      </c>
      <c r="L14" s="6"/>
      <c r="M14" s="34"/>
      <c r="N14" s="38"/>
      <c r="O14" s="36">
        <v>-6.243</v>
      </c>
      <c r="P14" s="37"/>
      <c r="Q14" s="42"/>
      <c r="R14" s="50"/>
    </row>
    <row r="15" s="2" customFormat="true" ht="18.75" spans="1:18">
      <c r="A15" s="10">
        <v>11</v>
      </c>
      <c r="B15" s="15"/>
      <c r="C15" s="12" t="s">
        <v>367</v>
      </c>
      <c r="D15" s="10">
        <v>0</v>
      </c>
      <c r="E15" s="10">
        <v>0</v>
      </c>
      <c r="F15" s="10">
        <v>0</v>
      </c>
      <c r="G15" s="10">
        <f t="shared" si="0"/>
        <v>0</v>
      </c>
      <c r="H15" s="10">
        <v>0</v>
      </c>
      <c r="I15" s="10">
        <v>0</v>
      </c>
      <c r="J15" s="10">
        <v>0</v>
      </c>
      <c r="K15" s="10">
        <f t="shared" si="3"/>
        <v>0</v>
      </c>
      <c r="L15" s="6"/>
      <c r="M15" s="34"/>
      <c r="N15" s="38"/>
      <c r="O15" s="36">
        <v>7.0677</v>
      </c>
      <c r="P15" s="37"/>
      <c r="Q15" s="42"/>
      <c r="R15" s="50"/>
    </row>
    <row r="16" s="2" customFormat="true" ht="18.75" spans="1:18">
      <c r="A16" s="6" t="s">
        <v>231</v>
      </c>
      <c r="B16" s="6"/>
      <c r="C16" s="6"/>
      <c r="D16" s="16">
        <v>0</v>
      </c>
      <c r="E16" s="16">
        <f t="shared" ref="E16:G16" si="4">SUM(E5:E14)</f>
        <v>131</v>
      </c>
      <c r="F16" s="16">
        <f t="shared" si="4"/>
        <v>27603</v>
      </c>
      <c r="G16" s="16">
        <f t="shared" si="4"/>
        <v>27734</v>
      </c>
      <c r="H16" s="16">
        <v>0</v>
      </c>
      <c r="I16" s="16">
        <f t="shared" ref="I16:K16" si="5">SUM(I5:I14)</f>
        <v>41.92</v>
      </c>
      <c r="J16" s="16">
        <f t="shared" si="5"/>
        <v>5796.63</v>
      </c>
      <c r="K16" s="16">
        <f t="shared" si="5"/>
        <v>5838.55</v>
      </c>
      <c r="L16" s="6"/>
      <c r="M16" s="34"/>
      <c r="N16" s="39"/>
      <c r="O16" s="40">
        <f>SUM(O5:O15)</f>
        <v>696.5312</v>
      </c>
      <c r="P16" s="37"/>
      <c r="Q16" s="43"/>
      <c r="R16" s="50"/>
    </row>
    <row r="17" s="2" customFormat="true" ht="18.75" spans="1:18">
      <c r="A17" s="10">
        <v>12</v>
      </c>
      <c r="B17" s="6" t="s">
        <v>368</v>
      </c>
      <c r="C17" s="12" t="s">
        <v>369</v>
      </c>
      <c r="D17" s="10">
        <v>0</v>
      </c>
      <c r="E17" s="10">
        <v>213</v>
      </c>
      <c r="F17" s="10">
        <f>519+2640</f>
        <v>3159</v>
      </c>
      <c r="G17" s="10">
        <f t="shared" ref="G17:G20" si="6">F17+E17+D17</f>
        <v>3372</v>
      </c>
      <c r="H17" s="10">
        <v>0</v>
      </c>
      <c r="I17" s="10">
        <f>E17*0.32</f>
        <v>68.16</v>
      </c>
      <c r="J17" s="10">
        <f t="shared" ref="J17:J20" si="7">F17*0.21</f>
        <v>663.39</v>
      </c>
      <c r="K17" s="10">
        <f t="shared" ref="K17:K20" si="8">J17+I17+H17</f>
        <v>731.55</v>
      </c>
      <c r="L17" s="11">
        <v>6</v>
      </c>
      <c r="M17" s="11">
        <f>K19*L17*0.1</f>
        <v>459.09</v>
      </c>
      <c r="N17" s="41">
        <v>460</v>
      </c>
      <c r="O17" s="36">
        <v>-26.5657</v>
      </c>
      <c r="P17" s="41">
        <v>26.1509</v>
      </c>
      <c r="Q17" s="41">
        <v>32</v>
      </c>
      <c r="R17" s="41"/>
    </row>
    <row r="18" s="2" customFormat="true" ht="18.75" spans="1:18">
      <c r="A18" s="10">
        <v>13</v>
      </c>
      <c r="B18" s="6"/>
      <c r="C18" s="12" t="s">
        <v>370</v>
      </c>
      <c r="D18" s="10">
        <v>0</v>
      </c>
      <c r="E18" s="10">
        <v>0</v>
      </c>
      <c r="F18" s="10">
        <v>160</v>
      </c>
      <c r="G18" s="10">
        <f t="shared" si="6"/>
        <v>160</v>
      </c>
      <c r="H18" s="10">
        <v>0</v>
      </c>
      <c r="I18" s="10">
        <v>0</v>
      </c>
      <c r="J18" s="10">
        <f t="shared" si="7"/>
        <v>33.6</v>
      </c>
      <c r="K18" s="10">
        <f t="shared" si="8"/>
        <v>33.6</v>
      </c>
      <c r="L18" s="13"/>
      <c r="M18" s="13"/>
      <c r="N18" s="42"/>
      <c r="O18" s="36">
        <v>0.4148</v>
      </c>
      <c r="P18" s="42"/>
      <c r="Q18" s="42"/>
      <c r="R18" s="42"/>
    </row>
    <row r="19" s="2" customFormat="true" ht="18" spans="1:18">
      <c r="A19" s="17" t="s">
        <v>371</v>
      </c>
      <c r="B19" s="18"/>
      <c r="C19" s="19"/>
      <c r="D19" s="16">
        <f t="shared" ref="D19:K19" si="9">SUM(D17:D18)</f>
        <v>0</v>
      </c>
      <c r="E19" s="16">
        <f t="shared" si="9"/>
        <v>213</v>
      </c>
      <c r="F19" s="16">
        <f t="shared" si="9"/>
        <v>3319</v>
      </c>
      <c r="G19" s="16">
        <f t="shared" si="9"/>
        <v>3532</v>
      </c>
      <c r="H19" s="16">
        <f t="shared" si="9"/>
        <v>0</v>
      </c>
      <c r="I19" s="16">
        <f t="shared" si="9"/>
        <v>68.16</v>
      </c>
      <c r="J19" s="16">
        <f t="shared" si="9"/>
        <v>696.99</v>
      </c>
      <c r="K19" s="16">
        <f t="shared" si="9"/>
        <v>765.15</v>
      </c>
      <c r="L19" s="15"/>
      <c r="M19" s="15"/>
      <c r="N19" s="43"/>
      <c r="O19" s="40">
        <f>SUM(O17:O18)</f>
        <v>-26.1509</v>
      </c>
      <c r="P19" s="43"/>
      <c r="Q19" s="42"/>
      <c r="R19" s="42"/>
    </row>
    <row r="20" s="2" customFormat="true" ht="18.75" spans="1:18">
      <c r="A20" s="10">
        <v>14</v>
      </c>
      <c r="B20" s="6"/>
      <c r="C20" s="12" t="s">
        <v>372</v>
      </c>
      <c r="D20" s="10">
        <v>0</v>
      </c>
      <c r="E20" s="10">
        <v>0</v>
      </c>
      <c r="F20" s="10">
        <v>64</v>
      </c>
      <c r="G20" s="10">
        <f t="shared" si="6"/>
        <v>64</v>
      </c>
      <c r="H20" s="10">
        <f>D20*0.24</f>
        <v>0</v>
      </c>
      <c r="I20" s="10">
        <f>E20*0.32</f>
        <v>0</v>
      </c>
      <c r="J20" s="10">
        <f t="shared" si="7"/>
        <v>13.44</v>
      </c>
      <c r="K20" s="10">
        <f t="shared" si="8"/>
        <v>13.44</v>
      </c>
      <c r="L20" s="11">
        <v>8</v>
      </c>
      <c r="M20" s="11">
        <f>K21*L20*0.1</f>
        <v>10.752</v>
      </c>
      <c r="N20" s="41">
        <v>11</v>
      </c>
      <c r="O20" s="36">
        <v>-5.124</v>
      </c>
      <c r="P20" s="41">
        <v>5.124</v>
      </c>
      <c r="Q20" s="42"/>
      <c r="R20" s="42"/>
    </row>
    <row r="21" s="2" customFormat="true" ht="18.75" spans="1:18">
      <c r="A21" s="20" t="s">
        <v>373</v>
      </c>
      <c r="B21" s="21"/>
      <c r="C21" s="22"/>
      <c r="D21" s="16">
        <f t="shared" ref="D21:K21" si="10">SUM(D20:D20)</f>
        <v>0</v>
      </c>
      <c r="E21" s="16">
        <f t="shared" si="10"/>
        <v>0</v>
      </c>
      <c r="F21" s="16">
        <f t="shared" si="10"/>
        <v>64</v>
      </c>
      <c r="G21" s="16">
        <f t="shared" si="10"/>
        <v>64</v>
      </c>
      <c r="H21" s="16">
        <f t="shared" si="10"/>
        <v>0</v>
      </c>
      <c r="I21" s="16">
        <f t="shared" si="10"/>
        <v>0</v>
      </c>
      <c r="J21" s="16">
        <f t="shared" si="10"/>
        <v>13.44</v>
      </c>
      <c r="K21" s="16">
        <f t="shared" si="10"/>
        <v>13.44</v>
      </c>
      <c r="L21" s="13"/>
      <c r="M21" s="15"/>
      <c r="N21" s="43"/>
      <c r="O21" s="40">
        <f>SUM(O20:O20)</f>
        <v>-5.124</v>
      </c>
      <c r="P21" s="43"/>
      <c r="Q21" s="42"/>
      <c r="R21" s="42"/>
    </row>
    <row r="22" s="2" customFormat="true" ht="18.75" spans="1:18">
      <c r="A22" s="6" t="s">
        <v>244</v>
      </c>
      <c r="B22" s="6"/>
      <c r="C22" s="6"/>
      <c r="D22" s="16">
        <v>0</v>
      </c>
      <c r="E22" s="16">
        <f t="shared" ref="E22:G22" si="11">E21+E19</f>
        <v>213</v>
      </c>
      <c r="F22" s="16">
        <f t="shared" si="11"/>
        <v>3383</v>
      </c>
      <c r="G22" s="16">
        <f t="shared" si="11"/>
        <v>3596</v>
      </c>
      <c r="H22" s="16">
        <v>0</v>
      </c>
      <c r="I22" s="16">
        <f t="shared" ref="I22:K22" si="12">I21+I19</f>
        <v>68.16</v>
      </c>
      <c r="J22" s="16">
        <f t="shared" si="12"/>
        <v>710.43</v>
      </c>
      <c r="K22" s="16">
        <f t="shared" si="12"/>
        <v>778.59</v>
      </c>
      <c r="L22" s="15"/>
      <c r="M22" s="44">
        <f>M20+M17</f>
        <v>469.842</v>
      </c>
      <c r="N22" s="45">
        <f>SUM(N17:N21)</f>
        <v>471</v>
      </c>
      <c r="O22" s="40">
        <f>O19+O21</f>
        <v>-31.2749</v>
      </c>
      <c r="P22" s="46">
        <f>SUM(P17:P21)</f>
        <v>31.2749</v>
      </c>
      <c r="Q22" s="43"/>
      <c r="R22" s="43"/>
    </row>
    <row r="23" s="2" customFormat="true" ht="18.75" spans="1:18">
      <c r="A23" s="10">
        <v>15</v>
      </c>
      <c r="B23" s="6" t="s">
        <v>374</v>
      </c>
      <c r="C23" s="12" t="s">
        <v>375</v>
      </c>
      <c r="D23" s="10">
        <v>0</v>
      </c>
      <c r="E23" s="10">
        <v>8</v>
      </c>
      <c r="F23" s="10">
        <f>1135+21</f>
        <v>1156</v>
      </c>
      <c r="G23" s="10">
        <f t="shared" ref="G23:G30" si="13">F23+E23+D23</f>
        <v>1164</v>
      </c>
      <c r="H23" s="10">
        <v>0</v>
      </c>
      <c r="I23" s="10">
        <f t="shared" ref="I23:I30" si="14">E23*0.32</f>
        <v>2.56</v>
      </c>
      <c r="J23" s="10">
        <f t="shared" ref="J23:J30" si="15">F23*0.21</f>
        <v>242.76</v>
      </c>
      <c r="K23" s="10">
        <f t="shared" ref="K23:K30" si="16">J23+I23+H23</f>
        <v>245.32</v>
      </c>
      <c r="L23" s="6">
        <v>6</v>
      </c>
      <c r="M23" s="34">
        <f>K25*L23*0.1</f>
        <v>409.758</v>
      </c>
      <c r="N23" s="45">
        <v>410</v>
      </c>
      <c r="O23" s="36">
        <v>34.56</v>
      </c>
      <c r="P23" s="41">
        <v>0</v>
      </c>
      <c r="Q23" s="41">
        <v>0</v>
      </c>
      <c r="R23" s="51" t="s">
        <v>257</v>
      </c>
    </row>
    <row r="24" s="2" customFormat="true" ht="18.75" spans="1:18">
      <c r="A24" s="10">
        <v>16</v>
      </c>
      <c r="B24" s="6"/>
      <c r="C24" s="12" t="s">
        <v>376</v>
      </c>
      <c r="D24" s="10">
        <v>90</v>
      </c>
      <c r="E24" s="10">
        <v>0</v>
      </c>
      <c r="F24" s="10">
        <v>1981</v>
      </c>
      <c r="G24" s="10">
        <f t="shared" si="13"/>
        <v>2071</v>
      </c>
      <c r="H24" s="10">
        <f>D24*0.24</f>
        <v>21.6</v>
      </c>
      <c r="I24" s="10">
        <v>0</v>
      </c>
      <c r="J24" s="10">
        <f t="shared" si="15"/>
        <v>416.01</v>
      </c>
      <c r="K24" s="10">
        <f t="shared" si="16"/>
        <v>437.61</v>
      </c>
      <c r="L24" s="6"/>
      <c r="M24" s="34"/>
      <c r="N24" s="45"/>
      <c r="O24" s="36">
        <v>0</v>
      </c>
      <c r="P24" s="42"/>
      <c r="Q24" s="42"/>
      <c r="R24" s="52"/>
    </row>
    <row r="25" s="2" customFormat="true" ht="33" customHeight="true" spans="1:18">
      <c r="A25" s="6" t="s">
        <v>255</v>
      </c>
      <c r="B25" s="6"/>
      <c r="C25" s="6"/>
      <c r="D25" s="16">
        <f t="shared" ref="D25:K25" si="17">SUM(D23:D24)</f>
        <v>90</v>
      </c>
      <c r="E25" s="16">
        <f t="shared" si="17"/>
        <v>8</v>
      </c>
      <c r="F25" s="16">
        <f t="shared" si="17"/>
        <v>3137</v>
      </c>
      <c r="G25" s="16">
        <f t="shared" si="17"/>
        <v>3235</v>
      </c>
      <c r="H25" s="16">
        <f t="shared" si="17"/>
        <v>21.6</v>
      </c>
      <c r="I25" s="16">
        <f t="shared" si="17"/>
        <v>2.56</v>
      </c>
      <c r="J25" s="16">
        <f t="shared" si="17"/>
        <v>658.77</v>
      </c>
      <c r="K25" s="16">
        <f t="shared" si="17"/>
        <v>682.93</v>
      </c>
      <c r="L25" s="6"/>
      <c r="M25" s="34"/>
      <c r="N25" s="45"/>
      <c r="O25" s="36">
        <f>SUM(O23:O24)</f>
        <v>34.56</v>
      </c>
      <c r="P25" s="43"/>
      <c r="Q25" s="43"/>
      <c r="R25" s="53"/>
    </row>
    <row r="26" s="2" customFormat="true" ht="18.75" spans="1:18">
      <c r="A26" s="10">
        <v>17</v>
      </c>
      <c r="B26" s="11" t="s">
        <v>377</v>
      </c>
      <c r="C26" s="12" t="s">
        <v>378</v>
      </c>
      <c r="D26" s="10">
        <v>0</v>
      </c>
      <c r="E26" s="10">
        <v>101</v>
      </c>
      <c r="F26" s="10">
        <f>211+1564</f>
        <v>1775</v>
      </c>
      <c r="G26" s="10">
        <f t="shared" si="13"/>
        <v>1876</v>
      </c>
      <c r="H26" s="10">
        <v>0</v>
      </c>
      <c r="I26" s="10">
        <f t="shared" si="14"/>
        <v>32.32</v>
      </c>
      <c r="J26" s="10">
        <f t="shared" si="15"/>
        <v>372.75</v>
      </c>
      <c r="K26" s="10">
        <f t="shared" si="16"/>
        <v>405.07</v>
      </c>
      <c r="L26" s="11">
        <v>2</v>
      </c>
      <c r="M26" s="11">
        <f>K31*L26*0.1</f>
        <v>572.96</v>
      </c>
      <c r="N26" s="41">
        <f>573</f>
        <v>573</v>
      </c>
      <c r="O26" s="47"/>
      <c r="P26" s="47"/>
      <c r="Q26" s="41">
        <v>0</v>
      </c>
      <c r="R26" s="47"/>
    </row>
    <row r="27" s="2" customFormat="true" ht="18.75" spans="1:18">
      <c r="A27" s="10">
        <v>18</v>
      </c>
      <c r="B27" s="13"/>
      <c r="C27" s="12" t="s">
        <v>379</v>
      </c>
      <c r="D27" s="10">
        <v>0</v>
      </c>
      <c r="E27" s="10">
        <v>0</v>
      </c>
      <c r="F27" s="10">
        <v>3391</v>
      </c>
      <c r="G27" s="10">
        <f t="shared" si="13"/>
        <v>3391</v>
      </c>
      <c r="H27" s="10">
        <v>0</v>
      </c>
      <c r="I27" s="10">
        <f t="shared" si="14"/>
        <v>0</v>
      </c>
      <c r="J27" s="10">
        <f t="shared" si="15"/>
        <v>712.11</v>
      </c>
      <c r="K27" s="10">
        <f t="shared" si="16"/>
        <v>712.11</v>
      </c>
      <c r="L27" s="13"/>
      <c r="M27" s="13"/>
      <c r="N27" s="42"/>
      <c r="O27" s="47"/>
      <c r="P27" s="47"/>
      <c r="Q27" s="42"/>
      <c r="R27" s="47"/>
    </row>
    <row r="28" s="2" customFormat="true" ht="18.75" spans="1:18">
      <c r="A28" s="10">
        <v>19</v>
      </c>
      <c r="B28" s="13"/>
      <c r="C28" s="12" t="s">
        <v>380</v>
      </c>
      <c r="D28" s="10">
        <v>0</v>
      </c>
      <c r="E28" s="10">
        <v>0</v>
      </c>
      <c r="F28" s="10">
        <v>2968</v>
      </c>
      <c r="G28" s="10">
        <f t="shared" si="13"/>
        <v>2968</v>
      </c>
      <c r="H28" s="10">
        <v>0</v>
      </c>
      <c r="I28" s="10">
        <f t="shared" si="14"/>
        <v>0</v>
      </c>
      <c r="J28" s="10">
        <f t="shared" si="15"/>
        <v>623.28</v>
      </c>
      <c r="K28" s="10">
        <f t="shared" si="16"/>
        <v>623.28</v>
      </c>
      <c r="L28" s="13"/>
      <c r="M28" s="13"/>
      <c r="N28" s="42"/>
      <c r="O28" s="47"/>
      <c r="P28" s="47"/>
      <c r="Q28" s="42"/>
      <c r="R28" s="47"/>
    </row>
    <row r="29" s="2" customFormat="true" ht="18.75" spans="1:18">
      <c r="A29" s="10">
        <v>20</v>
      </c>
      <c r="B29" s="13"/>
      <c r="C29" s="12" t="s">
        <v>381</v>
      </c>
      <c r="D29" s="10">
        <v>0</v>
      </c>
      <c r="E29" s="10">
        <v>0</v>
      </c>
      <c r="F29" s="10">
        <v>3798</v>
      </c>
      <c r="G29" s="10">
        <f t="shared" si="13"/>
        <v>3798</v>
      </c>
      <c r="H29" s="10">
        <v>0</v>
      </c>
      <c r="I29" s="10">
        <f t="shared" si="14"/>
        <v>0</v>
      </c>
      <c r="J29" s="10">
        <f t="shared" si="15"/>
        <v>797.58</v>
      </c>
      <c r="K29" s="10">
        <f t="shared" si="16"/>
        <v>797.58</v>
      </c>
      <c r="L29" s="13"/>
      <c r="M29" s="13"/>
      <c r="N29" s="42"/>
      <c r="O29" s="47"/>
      <c r="P29" s="47"/>
      <c r="Q29" s="42"/>
      <c r="R29" s="47"/>
    </row>
    <row r="30" s="2" customFormat="true" ht="17" customHeight="true" spans="1:18">
      <c r="A30" s="10">
        <v>21</v>
      </c>
      <c r="B30" s="13"/>
      <c r="C30" s="23" t="s">
        <v>382</v>
      </c>
      <c r="D30" s="10">
        <v>0</v>
      </c>
      <c r="E30" s="10">
        <v>0</v>
      </c>
      <c r="F30" s="10">
        <v>1556</v>
      </c>
      <c r="G30" s="10">
        <f t="shared" si="13"/>
        <v>1556</v>
      </c>
      <c r="H30" s="10">
        <f>SUM(H26:H29)</f>
        <v>0</v>
      </c>
      <c r="I30" s="10">
        <f t="shared" si="14"/>
        <v>0</v>
      </c>
      <c r="J30" s="10">
        <f t="shared" si="15"/>
        <v>326.76</v>
      </c>
      <c r="K30" s="10">
        <f t="shared" si="16"/>
        <v>326.76</v>
      </c>
      <c r="L30" s="13"/>
      <c r="M30" s="13"/>
      <c r="N30" s="42"/>
      <c r="O30" s="47"/>
      <c r="P30" s="47"/>
      <c r="Q30" s="42"/>
      <c r="R30" s="47"/>
    </row>
    <row r="31" s="2" customFormat="true" ht="18.75" spans="1:18">
      <c r="A31" s="10"/>
      <c r="B31" s="6" t="s">
        <v>383</v>
      </c>
      <c r="C31" s="6"/>
      <c r="D31" s="16">
        <f t="shared" ref="D31:K31" si="18">SUM(D26:D30)</f>
        <v>0</v>
      </c>
      <c r="E31" s="16">
        <f t="shared" si="18"/>
        <v>101</v>
      </c>
      <c r="F31" s="16">
        <f t="shared" si="18"/>
        <v>13488</v>
      </c>
      <c r="G31" s="16">
        <f t="shared" si="18"/>
        <v>13589</v>
      </c>
      <c r="H31" s="16">
        <f t="shared" si="18"/>
        <v>0</v>
      </c>
      <c r="I31" s="16">
        <f t="shared" si="18"/>
        <v>32.32</v>
      </c>
      <c r="J31" s="16">
        <f t="shared" si="18"/>
        <v>2832.48</v>
      </c>
      <c r="K31" s="16">
        <f t="shared" si="18"/>
        <v>2864.8</v>
      </c>
      <c r="L31" s="15"/>
      <c r="M31" s="15"/>
      <c r="N31" s="43"/>
      <c r="O31" s="47"/>
      <c r="P31" s="47"/>
      <c r="Q31" s="43"/>
      <c r="R31" s="47"/>
    </row>
    <row r="32" s="2" customFormat="true" ht="18.75" spans="1:18">
      <c r="A32" s="10">
        <v>22</v>
      </c>
      <c r="B32" s="6" t="s">
        <v>377</v>
      </c>
      <c r="C32" s="24" t="s">
        <v>384</v>
      </c>
      <c r="D32" s="10">
        <v>0</v>
      </c>
      <c r="E32" s="10">
        <v>0</v>
      </c>
      <c r="F32" s="10">
        <v>150</v>
      </c>
      <c r="G32" s="10">
        <f t="shared" ref="G32:G36" si="19">F32+E32+D32</f>
        <v>150</v>
      </c>
      <c r="H32" s="10">
        <f>D32*0.24</f>
        <v>0</v>
      </c>
      <c r="I32" s="10">
        <f t="shared" ref="I32:I36" si="20">E32*0.32</f>
        <v>0</v>
      </c>
      <c r="J32" s="10">
        <f t="shared" ref="J32:J36" si="21">F32*0.21</f>
        <v>31.5</v>
      </c>
      <c r="K32" s="10">
        <f t="shared" ref="K32:K36" si="22">J32+I32+H32</f>
        <v>31.5</v>
      </c>
      <c r="L32" s="11">
        <v>4</v>
      </c>
      <c r="M32" s="11">
        <f>K34*L32*0.1</f>
        <v>40.572</v>
      </c>
      <c r="N32" s="41">
        <v>41</v>
      </c>
      <c r="O32" s="47"/>
      <c r="P32" s="47"/>
      <c r="Q32" s="41">
        <v>0</v>
      </c>
      <c r="R32" s="47"/>
    </row>
    <row r="33" s="2" customFormat="true" ht="18.75" spans="1:18">
      <c r="A33" s="10">
        <v>23</v>
      </c>
      <c r="B33" s="11"/>
      <c r="C33" s="23" t="s">
        <v>385</v>
      </c>
      <c r="D33" s="10">
        <v>0</v>
      </c>
      <c r="E33" s="10">
        <v>0</v>
      </c>
      <c r="F33" s="10">
        <v>333</v>
      </c>
      <c r="G33" s="10">
        <f t="shared" si="19"/>
        <v>333</v>
      </c>
      <c r="H33" s="10">
        <f>D33*0.24</f>
        <v>0</v>
      </c>
      <c r="I33" s="10">
        <f t="shared" si="20"/>
        <v>0</v>
      </c>
      <c r="J33" s="10">
        <f t="shared" si="21"/>
        <v>69.93</v>
      </c>
      <c r="K33" s="10">
        <f t="shared" si="22"/>
        <v>69.93</v>
      </c>
      <c r="L33" s="13"/>
      <c r="M33" s="13"/>
      <c r="N33" s="42"/>
      <c r="O33" s="47"/>
      <c r="P33" s="47"/>
      <c r="Q33" s="43"/>
      <c r="R33" s="47"/>
    </row>
    <row r="34" s="2" customFormat="true" ht="18.75" spans="1:18">
      <c r="A34" s="10"/>
      <c r="B34" s="6" t="s">
        <v>386</v>
      </c>
      <c r="C34" s="6"/>
      <c r="D34" s="16">
        <f t="shared" ref="D34:K34" si="23">SUM(D32:D33)</f>
        <v>0</v>
      </c>
      <c r="E34" s="16">
        <f t="shared" si="23"/>
        <v>0</v>
      </c>
      <c r="F34" s="16">
        <f t="shared" si="23"/>
        <v>483</v>
      </c>
      <c r="G34" s="16">
        <f t="shared" si="23"/>
        <v>483</v>
      </c>
      <c r="H34" s="16">
        <f t="shared" si="23"/>
        <v>0</v>
      </c>
      <c r="I34" s="16">
        <f t="shared" si="23"/>
        <v>0</v>
      </c>
      <c r="J34" s="16">
        <f t="shared" si="23"/>
        <v>101.43</v>
      </c>
      <c r="K34" s="16">
        <f t="shared" si="23"/>
        <v>101.43</v>
      </c>
      <c r="L34" s="13"/>
      <c r="M34" s="15"/>
      <c r="N34" s="43"/>
      <c r="O34" s="47"/>
      <c r="P34" s="47"/>
      <c r="Q34" s="37">
        <f>Q32</f>
        <v>0</v>
      </c>
      <c r="R34" s="47"/>
    </row>
    <row r="35" s="2" customFormat="true" ht="18.75" spans="1:18">
      <c r="A35" s="6" t="s">
        <v>263</v>
      </c>
      <c r="B35" s="6"/>
      <c r="C35" s="6"/>
      <c r="D35" s="16">
        <f t="shared" ref="D35:K35" si="24">D34+D31</f>
        <v>0</v>
      </c>
      <c r="E35" s="16">
        <f t="shared" si="24"/>
        <v>101</v>
      </c>
      <c r="F35" s="16">
        <f t="shared" si="24"/>
        <v>13971</v>
      </c>
      <c r="G35" s="16">
        <f t="shared" si="24"/>
        <v>14072</v>
      </c>
      <c r="H35" s="16">
        <f t="shared" si="24"/>
        <v>0</v>
      </c>
      <c r="I35" s="16">
        <f t="shared" si="24"/>
        <v>32.32</v>
      </c>
      <c r="J35" s="16">
        <f t="shared" si="24"/>
        <v>2933.91</v>
      </c>
      <c r="K35" s="16">
        <f t="shared" si="24"/>
        <v>2966.23</v>
      </c>
      <c r="L35" s="15"/>
      <c r="M35" s="44">
        <f>M32+M26</f>
        <v>613.532</v>
      </c>
      <c r="N35" s="45">
        <f>SUM(N26:N34)</f>
        <v>614</v>
      </c>
      <c r="O35" s="47"/>
      <c r="P35" s="47"/>
      <c r="Q35" s="37">
        <f>Q34+Q26</f>
        <v>0</v>
      </c>
      <c r="R35" s="47"/>
    </row>
    <row r="36" s="2" customFormat="true" ht="18.75" spans="1:18">
      <c r="A36" s="10">
        <v>19</v>
      </c>
      <c r="B36" s="6" t="s">
        <v>387</v>
      </c>
      <c r="C36" s="14" t="s">
        <v>388</v>
      </c>
      <c r="D36" s="10">
        <v>0</v>
      </c>
      <c r="E36" s="10">
        <v>117</v>
      </c>
      <c r="F36" s="10">
        <f>4029+126</f>
        <v>4155</v>
      </c>
      <c r="G36" s="29">
        <f t="shared" si="19"/>
        <v>4272</v>
      </c>
      <c r="H36" s="10">
        <v>0</v>
      </c>
      <c r="I36" s="10">
        <f t="shared" si="20"/>
        <v>37.44</v>
      </c>
      <c r="J36" s="10">
        <f t="shared" si="21"/>
        <v>872.55</v>
      </c>
      <c r="K36" s="29">
        <f t="shared" si="22"/>
        <v>909.99</v>
      </c>
      <c r="L36" s="6">
        <v>4</v>
      </c>
      <c r="M36" s="6">
        <f t="shared" ref="M36:M40" si="25">K37*L36*0.1</f>
        <v>363.996</v>
      </c>
      <c r="N36" s="37">
        <v>364</v>
      </c>
      <c r="O36" s="36">
        <v>0</v>
      </c>
      <c r="P36" s="41">
        <v>70.1956</v>
      </c>
      <c r="Q36" s="41">
        <v>71</v>
      </c>
      <c r="R36" s="47"/>
    </row>
    <row r="37" s="2" customFormat="true" ht="18.75" spans="1:18">
      <c r="A37" s="6" t="s">
        <v>389</v>
      </c>
      <c r="B37" s="6"/>
      <c r="C37" s="6"/>
      <c r="D37" s="16">
        <v>0</v>
      </c>
      <c r="E37" s="16">
        <f t="shared" ref="E37:G37" si="26">SUM(E36)</f>
        <v>117</v>
      </c>
      <c r="F37" s="16">
        <f t="shared" si="26"/>
        <v>4155</v>
      </c>
      <c r="G37" s="16">
        <f t="shared" si="26"/>
        <v>4272</v>
      </c>
      <c r="H37" s="16">
        <v>0</v>
      </c>
      <c r="I37" s="16">
        <f t="shared" ref="I37:K37" si="27">SUM(I36)</f>
        <v>37.44</v>
      </c>
      <c r="J37" s="16">
        <f t="shared" si="27"/>
        <v>872.55</v>
      </c>
      <c r="K37" s="16">
        <f t="shared" si="27"/>
        <v>909.99</v>
      </c>
      <c r="L37" s="6"/>
      <c r="M37" s="6"/>
      <c r="N37" s="37"/>
      <c r="O37" s="36">
        <f t="shared" ref="O37:O41" si="28">SUM(O36:O36)</f>
        <v>0</v>
      </c>
      <c r="P37" s="42"/>
      <c r="Q37" s="42"/>
      <c r="R37" s="47"/>
    </row>
    <row r="38" s="2" customFormat="true" ht="18.75" spans="1:18">
      <c r="A38" s="10">
        <v>20</v>
      </c>
      <c r="B38" s="25" t="s">
        <v>390</v>
      </c>
      <c r="C38" s="26" t="s">
        <v>391</v>
      </c>
      <c r="D38" s="10">
        <v>0</v>
      </c>
      <c r="E38" s="10">
        <v>73</v>
      </c>
      <c r="F38" s="10">
        <f>2331+4396</f>
        <v>6727</v>
      </c>
      <c r="G38" s="10">
        <f>F38+E38+D38</f>
        <v>6800</v>
      </c>
      <c r="H38" s="10">
        <v>0</v>
      </c>
      <c r="I38" s="29">
        <f>E38*0.32</f>
        <v>23.36</v>
      </c>
      <c r="J38" s="29">
        <f>F38*0.21</f>
        <v>1412.67</v>
      </c>
      <c r="K38" s="29">
        <f>I38+J38+H38</f>
        <v>1436.03</v>
      </c>
      <c r="L38" s="6">
        <v>4</v>
      </c>
      <c r="M38" s="6">
        <f t="shared" si="25"/>
        <v>574.412</v>
      </c>
      <c r="N38" s="48">
        <v>575</v>
      </c>
      <c r="O38" s="36">
        <v>-77.8484</v>
      </c>
      <c r="P38" s="42"/>
      <c r="Q38" s="42"/>
      <c r="R38" s="47"/>
    </row>
    <row r="39" s="2" customFormat="true" ht="18.75" spans="1:18">
      <c r="A39" s="6" t="s">
        <v>392</v>
      </c>
      <c r="B39" s="6"/>
      <c r="C39" s="6"/>
      <c r="D39" s="16">
        <v>0</v>
      </c>
      <c r="E39" s="16">
        <f t="shared" ref="E39:K39" si="29">SUM(E38:E38)</f>
        <v>73</v>
      </c>
      <c r="F39" s="16">
        <f t="shared" si="29"/>
        <v>6727</v>
      </c>
      <c r="G39" s="16">
        <f>G38</f>
        <v>6800</v>
      </c>
      <c r="H39" s="16">
        <v>0</v>
      </c>
      <c r="I39" s="16">
        <f t="shared" si="29"/>
        <v>23.36</v>
      </c>
      <c r="J39" s="16">
        <f t="shared" si="29"/>
        <v>1412.67</v>
      </c>
      <c r="K39" s="16">
        <f t="shared" si="29"/>
        <v>1436.03</v>
      </c>
      <c r="L39" s="6"/>
      <c r="M39" s="6"/>
      <c r="N39" s="48"/>
      <c r="O39" s="40">
        <f t="shared" si="28"/>
        <v>-77.8484</v>
      </c>
      <c r="P39" s="42"/>
      <c r="Q39" s="42"/>
      <c r="R39" s="47"/>
    </row>
    <row r="40" s="2" customFormat="true" ht="18.75" spans="1:18">
      <c r="A40" s="10">
        <v>21</v>
      </c>
      <c r="B40" s="6" t="s">
        <v>284</v>
      </c>
      <c r="C40" s="12" t="s">
        <v>393</v>
      </c>
      <c r="D40" s="10">
        <v>0</v>
      </c>
      <c r="E40" s="10">
        <v>0</v>
      </c>
      <c r="F40" s="10">
        <v>186</v>
      </c>
      <c r="G40" s="10">
        <f>F40</f>
        <v>186</v>
      </c>
      <c r="H40" s="10">
        <v>0</v>
      </c>
      <c r="I40" s="10">
        <v>0</v>
      </c>
      <c r="J40" s="10">
        <f>G40*0.21</f>
        <v>39.06</v>
      </c>
      <c r="K40" s="10">
        <f t="shared" ref="K40:K47" si="30">J40+I40+H40</f>
        <v>39.06</v>
      </c>
      <c r="L40" s="11">
        <v>8</v>
      </c>
      <c r="M40" s="6">
        <f t="shared" si="25"/>
        <v>31.248</v>
      </c>
      <c r="N40" s="37">
        <v>32</v>
      </c>
      <c r="O40" s="36">
        <v>7.6528</v>
      </c>
      <c r="P40" s="42"/>
      <c r="Q40" s="42"/>
      <c r="R40" s="47"/>
    </row>
    <row r="41" s="2" customFormat="true" ht="18.75" spans="1:18">
      <c r="A41" s="6" t="s">
        <v>394</v>
      </c>
      <c r="B41" s="6"/>
      <c r="C41" s="6"/>
      <c r="D41" s="16">
        <v>0</v>
      </c>
      <c r="E41" s="16">
        <v>0</v>
      </c>
      <c r="F41" s="16">
        <f t="shared" ref="F41:K41" si="31">SUM(F40:F40)</f>
        <v>186</v>
      </c>
      <c r="G41" s="16">
        <f>SUM(G40)</f>
        <v>186</v>
      </c>
      <c r="H41" s="16">
        <v>0</v>
      </c>
      <c r="I41" s="16">
        <v>0</v>
      </c>
      <c r="J41" s="16">
        <f t="shared" si="31"/>
        <v>39.06</v>
      </c>
      <c r="K41" s="16">
        <f t="shared" si="31"/>
        <v>39.06</v>
      </c>
      <c r="L41" s="13"/>
      <c r="M41" s="6"/>
      <c r="N41" s="37"/>
      <c r="O41" s="40">
        <f t="shared" si="28"/>
        <v>7.6528</v>
      </c>
      <c r="P41" s="42"/>
      <c r="Q41" s="42"/>
      <c r="R41" s="47"/>
    </row>
    <row r="42" s="2" customFormat="true" ht="18.75" spans="1:18">
      <c r="A42" s="6" t="s">
        <v>276</v>
      </c>
      <c r="B42" s="6"/>
      <c r="C42" s="6"/>
      <c r="D42" s="16">
        <v>0</v>
      </c>
      <c r="E42" s="16">
        <f t="shared" ref="E42:G42" si="32">E41+E39+E37</f>
        <v>190</v>
      </c>
      <c r="F42" s="16">
        <f t="shared" si="32"/>
        <v>11068</v>
      </c>
      <c r="G42" s="16">
        <f t="shared" si="32"/>
        <v>11258</v>
      </c>
      <c r="H42" s="16">
        <v>0</v>
      </c>
      <c r="I42" s="16">
        <f t="shared" ref="I42:K42" si="33">I41+I39+I37</f>
        <v>60.8</v>
      </c>
      <c r="J42" s="16">
        <f t="shared" si="33"/>
        <v>2324.28</v>
      </c>
      <c r="K42" s="16">
        <f t="shared" si="33"/>
        <v>2385.08</v>
      </c>
      <c r="L42" s="15"/>
      <c r="M42" s="34">
        <f>M40+M38+M36</f>
        <v>969.656</v>
      </c>
      <c r="N42" s="49">
        <f>N40+N38+N36</f>
        <v>971</v>
      </c>
      <c r="O42" s="40">
        <f>O41+O39</f>
        <v>-70.1956</v>
      </c>
      <c r="P42" s="43"/>
      <c r="Q42" s="43"/>
      <c r="R42" s="47"/>
    </row>
    <row r="43" s="2" customFormat="true" ht="18.75" spans="1:18">
      <c r="A43" s="10">
        <v>22</v>
      </c>
      <c r="B43" s="6" t="s">
        <v>395</v>
      </c>
      <c r="C43" s="14" t="s">
        <v>396</v>
      </c>
      <c r="D43" s="10">
        <v>0</v>
      </c>
      <c r="E43" s="10">
        <v>842</v>
      </c>
      <c r="F43" s="10">
        <f>3201+7395</f>
        <v>10596</v>
      </c>
      <c r="G43" s="10">
        <f t="shared" ref="G43:G47" si="34">F43+E43+D43</f>
        <v>11438</v>
      </c>
      <c r="H43" s="10">
        <v>0</v>
      </c>
      <c r="I43" s="10">
        <f>E43*0.32</f>
        <v>269.44</v>
      </c>
      <c r="J43" s="10">
        <f t="shared" ref="J43:J47" si="35">F43*0.21</f>
        <v>2225.16</v>
      </c>
      <c r="K43" s="29">
        <f t="shared" si="30"/>
        <v>2494.6</v>
      </c>
      <c r="L43" s="6">
        <v>4</v>
      </c>
      <c r="M43" s="34">
        <f>K48*L43*0.1</f>
        <v>1267.648</v>
      </c>
      <c r="N43" s="45">
        <v>1268</v>
      </c>
      <c r="O43" s="47"/>
      <c r="P43" s="47"/>
      <c r="Q43" s="41">
        <v>0</v>
      </c>
      <c r="R43" s="47"/>
    </row>
    <row r="44" s="2" customFormat="true" ht="18.75" spans="1:18">
      <c r="A44" s="10">
        <v>23</v>
      </c>
      <c r="B44" s="6"/>
      <c r="C44" s="12" t="s">
        <v>397</v>
      </c>
      <c r="D44" s="10">
        <v>0</v>
      </c>
      <c r="E44" s="10">
        <v>0</v>
      </c>
      <c r="F44" s="10">
        <v>69</v>
      </c>
      <c r="G44" s="10">
        <f t="shared" si="34"/>
        <v>69</v>
      </c>
      <c r="H44" s="10">
        <v>0</v>
      </c>
      <c r="I44" s="10">
        <v>0</v>
      </c>
      <c r="J44" s="10">
        <f t="shared" si="35"/>
        <v>14.49</v>
      </c>
      <c r="K44" s="10">
        <f t="shared" si="30"/>
        <v>14.49</v>
      </c>
      <c r="L44" s="6"/>
      <c r="M44" s="34"/>
      <c r="N44" s="45"/>
      <c r="O44" s="47"/>
      <c r="P44" s="47"/>
      <c r="Q44" s="42"/>
      <c r="R44" s="47"/>
    </row>
    <row r="45" s="2" customFormat="true" ht="18.75" spans="1:18">
      <c r="A45" s="10">
        <v>24</v>
      </c>
      <c r="B45" s="6"/>
      <c r="C45" s="12" t="s">
        <v>398</v>
      </c>
      <c r="D45" s="10">
        <v>0</v>
      </c>
      <c r="E45" s="10">
        <v>0</v>
      </c>
      <c r="F45" s="10">
        <v>2298</v>
      </c>
      <c r="G45" s="10">
        <f t="shared" si="34"/>
        <v>2298</v>
      </c>
      <c r="H45" s="10">
        <v>0</v>
      </c>
      <c r="I45" s="10">
        <v>0</v>
      </c>
      <c r="J45" s="10">
        <f t="shared" si="35"/>
        <v>482.58</v>
      </c>
      <c r="K45" s="10">
        <f t="shared" si="30"/>
        <v>482.58</v>
      </c>
      <c r="L45" s="6"/>
      <c r="M45" s="34"/>
      <c r="N45" s="45"/>
      <c r="O45" s="47"/>
      <c r="P45" s="47"/>
      <c r="Q45" s="42"/>
      <c r="R45" s="47"/>
    </row>
    <row r="46" s="2" customFormat="true" ht="18.75" spans="1:18">
      <c r="A46" s="10">
        <v>25</v>
      </c>
      <c r="B46" s="6"/>
      <c r="C46" s="12" t="s">
        <v>399</v>
      </c>
      <c r="D46" s="10">
        <v>0</v>
      </c>
      <c r="E46" s="10">
        <v>0</v>
      </c>
      <c r="F46" s="10">
        <v>560</v>
      </c>
      <c r="G46" s="10">
        <f t="shared" si="34"/>
        <v>560</v>
      </c>
      <c r="H46" s="10">
        <v>0</v>
      </c>
      <c r="I46" s="10">
        <v>0</v>
      </c>
      <c r="J46" s="10">
        <f t="shared" si="35"/>
        <v>117.6</v>
      </c>
      <c r="K46" s="10">
        <f t="shared" si="30"/>
        <v>117.6</v>
      </c>
      <c r="L46" s="6"/>
      <c r="M46" s="34"/>
      <c r="N46" s="45"/>
      <c r="O46" s="47"/>
      <c r="P46" s="47"/>
      <c r="Q46" s="42"/>
      <c r="R46" s="47"/>
    </row>
    <row r="47" s="2" customFormat="true" ht="18.75" spans="1:18">
      <c r="A47" s="10">
        <v>26</v>
      </c>
      <c r="B47" s="6"/>
      <c r="C47" s="12" t="s">
        <v>400</v>
      </c>
      <c r="D47" s="10">
        <v>0</v>
      </c>
      <c r="E47" s="10">
        <v>0</v>
      </c>
      <c r="F47" s="10">
        <v>285</v>
      </c>
      <c r="G47" s="10">
        <f t="shared" si="34"/>
        <v>285</v>
      </c>
      <c r="H47" s="10">
        <v>0</v>
      </c>
      <c r="I47" s="10">
        <v>0</v>
      </c>
      <c r="J47" s="10">
        <f t="shared" si="35"/>
        <v>59.85</v>
      </c>
      <c r="K47" s="10">
        <f t="shared" si="30"/>
        <v>59.85</v>
      </c>
      <c r="L47" s="6"/>
      <c r="M47" s="34"/>
      <c r="N47" s="45"/>
      <c r="O47" s="47"/>
      <c r="P47" s="47"/>
      <c r="Q47" s="42"/>
      <c r="R47" s="47"/>
    </row>
    <row r="48" s="2" customFormat="true" ht="18.75" spans="1:18">
      <c r="A48" s="6" t="s">
        <v>288</v>
      </c>
      <c r="B48" s="6"/>
      <c r="C48" s="6"/>
      <c r="D48" s="16">
        <f t="shared" ref="D48:G48" si="36">SUM(D43:D47)</f>
        <v>0</v>
      </c>
      <c r="E48" s="16">
        <f t="shared" si="36"/>
        <v>842</v>
      </c>
      <c r="F48" s="16">
        <f t="shared" si="36"/>
        <v>13808</v>
      </c>
      <c r="G48" s="16">
        <f t="shared" si="36"/>
        <v>14650</v>
      </c>
      <c r="H48" s="16">
        <v>0</v>
      </c>
      <c r="I48" s="16">
        <f t="shared" ref="I48:K48" si="37">SUM(I43:I47)</f>
        <v>269.44</v>
      </c>
      <c r="J48" s="16">
        <f t="shared" si="37"/>
        <v>2899.68</v>
      </c>
      <c r="K48" s="16">
        <f t="shared" si="37"/>
        <v>3169.12</v>
      </c>
      <c r="L48" s="6"/>
      <c r="M48" s="34"/>
      <c r="N48" s="45"/>
      <c r="O48" s="47"/>
      <c r="P48" s="47"/>
      <c r="Q48" s="43"/>
      <c r="R48" s="47"/>
    </row>
    <row r="49" s="2" customFormat="true" ht="18.75" spans="1:18">
      <c r="A49" s="10">
        <v>27</v>
      </c>
      <c r="B49" s="11" t="s">
        <v>401</v>
      </c>
      <c r="C49" s="12" t="s">
        <v>402</v>
      </c>
      <c r="D49" s="10">
        <v>0</v>
      </c>
      <c r="E49" s="10">
        <v>0</v>
      </c>
      <c r="F49" s="10">
        <v>1485</v>
      </c>
      <c r="G49" s="10">
        <f t="shared" ref="G49:G52" si="38">F49+E49+D49</f>
        <v>1485</v>
      </c>
      <c r="H49" s="10">
        <f t="shared" ref="H49:H52" si="39">D49*0.24</f>
        <v>0</v>
      </c>
      <c r="I49" s="10">
        <f>D49*0.32</f>
        <v>0</v>
      </c>
      <c r="J49" s="10">
        <f t="shared" ref="J49:J52" si="40">F49*0.21</f>
        <v>311.85</v>
      </c>
      <c r="K49" s="10">
        <f t="shared" ref="K49:K52" si="41">J49+I49+H49</f>
        <v>311.85</v>
      </c>
      <c r="L49" s="6">
        <v>6</v>
      </c>
      <c r="M49" s="34">
        <f>K53*L49*0.1</f>
        <v>468.246</v>
      </c>
      <c r="N49" s="45">
        <v>469</v>
      </c>
      <c r="O49" s="36">
        <v>-30.4896</v>
      </c>
      <c r="P49" s="41">
        <v>1.2357</v>
      </c>
      <c r="Q49" s="41">
        <v>2</v>
      </c>
      <c r="R49" s="47"/>
    </row>
    <row r="50" s="2" customFormat="true" ht="18.75" spans="1:18">
      <c r="A50" s="10"/>
      <c r="B50" s="13"/>
      <c r="C50" s="12" t="s">
        <v>403</v>
      </c>
      <c r="D50" s="10">
        <v>0</v>
      </c>
      <c r="E50" s="10">
        <v>10</v>
      </c>
      <c r="F50" s="10">
        <f>1939+32</f>
        <v>1971</v>
      </c>
      <c r="G50" s="10">
        <f t="shared" si="38"/>
        <v>1981</v>
      </c>
      <c r="H50" s="10">
        <f t="shared" si="39"/>
        <v>0</v>
      </c>
      <c r="I50" s="10">
        <f t="shared" ref="I50:I52" si="42">E50*0.32</f>
        <v>3.2</v>
      </c>
      <c r="J50" s="10">
        <f t="shared" si="40"/>
        <v>413.91</v>
      </c>
      <c r="K50" s="10">
        <f t="shared" si="41"/>
        <v>417.11</v>
      </c>
      <c r="L50" s="6"/>
      <c r="M50" s="34"/>
      <c r="N50" s="45"/>
      <c r="O50" s="36">
        <v>13.3265</v>
      </c>
      <c r="P50" s="42"/>
      <c r="Q50" s="42"/>
      <c r="R50" s="47"/>
    </row>
    <row r="51" s="2" customFormat="true" ht="18.75" spans="1:18">
      <c r="A51" s="10">
        <v>28</v>
      </c>
      <c r="B51" s="13"/>
      <c r="C51" s="12" t="s">
        <v>404</v>
      </c>
      <c r="D51" s="10">
        <v>0</v>
      </c>
      <c r="E51" s="10">
        <v>0</v>
      </c>
      <c r="F51" s="10">
        <v>4</v>
      </c>
      <c r="G51" s="10">
        <f t="shared" si="38"/>
        <v>4</v>
      </c>
      <c r="H51" s="10">
        <f t="shared" si="39"/>
        <v>0</v>
      </c>
      <c r="I51" s="10">
        <f t="shared" si="42"/>
        <v>0</v>
      </c>
      <c r="J51" s="10">
        <f t="shared" si="40"/>
        <v>0.84</v>
      </c>
      <c r="K51" s="10">
        <f t="shared" si="41"/>
        <v>0.84</v>
      </c>
      <c r="L51" s="6"/>
      <c r="M51" s="34"/>
      <c r="N51" s="45"/>
      <c r="O51" s="36">
        <v>0</v>
      </c>
      <c r="P51" s="42"/>
      <c r="Q51" s="42"/>
      <c r="R51" s="47"/>
    </row>
    <row r="52" s="2" customFormat="true" ht="18.75" spans="1:18">
      <c r="A52" s="10">
        <v>29</v>
      </c>
      <c r="B52" s="13"/>
      <c r="C52" s="12" t="s">
        <v>405</v>
      </c>
      <c r="D52" s="10">
        <v>0</v>
      </c>
      <c r="E52" s="10">
        <v>0</v>
      </c>
      <c r="F52" s="10">
        <v>241</v>
      </c>
      <c r="G52" s="10">
        <f t="shared" si="38"/>
        <v>241</v>
      </c>
      <c r="H52" s="10">
        <f t="shared" si="39"/>
        <v>0</v>
      </c>
      <c r="I52" s="10">
        <f t="shared" si="42"/>
        <v>0</v>
      </c>
      <c r="J52" s="10">
        <f t="shared" si="40"/>
        <v>50.61</v>
      </c>
      <c r="K52" s="10">
        <f t="shared" si="41"/>
        <v>50.61</v>
      </c>
      <c r="L52" s="6"/>
      <c r="M52" s="34"/>
      <c r="N52" s="45"/>
      <c r="O52" s="36">
        <v>15.9274</v>
      </c>
      <c r="P52" s="42"/>
      <c r="Q52" s="42"/>
      <c r="R52" s="47"/>
    </row>
    <row r="53" s="2" customFormat="true" ht="18.75" spans="1:18">
      <c r="A53" s="6" t="s">
        <v>406</v>
      </c>
      <c r="B53" s="6"/>
      <c r="C53" s="6"/>
      <c r="D53" s="16">
        <f t="shared" ref="D53:K53" si="43">SUM(D49:D52)</f>
        <v>0</v>
      </c>
      <c r="E53" s="16">
        <f t="shared" si="43"/>
        <v>10</v>
      </c>
      <c r="F53" s="16">
        <f t="shared" si="43"/>
        <v>3701</v>
      </c>
      <c r="G53" s="16">
        <f t="shared" si="43"/>
        <v>3711</v>
      </c>
      <c r="H53" s="16">
        <f t="shared" si="43"/>
        <v>0</v>
      </c>
      <c r="I53" s="16">
        <f t="shared" si="43"/>
        <v>3.2</v>
      </c>
      <c r="J53" s="16">
        <f t="shared" si="43"/>
        <v>777.21</v>
      </c>
      <c r="K53" s="16">
        <f t="shared" si="43"/>
        <v>780.41</v>
      </c>
      <c r="L53" s="6"/>
      <c r="M53" s="34"/>
      <c r="N53" s="45"/>
      <c r="O53" s="40">
        <f>SUM(O49:O52)</f>
        <v>-1.2357</v>
      </c>
      <c r="P53" s="43"/>
      <c r="Q53" s="43"/>
      <c r="R53" s="47"/>
    </row>
    <row r="54" s="2" customFormat="true" ht="18.75" spans="1:18">
      <c r="A54" s="6"/>
      <c r="B54" s="6" t="s">
        <v>305</v>
      </c>
      <c r="C54" s="27" t="s">
        <v>407</v>
      </c>
      <c r="D54" s="16">
        <v>0</v>
      </c>
      <c r="E54" s="16">
        <v>0</v>
      </c>
      <c r="F54" s="16">
        <v>0</v>
      </c>
      <c r="G54" s="16">
        <v>0</v>
      </c>
      <c r="H54" s="16">
        <v>0</v>
      </c>
      <c r="I54" s="16">
        <v>0</v>
      </c>
      <c r="J54" s="16">
        <v>0</v>
      </c>
      <c r="K54" s="16">
        <v>0</v>
      </c>
      <c r="L54" s="11">
        <v>4</v>
      </c>
      <c r="M54" s="34">
        <v>0</v>
      </c>
      <c r="N54" s="45">
        <v>0</v>
      </c>
      <c r="O54" s="36">
        <v>32.29002</v>
      </c>
      <c r="P54" s="41">
        <v>0</v>
      </c>
      <c r="Q54" s="41">
        <v>0</v>
      </c>
      <c r="R54" s="47"/>
    </row>
    <row r="55" s="2" customFormat="true" ht="18.75" spans="1:18">
      <c r="A55" s="20" t="s">
        <v>408</v>
      </c>
      <c r="B55" s="21"/>
      <c r="C55" s="28"/>
      <c r="D55" s="16">
        <v>0</v>
      </c>
      <c r="E55" s="16">
        <v>0</v>
      </c>
      <c r="F55" s="16">
        <v>0</v>
      </c>
      <c r="G55" s="16">
        <v>0</v>
      </c>
      <c r="H55" s="16">
        <v>0</v>
      </c>
      <c r="I55" s="16">
        <v>0</v>
      </c>
      <c r="J55" s="16">
        <v>0</v>
      </c>
      <c r="K55" s="16">
        <v>0</v>
      </c>
      <c r="L55" s="15"/>
      <c r="M55" s="34">
        <f t="shared" ref="M55:O55" si="44">SUM(M54:M54)</f>
        <v>0</v>
      </c>
      <c r="N55" s="45">
        <f t="shared" si="44"/>
        <v>0</v>
      </c>
      <c r="O55" s="40">
        <f t="shared" si="44"/>
        <v>32.29002</v>
      </c>
      <c r="P55" s="43"/>
      <c r="Q55" s="43"/>
      <c r="R55" s="47"/>
    </row>
    <row r="56" s="2" customFormat="true" ht="18.75" spans="1:18">
      <c r="A56" s="20"/>
      <c r="B56" s="21"/>
      <c r="C56" s="28" t="s">
        <v>297</v>
      </c>
      <c r="D56" s="16">
        <f t="shared" ref="D56:K56" si="45">D55+D53</f>
        <v>0</v>
      </c>
      <c r="E56" s="16">
        <f t="shared" si="45"/>
        <v>10</v>
      </c>
      <c r="F56" s="16">
        <f t="shared" si="45"/>
        <v>3701</v>
      </c>
      <c r="G56" s="16">
        <f t="shared" si="45"/>
        <v>3711</v>
      </c>
      <c r="H56" s="16">
        <f t="shared" si="45"/>
        <v>0</v>
      </c>
      <c r="I56" s="16">
        <f t="shared" si="45"/>
        <v>3.2</v>
      </c>
      <c r="J56" s="16">
        <f t="shared" si="45"/>
        <v>777.21</v>
      </c>
      <c r="K56" s="16">
        <f t="shared" si="45"/>
        <v>780.41</v>
      </c>
      <c r="L56" s="15"/>
      <c r="M56" s="34">
        <f>M55+M49</f>
        <v>468.246</v>
      </c>
      <c r="N56" s="45">
        <f>N55+N49</f>
        <v>469</v>
      </c>
      <c r="O56" s="40">
        <f>O55+O53</f>
        <v>31.05432</v>
      </c>
      <c r="P56" s="38">
        <f>P54+P49</f>
        <v>1.2357</v>
      </c>
      <c r="Q56" s="38">
        <f>SUM(Q49:Q55)</f>
        <v>2</v>
      </c>
      <c r="R56" s="54"/>
    </row>
    <row r="57" s="2" customFormat="true" ht="18.75" spans="1:18">
      <c r="A57" s="10">
        <v>31</v>
      </c>
      <c r="B57" s="5" t="s">
        <v>75</v>
      </c>
      <c r="C57" s="12" t="s">
        <v>409</v>
      </c>
      <c r="D57" s="10">
        <v>0</v>
      </c>
      <c r="E57" s="10">
        <v>63</v>
      </c>
      <c r="F57" s="10">
        <f>802+2079</f>
        <v>2881</v>
      </c>
      <c r="G57" s="10">
        <f t="shared" ref="G57:G59" si="46">F57+E57+D57</f>
        <v>2944</v>
      </c>
      <c r="H57" s="10">
        <v>0</v>
      </c>
      <c r="I57" s="10">
        <f t="shared" ref="I57:I59" si="47">E57*0.32</f>
        <v>20.16</v>
      </c>
      <c r="J57" s="10">
        <f t="shared" ref="J57:J59" si="48">F57*0.21</f>
        <v>605.01</v>
      </c>
      <c r="K57" s="10">
        <f t="shared" ref="K57:K59" si="49">I57+J57+H57</f>
        <v>625.17</v>
      </c>
      <c r="L57" s="6">
        <v>6</v>
      </c>
      <c r="M57" s="6">
        <f>K60*L57*0.1</f>
        <v>551.124</v>
      </c>
      <c r="N57" s="37">
        <v>552</v>
      </c>
      <c r="O57" s="36">
        <v>40.344</v>
      </c>
      <c r="P57" s="41">
        <v>0</v>
      </c>
      <c r="Q57" s="41">
        <v>0</v>
      </c>
      <c r="R57" s="51" t="s">
        <v>309</v>
      </c>
    </row>
    <row r="58" s="2" customFormat="true" ht="18.75" spans="1:18">
      <c r="A58" s="10">
        <v>32</v>
      </c>
      <c r="B58" s="5"/>
      <c r="C58" s="14" t="s">
        <v>410</v>
      </c>
      <c r="D58" s="10">
        <v>0</v>
      </c>
      <c r="E58" s="10">
        <v>0</v>
      </c>
      <c r="F58" s="10">
        <v>1230</v>
      </c>
      <c r="G58" s="10">
        <f t="shared" si="46"/>
        <v>1230</v>
      </c>
      <c r="H58" s="10">
        <v>0</v>
      </c>
      <c r="I58" s="10">
        <f t="shared" si="47"/>
        <v>0</v>
      </c>
      <c r="J58" s="10">
        <f t="shared" si="48"/>
        <v>258.3</v>
      </c>
      <c r="K58" s="29">
        <f t="shared" si="49"/>
        <v>258.3</v>
      </c>
      <c r="L58" s="6"/>
      <c r="M58" s="6"/>
      <c r="N58" s="37"/>
      <c r="O58" s="36">
        <v>16.636</v>
      </c>
      <c r="P58" s="42"/>
      <c r="Q58" s="42"/>
      <c r="R58" s="52"/>
    </row>
    <row r="59" s="2" customFormat="true" ht="18.75" spans="1:18">
      <c r="A59" s="10">
        <v>33</v>
      </c>
      <c r="B59" s="5"/>
      <c r="C59" s="12" t="s">
        <v>411</v>
      </c>
      <c r="D59" s="10">
        <v>0</v>
      </c>
      <c r="E59" s="10">
        <v>0</v>
      </c>
      <c r="F59" s="10">
        <v>167</v>
      </c>
      <c r="G59" s="10">
        <f t="shared" si="46"/>
        <v>167</v>
      </c>
      <c r="H59" s="10">
        <v>0</v>
      </c>
      <c r="I59" s="10">
        <f t="shared" si="47"/>
        <v>0</v>
      </c>
      <c r="J59" s="10">
        <f t="shared" si="48"/>
        <v>35.07</v>
      </c>
      <c r="K59" s="10">
        <f t="shared" si="49"/>
        <v>35.07</v>
      </c>
      <c r="L59" s="6"/>
      <c r="M59" s="6"/>
      <c r="N59" s="37"/>
      <c r="O59" s="36">
        <v>0</v>
      </c>
      <c r="P59" s="42"/>
      <c r="Q59" s="42"/>
      <c r="R59" s="52"/>
    </row>
    <row r="60" s="2" customFormat="true" ht="18.75" spans="1:18">
      <c r="A60" s="6" t="s">
        <v>412</v>
      </c>
      <c r="B60" s="6"/>
      <c r="C60" s="6"/>
      <c r="D60" s="16">
        <f t="shared" ref="D60:K60" si="50">SUM(D57:D59)</f>
        <v>0</v>
      </c>
      <c r="E60" s="16">
        <f t="shared" si="50"/>
        <v>63</v>
      </c>
      <c r="F60" s="16">
        <f t="shared" si="50"/>
        <v>4278</v>
      </c>
      <c r="G60" s="16">
        <f t="shared" si="50"/>
        <v>4341</v>
      </c>
      <c r="H60" s="16">
        <f t="shared" si="50"/>
        <v>0</v>
      </c>
      <c r="I60" s="16">
        <f t="shared" si="50"/>
        <v>20.16</v>
      </c>
      <c r="J60" s="16">
        <f t="shared" si="50"/>
        <v>898.38</v>
      </c>
      <c r="K60" s="16">
        <f t="shared" si="50"/>
        <v>918.54</v>
      </c>
      <c r="L60" s="6"/>
      <c r="M60" s="6"/>
      <c r="N60" s="37"/>
      <c r="O60" s="40">
        <f>SUM(O57:O59)</f>
        <v>56.98</v>
      </c>
      <c r="P60" s="43"/>
      <c r="Q60" s="43"/>
      <c r="R60" s="53"/>
    </row>
    <row r="61" s="2" customFormat="true" ht="30" customHeight="true" spans="1:18">
      <c r="A61" s="10">
        <v>34</v>
      </c>
      <c r="B61" s="6" t="s">
        <v>311</v>
      </c>
      <c r="C61" s="12" t="s">
        <v>413</v>
      </c>
      <c r="D61" s="10">
        <v>0</v>
      </c>
      <c r="E61" s="10">
        <v>0</v>
      </c>
      <c r="F61" s="10">
        <v>546</v>
      </c>
      <c r="G61" s="10">
        <f>F61+E61+D61</f>
        <v>546</v>
      </c>
      <c r="H61" s="10">
        <v>0</v>
      </c>
      <c r="I61" s="10">
        <f>E61*0.32</f>
        <v>0</v>
      </c>
      <c r="J61" s="10">
        <f>F61*0.21</f>
        <v>114.66</v>
      </c>
      <c r="K61" s="10">
        <f>J61+I61+H61</f>
        <v>114.66</v>
      </c>
      <c r="L61" s="6">
        <v>8</v>
      </c>
      <c r="M61" s="6">
        <f>K62*L61*0.1</f>
        <v>91.728</v>
      </c>
      <c r="N61" s="37">
        <v>92</v>
      </c>
      <c r="O61" s="36">
        <v>32.245</v>
      </c>
      <c r="P61" s="37">
        <v>0</v>
      </c>
      <c r="Q61" s="37">
        <v>0</v>
      </c>
      <c r="R61" s="51" t="s">
        <v>312</v>
      </c>
    </row>
    <row r="62" s="2" customFormat="true" ht="45" customHeight="true" spans="1:18">
      <c r="A62" s="6" t="s">
        <v>414</v>
      </c>
      <c r="B62" s="6"/>
      <c r="C62" s="6"/>
      <c r="D62" s="16">
        <v>0</v>
      </c>
      <c r="E62" s="16">
        <v>0</v>
      </c>
      <c r="F62" s="16">
        <f t="shared" ref="F62:K62" si="51">SUM(F61:F61)</f>
        <v>546</v>
      </c>
      <c r="G62" s="16">
        <f t="shared" si="51"/>
        <v>546</v>
      </c>
      <c r="H62" s="16">
        <f t="shared" si="51"/>
        <v>0</v>
      </c>
      <c r="I62" s="16">
        <f t="shared" si="51"/>
        <v>0</v>
      </c>
      <c r="J62" s="16">
        <f t="shared" si="51"/>
        <v>114.66</v>
      </c>
      <c r="K62" s="16">
        <f t="shared" si="51"/>
        <v>114.66</v>
      </c>
      <c r="L62" s="6"/>
      <c r="M62" s="6"/>
      <c r="N62" s="37"/>
      <c r="O62" s="40">
        <f>SUM(O61:O61)</f>
        <v>32.245</v>
      </c>
      <c r="P62" s="37">
        <v>0</v>
      </c>
      <c r="Q62" s="43">
        <f>Q61+Q57</f>
        <v>0</v>
      </c>
      <c r="R62" s="53"/>
    </row>
    <row r="63" s="2" customFormat="true" ht="18.75" spans="1:18">
      <c r="A63" s="6" t="s">
        <v>307</v>
      </c>
      <c r="B63" s="6"/>
      <c r="C63" s="6"/>
      <c r="D63" s="16">
        <f t="shared" ref="D63:K63" si="52">D62+D60</f>
        <v>0</v>
      </c>
      <c r="E63" s="16">
        <f t="shared" si="52"/>
        <v>63</v>
      </c>
      <c r="F63" s="16">
        <f t="shared" si="52"/>
        <v>4824</v>
      </c>
      <c r="G63" s="16">
        <f t="shared" si="52"/>
        <v>4887</v>
      </c>
      <c r="H63" s="16">
        <f t="shared" si="52"/>
        <v>0</v>
      </c>
      <c r="I63" s="16">
        <f t="shared" si="52"/>
        <v>20.16</v>
      </c>
      <c r="J63" s="16">
        <f t="shared" si="52"/>
        <v>1013.04</v>
      </c>
      <c r="K63" s="16">
        <f t="shared" si="52"/>
        <v>1033.2</v>
      </c>
      <c r="L63" s="6" t="s">
        <v>415</v>
      </c>
      <c r="M63" s="34">
        <f>M61+M57</f>
        <v>642.852</v>
      </c>
      <c r="N63" s="45">
        <f>N57+N61</f>
        <v>644</v>
      </c>
      <c r="O63" s="40">
        <f>O62+O60</f>
        <v>89.225</v>
      </c>
      <c r="P63" s="37">
        <f>P62+P57</f>
        <v>0</v>
      </c>
      <c r="Q63" s="37">
        <f>Q57+Q62</f>
        <v>0</v>
      </c>
      <c r="R63" s="47"/>
    </row>
    <row r="64" s="2" customFormat="true" ht="18.75" spans="1:18">
      <c r="A64" s="6" t="s">
        <v>416</v>
      </c>
      <c r="B64" s="6"/>
      <c r="C64" s="6"/>
      <c r="D64" s="10">
        <f t="shared" ref="D64:G64" si="53">D63+D53+D48+D42+D35+D25+D22+D16</f>
        <v>90</v>
      </c>
      <c r="E64" s="10">
        <f t="shared" si="53"/>
        <v>1558</v>
      </c>
      <c r="F64" s="10">
        <f t="shared" si="53"/>
        <v>81495</v>
      </c>
      <c r="G64" s="10">
        <f t="shared" si="53"/>
        <v>83143</v>
      </c>
      <c r="H64" s="10">
        <f>H63++H53+H48+H42+H35+H25+H22+H16</f>
        <v>21.6</v>
      </c>
      <c r="I64" s="10">
        <f t="shared" ref="I64:K64" si="54">I63+I53+I48+I42+I35+I25+I22+I16</f>
        <v>498.56</v>
      </c>
      <c r="J64" s="10">
        <f t="shared" si="54"/>
        <v>17113.95</v>
      </c>
      <c r="K64" s="10">
        <f t="shared" si="54"/>
        <v>17634.11</v>
      </c>
      <c r="L64" s="6" t="s">
        <v>415</v>
      </c>
      <c r="M64" s="34">
        <f>M63+M49+M42+M35+M23+M22+M5+M43</f>
        <v>6009.244</v>
      </c>
      <c r="N64" s="45">
        <f>N63+N49+N43+N42+N35+N23+N22+N5</f>
        <v>6015</v>
      </c>
      <c r="O64" s="40">
        <f>O63+O56+O48+O42+O35+O25+O22+O16</f>
        <v>749.90002</v>
      </c>
      <c r="P64" s="47">
        <f>P63+P56+P48+P36+P35+P23+P22+P5</f>
        <v>102.7062</v>
      </c>
      <c r="Q64" s="37">
        <f>Q63+Q56+Q43+Q36+Q35+Q23+Q17+Q5</f>
        <v>105</v>
      </c>
      <c r="R64" s="47"/>
    </row>
    <row r="65" s="2" customFormat="true" spans="1:13">
      <c r="A65" s="55"/>
      <c r="B65" s="56"/>
      <c r="C65" s="56"/>
      <c r="D65" s="56"/>
      <c r="E65" s="56"/>
      <c r="F65" s="56"/>
      <c r="G65" s="56"/>
      <c r="H65" s="56"/>
      <c r="I65" s="56"/>
      <c r="J65" s="56"/>
      <c r="K65" s="56"/>
      <c r="L65" s="56"/>
      <c r="M65" s="56"/>
    </row>
    <row r="66" s="2" customFormat="true" spans="1:13">
      <c r="A66" s="55"/>
      <c r="B66" s="56"/>
      <c r="C66" s="56"/>
      <c r="D66" s="56"/>
      <c r="E66" s="56"/>
      <c r="F66" s="56"/>
      <c r="G66" s="56"/>
      <c r="H66" s="56"/>
      <c r="I66" s="56"/>
      <c r="J66" s="56"/>
      <c r="K66" s="56"/>
      <c r="L66" s="56"/>
      <c r="M66" s="56"/>
    </row>
    <row r="67" s="2" customFormat="true" spans="1:13">
      <c r="A67" s="55"/>
      <c r="B67" s="56"/>
      <c r="C67" s="56"/>
      <c r="D67" s="56"/>
      <c r="E67" s="56"/>
      <c r="F67" s="56"/>
      <c r="G67" s="56"/>
      <c r="H67" s="56"/>
      <c r="I67" s="56"/>
      <c r="J67" s="56"/>
      <c r="K67" s="56"/>
      <c r="L67" s="56"/>
      <c r="M67" s="56"/>
    </row>
    <row r="68" s="2" customFormat="true" spans="1:1">
      <c r="A68" s="55"/>
    </row>
    <row r="69" s="2" customFormat="true" spans="1:1">
      <c r="A69" s="55"/>
    </row>
    <row r="70" s="2" customFormat="true" spans="1:1">
      <c r="A70" s="55"/>
    </row>
    <row r="71" s="2" customFormat="true" spans="1:1">
      <c r="A71" s="55"/>
    </row>
    <row r="72" s="2" customFormat="true" spans="1:1">
      <c r="A72" s="55"/>
    </row>
  </sheetData>
  <mergeCells count="103">
    <mergeCell ref="A1:R1"/>
    <mergeCell ref="D2:G2"/>
    <mergeCell ref="H2:K2"/>
    <mergeCell ref="A16:C16"/>
    <mergeCell ref="A19:C19"/>
    <mergeCell ref="A21:C21"/>
    <mergeCell ref="A22:C22"/>
    <mergeCell ref="A25:C25"/>
    <mergeCell ref="B31:C31"/>
    <mergeCell ref="B34:C34"/>
    <mergeCell ref="A35:C35"/>
    <mergeCell ref="A37:C37"/>
    <mergeCell ref="A39:C39"/>
    <mergeCell ref="A41:C41"/>
    <mergeCell ref="A42:C42"/>
    <mergeCell ref="A48:C48"/>
    <mergeCell ref="A53:C53"/>
    <mergeCell ref="A55:C55"/>
    <mergeCell ref="A60:C60"/>
    <mergeCell ref="A62:C62"/>
    <mergeCell ref="A63:C63"/>
    <mergeCell ref="A64:C64"/>
    <mergeCell ref="A2:A3"/>
    <mergeCell ref="B2:B3"/>
    <mergeCell ref="B5:B15"/>
    <mergeCell ref="B17:B18"/>
    <mergeCell ref="B23:B24"/>
    <mergeCell ref="B26:B30"/>
    <mergeCell ref="B32:B33"/>
    <mergeCell ref="B43:B47"/>
    <mergeCell ref="B49:B52"/>
    <mergeCell ref="B57:B59"/>
    <mergeCell ref="C2:C3"/>
    <mergeCell ref="L2:L3"/>
    <mergeCell ref="L5:L16"/>
    <mergeCell ref="L17:L19"/>
    <mergeCell ref="L20:L22"/>
    <mergeCell ref="L23:L25"/>
    <mergeCell ref="L26:L31"/>
    <mergeCell ref="L32:L35"/>
    <mergeCell ref="L36:L37"/>
    <mergeCell ref="L38:L39"/>
    <mergeCell ref="L40:L42"/>
    <mergeCell ref="L43:L48"/>
    <mergeCell ref="L49:L53"/>
    <mergeCell ref="L54:L55"/>
    <mergeCell ref="L57:L60"/>
    <mergeCell ref="L61:L62"/>
    <mergeCell ref="M2:M3"/>
    <mergeCell ref="M5:M16"/>
    <mergeCell ref="M17:M19"/>
    <mergeCell ref="M20:M21"/>
    <mergeCell ref="M23:M25"/>
    <mergeCell ref="M26:M31"/>
    <mergeCell ref="M32:M34"/>
    <mergeCell ref="M36:M37"/>
    <mergeCell ref="M38:M39"/>
    <mergeCell ref="M40:M41"/>
    <mergeCell ref="M43:M48"/>
    <mergeCell ref="M49:M53"/>
    <mergeCell ref="M57:M60"/>
    <mergeCell ref="M61:M62"/>
    <mergeCell ref="N2:N4"/>
    <mergeCell ref="N5:N16"/>
    <mergeCell ref="N17:N19"/>
    <mergeCell ref="N20:N21"/>
    <mergeCell ref="N23:N25"/>
    <mergeCell ref="N26:N31"/>
    <mergeCell ref="N32:N34"/>
    <mergeCell ref="N36:N37"/>
    <mergeCell ref="N38:N39"/>
    <mergeCell ref="N40:N41"/>
    <mergeCell ref="N43:N48"/>
    <mergeCell ref="N49:N53"/>
    <mergeCell ref="N57:N60"/>
    <mergeCell ref="N61:N62"/>
    <mergeCell ref="O2:O4"/>
    <mergeCell ref="P2:P4"/>
    <mergeCell ref="P5:P16"/>
    <mergeCell ref="P17:P19"/>
    <mergeCell ref="P20:P21"/>
    <mergeCell ref="P23:P25"/>
    <mergeCell ref="P36:P42"/>
    <mergeCell ref="P49:P53"/>
    <mergeCell ref="P54:P55"/>
    <mergeCell ref="P57:P60"/>
    <mergeCell ref="Q2:Q4"/>
    <mergeCell ref="Q5:Q16"/>
    <mergeCell ref="Q17:Q22"/>
    <mergeCell ref="Q23:Q25"/>
    <mergeCell ref="Q26:Q31"/>
    <mergeCell ref="Q32:Q33"/>
    <mergeCell ref="Q36:Q42"/>
    <mergeCell ref="Q43:Q48"/>
    <mergeCell ref="Q49:Q53"/>
    <mergeCell ref="Q54:Q55"/>
    <mergeCell ref="Q57:Q60"/>
    <mergeCell ref="R2:R4"/>
    <mergeCell ref="R5:R16"/>
    <mergeCell ref="R17:R22"/>
    <mergeCell ref="R23:R25"/>
    <mergeCell ref="R57:R60"/>
    <mergeCell ref="R61:R62"/>
  </mergeCells>
  <pageMargins left="0.472222222222222" right="0.75" top="0.432638888888889" bottom="1" header="0.275" footer="0.5"/>
  <pageSetup paperSize="8" orientation="landscape"/>
  <headerFooter/>
  <legacyDrawing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8</vt:i4>
      </vt:variant>
    </vt:vector>
  </HeadingPairs>
  <TitlesOfParts>
    <vt:vector size="8" baseType="lpstr">
      <vt:lpstr>附件1教育部门</vt:lpstr>
      <vt:lpstr>附件2人社部门</vt:lpstr>
      <vt:lpstr>附件3</vt:lpstr>
      <vt:lpstr>教育免学费过渡表</vt:lpstr>
      <vt:lpstr>教育助学金过渡表</vt:lpstr>
      <vt:lpstr>免学费（人社）</vt:lpstr>
      <vt:lpstr>助学金（人社）</vt:lpstr>
      <vt:lpstr>人社测算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张雅婧</cp:lastModifiedBy>
  <dcterms:created xsi:type="dcterms:W3CDTF">2022-04-26T15:04:00Z</dcterms:created>
  <dcterms:modified xsi:type="dcterms:W3CDTF">2023-06-25T15:57:28Z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2052-11.8.2.10458</vt:lpwstr>
  </property>
  <property fmtid="{D5CDD505-2E9C-101B-9397-08002B2CF9AE}" pid="3" name="ICV">
    <vt:lpwstr>40F0D5BECEFA456E8C12FE140F2B92AA</vt:lpwstr>
  </property>
</Properties>
</file>