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activeTab="3"/>
  </bookViews>
  <sheets>
    <sheet name="附件1" sheetId="5" r:id="rId1"/>
    <sheet name="附件2" sheetId="6" r:id="rId2"/>
    <sheet name="附件3" sheetId="7" r:id="rId3"/>
    <sheet name="附件4" sheetId="8" r:id="rId4"/>
  </sheets>
  <definedNames>
    <definedName name="_xlnm._FilterDatabase" localSheetId="0" hidden="1">附件1!$A$4:$XEV$4</definedName>
  </definedNames>
  <calcPr calcId="144525"/>
</workbook>
</file>

<file path=xl/sharedStrings.xml><?xml version="1.0" encoding="utf-8"?>
<sst xmlns="http://schemas.openxmlformats.org/spreadsheetml/2006/main" count="255" uniqueCount="230">
  <si>
    <t>附件1</t>
  </si>
  <si>
    <t>2023年中小学校舍安全保障长效机制专项补助资金安排表</t>
  </si>
  <si>
    <t>单位：万元</t>
  </si>
  <si>
    <t>县区名称</t>
  </si>
  <si>
    <t>2023年安排资金</t>
  </si>
  <si>
    <t>闽财教指〔2022〕
118号提前下达中央资金</t>
  </si>
  <si>
    <t>本次下达中央资金
（负数为追减资金）</t>
  </si>
  <si>
    <t>福建省合计</t>
  </si>
  <si>
    <t>福州市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</si>
  <si>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</si>
  <si>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</si>
  <si>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</si>
  <si>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</si>
  <si>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</si>
  <si>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</si>
  <si>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</si>
  <si>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</si>
  <si>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</si>
  <si>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</si>
  <si>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高新区管委会</t>
  </si>
  <si>
    <t>莆田市</t>
  </si>
  <si>
    <t>城厢区</t>
  </si>
  <si>
    <t>涵江区</t>
  </si>
  <si>
    <t>荔城区</t>
  </si>
  <si>
    <t>秀屿区</t>
  </si>
  <si>
    <t>湄洲岛</t>
  </si>
  <si>
    <t>北岸管委会</t>
  </si>
  <si>
    <t>仙游县</t>
  </si>
  <si>
    <t>三明市</t>
  </si>
  <si>
    <t>三元区</t>
  </si>
  <si>
    <t>明溪县</t>
  </si>
  <si>
    <t>清流县</t>
  </si>
  <si>
    <t>宁化县</t>
  </si>
  <si>
    <t>大田县</t>
  </si>
  <si>
    <t>尤溪县</t>
  </si>
  <si>
    <t>沙县区</t>
  </si>
  <si>
    <t>将乐县</t>
  </si>
  <si>
    <t>泰宁县</t>
  </si>
  <si>
    <t>建宁县</t>
  </si>
  <si>
    <t>永安市</t>
  </si>
  <si>
    <t>泉州市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</si>
  <si>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</si>
  <si>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</si>
  <si>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</si>
  <si>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</si>
  <si>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</si>
  <si>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</si>
  <si>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</si>
  <si>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</si>
  <si>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</si>
  <si>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台商投资区</t>
  </si>
  <si>
    <t>漳州市</t>
  </si>
  <si>
    <t>芗城区</t>
  </si>
  <si>
    <t>龙文区</t>
  </si>
  <si>
    <t>云霄县</t>
  </si>
  <si>
    <t>漳浦县</t>
  </si>
  <si>
    <t>漳州古雷港经济开发区</t>
  </si>
  <si>
    <t>诏安县</t>
  </si>
  <si>
    <t>长泰区</t>
  </si>
  <si>
    <t>东山县</t>
  </si>
  <si>
    <t>南靖县</t>
  </si>
  <si>
    <t>平和县</t>
  </si>
  <si>
    <t>华安县</t>
  </si>
  <si>
    <t>龙海区</t>
  </si>
  <si>
    <t>漳州高新技术产业开发区</t>
  </si>
  <si>
    <t>常山开发区</t>
  </si>
  <si>
    <t>漳州招商局开发区</t>
  </si>
  <si>
    <t>漳州台商投资区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</si>
  <si>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</si>
  <si>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</si>
  <si>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</si>
  <si>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</si>
  <si>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</si>
  <si>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</si>
  <si>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</si>
  <si>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</si>
  <si>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</si>
  <si>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</si>
  <si>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</si>
  <si>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</si>
  <si>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</si>
  <si>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</si>
  <si>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</si>
  <si>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</si>
  <si>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</si>
  <si>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</si>
  <si>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</si>
  <si>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</si>
  <si>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</si>
  <si>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</si>
  <si>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</si>
  <si>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</si>
  <si>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</si>
  <si>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</si>
  <si>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</si>
  <si>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</si>
  <si>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</si>
  <si>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</si>
  <si>
    <t>附件2</t>
  </si>
  <si>
    <t>2023年中小学校舍安全保障长效机制专项资金项目批复表</t>
  </si>
  <si>
    <t>县（市、区）名称</t>
  </si>
  <si>
    <t>学校情况</t>
  </si>
  <si>
    <t>安排项目情况</t>
  </si>
  <si>
    <t>规划资金投入（万元）</t>
  </si>
  <si>
    <t>备注</t>
  </si>
  <si>
    <t>学校代码</t>
  </si>
  <si>
    <t>学校名称</t>
  </si>
  <si>
    <t>办学类型</t>
  </si>
  <si>
    <t>城乡分类（城市/农村）</t>
  </si>
  <si>
    <t>在校生数（人）</t>
  </si>
  <si>
    <t>班级数（个)</t>
  </si>
  <si>
    <t>现有校舍面积（㎡）</t>
  </si>
  <si>
    <t>建设项目名称</t>
  </si>
  <si>
    <t>规划建设校舍面积（㎡）</t>
  </si>
  <si>
    <t>建设性质</t>
  </si>
  <si>
    <t>立项批文</t>
  </si>
  <si>
    <t>设计应达到抗震设防烈度（下拉菜单选择）</t>
  </si>
  <si>
    <t>（预计）开工时间</t>
  </si>
  <si>
    <t>项目进展情况（下拉菜单选择）</t>
  </si>
  <si>
    <t>拟拆除建筑物名称</t>
  </si>
  <si>
    <t>拟拆除建筑物房屋安全(抗震)鉴定情况</t>
  </si>
  <si>
    <t>拟拆除建筑物单体建筑面积（㎡）</t>
  </si>
  <si>
    <t>拟新增加学额（个）</t>
  </si>
  <si>
    <t>合计</t>
  </si>
  <si>
    <t>本次下达补助资金安排</t>
  </si>
  <si>
    <t>省发展改革委等其他部门安排</t>
  </si>
  <si>
    <t>省教育厅、财政厅其他资金安排</t>
  </si>
  <si>
    <t>市级资金</t>
  </si>
  <si>
    <t>县级资金</t>
  </si>
  <si>
    <t>其他资金（学校自筹、捐赠等）</t>
  </si>
  <si>
    <t>小计</t>
  </si>
  <si>
    <t>中央资金</t>
  </si>
  <si>
    <t>省级资金</t>
  </si>
  <si>
    <t>甲</t>
  </si>
  <si>
    <t>19=20+23+24+25+26+27</t>
  </si>
  <si>
    <t>**县小计</t>
  </si>
  <si>
    <t>2135******</t>
  </si>
  <si>
    <t>XX小学</t>
  </si>
  <si>
    <t>小学</t>
  </si>
  <si>
    <t>农村</t>
  </si>
  <si>
    <t>3135******</t>
  </si>
  <si>
    <t>XX初级中学</t>
  </si>
  <si>
    <t>初级中学</t>
  </si>
  <si>
    <t>…</t>
  </si>
  <si>
    <t>教育部门（盖章）</t>
  </si>
  <si>
    <t>审核人：</t>
  </si>
  <si>
    <t>财政部门（盖章）</t>
  </si>
  <si>
    <t>经办人：</t>
  </si>
  <si>
    <t>联系电话：</t>
  </si>
  <si>
    <t>备注：</t>
  </si>
  <si>
    <t>１.学校代码及名称按最新事业统计学校代码（10位数）及名称规范填写，一个学校多个项目的按每个单体建筑一行填写。</t>
  </si>
  <si>
    <t>2.办学类型分：小学、初级中学、九年一贯制学校、高级中学、完全中学、十二年一贯制学校。</t>
  </si>
  <si>
    <t>3.城乡分类分为城市和农村两类。国家统计局最新版本的《统计用区划代码》中的第5-6位（区县代码）为01-20且《统计用城乡划分代码》中的第13-15位（城乡分类代码）为111的主城区为城市，其他地区为农村。</t>
  </si>
  <si>
    <t>4.本表第9列只填报校舍面积，附属设施建设规模在备注栏说明。</t>
  </si>
  <si>
    <t>5.建设性质：分为重建、抗震加固、改扩建、维修改造。</t>
  </si>
  <si>
    <t>6.本表第23栏、24栏填报资金，应在备注栏说明下达资金文件名和文号。</t>
  </si>
  <si>
    <t>附件3</t>
  </si>
  <si>
    <t>2023年中小学校舍安全保障长效机制市、县（区）绩效目标表</t>
  </si>
  <si>
    <t>（2023年度）</t>
  </si>
  <si>
    <t>填报单位：</t>
  </si>
  <si>
    <t>填表时间：    年    月    日</t>
  </si>
  <si>
    <t>专项名称</t>
  </si>
  <si>
    <t>中小学校舍安全保障长效机制专项</t>
  </si>
  <si>
    <t>中央主管部门</t>
  </si>
  <si>
    <t>财政部、教育部</t>
  </si>
  <si>
    <t>省级财政部门</t>
  </si>
  <si>
    <t>福建省财政厅</t>
  </si>
  <si>
    <t>省级主管部门</t>
  </si>
  <si>
    <t>福建省教育厅</t>
  </si>
  <si>
    <t>资金情况
（万元）</t>
  </si>
  <si>
    <t>年度金额：</t>
  </si>
  <si>
    <t xml:space="preserve">其中：省级及以上补助   </t>
  </si>
  <si>
    <t xml:space="preserve"> 市县财政资金</t>
  </si>
  <si>
    <t xml:space="preserve">其他资金   </t>
  </si>
  <si>
    <t>年度目标</t>
  </si>
  <si>
    <t>绩效指标</t>
  </si>
  <si>
    <t>一级
指标</t>
  </si>
  <si>
    <t>二级指标</t>
  </si>
  <si>
    <t>三级指标</t>
  </si>
  <si>
    <t>指标值</t>
  </si>
  <si>
    <t>成本指标</t>
  </si>
  <si>
    <t>经济成本指标</t>
  </si>
  <si>
    <t>每平方米补助标准</t>
  </si>
  <si>
    <t>不低于800元</t>
  </si>
  <si>
    <t>产出指标</t>
  </si>
  <si>
    <t>数量指标</t>
  </si>
  <si>
    <t>支持建设学校数量</t>
  </si>
  <si>
    <t>加固及改扩建校舍面积</t>
  </si>
  <si>
    <t>质量指标</t>
  </si>
  <si>
    <t>农村学校校舍日常维修改造质量达标率</t>
  </si>
  <si>
    <t>时效指标</t>
  </si>
  <si>
    <t>校舍维修改造进度</t>
  </si>
  <si>
    <t>按年度计划</t>
  </si>
  <si>
    <t>效益指标</t>
  </si>
  <si>
    <t>社会效益指标</t>
  </si>
  <si>
    <t>受益学生数量</t>
  </si>
  <si>
    <t>满意度指标</t>
  </si>
  <si>
    <t>服务对象满意度</t>
  </si>
  <si>
    <t>项目学校满意度</t>
  </si>
  <si>
    <t>≥85%</t>
  </si>
  <si>
    <t>附件4</t>
  </si>
  <si>
    <t>2023年中小学校舍安全保障长效机制专项资金绩效监控表</t>
  </si>
  <si>
    <t>（2023年第  季度）</t>
  </si>
  <si>
    <r>
      <rPr>
        <u/>
        <sz val="12"/>
        <color indexed="8"/>
        <rFont val="仿宋"/>
        <charset val="134"/>
      </rPr>
      <t xml:space="preserve">                 </t>
    </r>
    <r>
      <rPr>
        <sz val="12"/>
        <color indexed="8"/>
        <rFont val="仿宋"/>
        <charset val="134"/>
      </rPr>
      <t xml:space="preserve"> 市教育局（盖章）</t>
    </r>
  </si>
  <si>
    <t>填表时间：    年     月    日</t>
  </si>
  <si>
    <t>市、县（区）</t>
  </si>
  <si>
    <t>计划安排资金（万元）</t>
  </si>
  <si>
    <t>累计到位资金（万元）</t>
  </si>
  <si>
    <t>累计实际支出资金（万元）</t>
  </si>
  <si>
    <t>规划建设情况</t>
  </si>
  <si>
    <t>累计进展情况</t>
  </si>
  <si>
    <t>上一年度完成投资（万元）</t>
  </si>
  <si>
    <t>当年完成投资（万元）</t>
  </si>
  <si>
    <t>财政资金</t>
  </si>
  <si>
    <t>其他资金</t>
  </si>
  <si>
    <t>项目数</t>
  </si>
  <si>
    <t>规划建设校舍面积（平方米）</t>
  </si>
  <si>
    <t>开工情况</t>
  </si>
  <si>
    <t>竣工情况</t>
  </si>
  <si>
    <t>省级及以上</t>
  </si>
  <si>
    <t>市县财政</t>
  </si>
  <si>
    <t>校舍面积（平方米）</t>
  </si>
  <si>
    <t>设区市合计</t>
  </si>
  <si>
    <t xml:space="preserve"> **县小计</t>
  </si>
  <si>
    <t>**学校**楼**项目</t>
  </si>
  <si>
    <t>……</t>
  </si>
  <si>
    <t>负责人（签字）：</t>
  </si>
  <si>
    <t>填表人（签字）：</t>
  </si>
  <si>
    <t>备注：1.本表填报2023年中小学校舍安全保障长效机制专项资金使用及项目进展情况。</t>
  </si>
  <si>
    <t xml:space="preserve">      2.开工情况指含竣工项目情况，附属设施只填报项目数，其建设规模不列入校舍面积统计。</t>
  </si>
</sst>
</file>

<file path=xl/styles.xml><?xml version="1.0" encoding="utf-8"?>
<styleSheet xmlns="http://schemas.openxmlformats.org/spreadsheetml/2006/main">
  <numFmts count="7">
    <numFmt numFmtId="176" formatCode="0;[Red]0"/>
    <numFmt numFmtId="177" formatCode="0_ ;[Red]\-0\ "/>
    <numFmt numFmtId="178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仿宋"/>
      <charset val="134"/>
    </font>
    <font>
      <u/>
      <sz val="12"/>
      <color indexed="8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8"/>
      <name val="方正小标宋简体"/>
      <charset val="134"/>
    </font>
    <font>
      <sz val="11"/>
      <name val="仿宋"/>
      <charset val="134"/>
    </font>
    <font>
      <sz val="10"/>
      <name val="仿宋_GB2312"/>
      <charset val="134"/>
    </font>
    <font>
      <u/>
      <sz val="12"/>
      <name val="仿宋"/>
      <charset val="134"/>
    </font>
    <font>
      <sz val="10"/>
      <name val="仿宋"/>
      <charset val="134"/>
    </font>
    <font>
      <b/>
      <sz val="18"/>
      <name val="仿宋"/>
      <charset val="134"/>
    </font>
    <font>
      <sz val="10"/>
      <name val="宋体"/>
      <charset val="134"/>
      <scheme val="minor"/>
    </font>
    <font>
      <sz val="11"/>
      <name val="CESI黑体-GB13000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23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40" fillId="32" borderId="15" applyNumberFormat="0" applyAlignment="0" applyProtection="0">
      <alignment vertical="center"/>
    </xf>
    <xf numFmtId="0" fontId="35" fillId="23" borderId="17" applyNumberFormat="0" applyAlignment="0" applyProtection="0">
      <alignment vertical="center"/>
    </xf>
    <xf numFmtId="0" fontId="37" fillId="29" borderId="18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105">
    <xf numFmtId="0" fontId="0" fillId="0" borderId="0" xfId="0"/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/>
    <xf numFmtId="0" fontId="5" fillId="0" borderId="2" xfId="0" applyFont="1" applyFill="1" applyBorder="1" applyAlignment="1"/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2" xfId="47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2" xfId="47" applyFont="1" applyFill="1" applyBorder="1" applyAlignment="1">
      <alignment horizontal="center" vertical="center" wrapText="1"/>
    </xf>
    <xf numFmtId="9" fontId="7" fillId="0" borderId="2" xfId="47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178" fontId="1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177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178" fontId="10" fillId="0" borderId="0" xfId="0" applyNumberFormat="1" applyFont="1" applyFill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right" vertical="center" wrapText="1"/>
    </xf>
    <xf numFmtId="178" fontId="14" fillId="0" borderId="0" xfId="0" applyNumberFormat="1" applyFont="1" applyFill="1" applyAlignment="1">
      <alignment horizontal="right" vertical="center" wrapText="1"/>
    </xf>
    <xf numFmtId="177" fontId="11" fillId="0" borderId="0" xfId="0" applyNumberFormat="1" applyFont="1" applyFill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 wrapText="1"/>
    </xf>
    <xf numFmtId="178" fontId="17" fillId="0" borderId="2" xfId="0" applyNumberFormat="1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 wrapText="1"/>
    </xf>
    <xf numFmtId="177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77" fontId="19" fillId="0" borderId="2" xfId="0" applyNumberFormat="1" applyFont="1" applyFill="1" applyBorder="1" applyAlignment="1">
      <alignment horizontal="center" vertical="center"/>
    </xf>
    <xf numFmtId="0" fontId="18" fillId="0" borderId="2" xfId="39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77" fontId="20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177" fontId="21" fillId="0" borderId="2" xfId="0" applyNumberFormat="1" applyFont="1" applyFill="1" applyBorder="1" applyAlignment="1">
      <alignment horizontal="center" vertical="center"/>
    </xf>
    <xf numFmtId="0" fontId="18" fillId="0" borderId="2" xfId="47" applyFont="1" applyFill="1" applyBorder="1" applyAlignment="1">
      <alignment horizontal="center" vertical="center"/>
    </xf>
    <xf numFmtId="0" fontId="16" fillId="0" borderId="2" xfId="47" applyFont="1" applyFill="1" applyBorder="1" applyAlignment="1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5"/>
  <sheetViews>
    <sheetView workbookViewId="0">
      <selection activeCell="I8" sqref="I8"/>
    </sheetView>
  </sheetViews>
  <sheetFormatPr defaultColWidth="8.875" defaultRowHeight="13.5" outlineLevelCol="3"/>
  <cols>
    <col min="1" max="1" width="23.625" style="77" customWidth="1"/>
    <col min="2" max="2" width="17.25" style="78" customWidth="1"/>
    <col min="3" max="3" width="20.625" style="79" customWidth="1"/>
    <col min="4" max="4" width="20.625" style="80" customWidth="1"/>
    <col min="5" max="16384" width="8.875" style="81"/>
  </cols>
  <sheetData>
    <row r="1" ht="20.25" spans="1:1">
      <c r="A1" s="82" t="s">
        <v>0</v>
      </c>
    </row>
    <row r="2" ht="56" customHeight="1" spans="1:4">
      <c r="A2" s="37" t="s">
        <v>1</v>
      </c>
      <c r="B2" s="83"/>
      <c r="C2" s="37"/>
      <c r="D2" s="84"/>
    </row>
    <row r="3" ht="18.95" customHeight="1" spans="1:4">
      <c r="A3" s="85" t="s">
        <v>2</v>
      </c>
      <c r="B3" s="86"/>
      <c r="C3" s="85"/>
      <c r="D3" s="87"/>
    </row>
    <row r="4" ht="43" customHeight="1" spans="1:4">
      <c r="A4" s="88" t="s">
        <v>3</v>
      </c>
      <c r="B4" s="89" t="s">
        <v>4</v>
      </c>
      <c r="C4" s="90" t="s">
        <v>5</v>
      </c>
      <c r="D4" s="91" t="s">
        <v>6</v>
      </c>
    </row>
    <row r="5" spans="1:4">
      <c r="A5" s="92" t="s">
        <v>7</v>
      </c>
      <c r="B5" s="93">
        <f>B6+B18+B26+B38+B49+B66+B77+B85+B95</f>
        <v>49400</v>
      </c>
      <c r="C5" s="93">
        <f>C6+C18+C26+C38+C49+C66+C77+C85+C95</f>
        <v>45180</v>
      </c>
      <c r="D5" s="94">
        <f>D6+D18+D26+D38+D49+D66+D77+D85+D95</f>
        <v>4220</v>
      </c>
    </row>
    <row r="6" spans="1:4">
      <c r="A6" s="95" t="s">
        <v>8</v>
      </c>
      <c r="B6" s="93">
        <f>SUM(B7:B17)</f>
        <v>4698</v>
      </c>
      <c r="C6" s="93">
        <f>SUM(C7:C17)</f>
        <v>4092</v>
      </c>
      <c r="D6" s="94">
        <f>SUM(D7:D17)</f>
        <v>606</v>
      </c>
    </row>
    <row r="7" ht="14.25" spans="1:4">
      <c r="A7" s="96" t="s">
        <v>9</v>
      </c>
      <c r="B7" s="97">
        <v>293</v>
      </c>
      <c r="C7" s="98">
        <v>249</v>
      </c>
      <c r="D7" s="99">
        <f t="shared" ref="D7:D17" si="0">B7-C7</f>
        <v>44</v>
      </c>
    </row>
    <row r="8" ht="14.25" spans="1:4">
      <c r="A8" s="96" t="s">
        <v>10</v>
      </c>
      <c r="B8" s="97">
        <v>114</v>
      </c>
      <c r="C8" s="98">
        <v>105</v>
      </c>
      <c r="D8" s="99">
        <f t="shared" si="0"/>
        <v>9</v>
      </c>
    </row>
    <row r="9" ht="14.25" spans="1:4">
      <c r="A9" s="96" t="s">
        <v>11</v>
      </c>
      <c r="B9" s="97">
        <v>152</v>
      </c>
      <c r="C9" s="98">
        <v>140</v>
      </c>
      <c r="D9" s="99">
        <f t="shared" si="0"/>
        <v>12</v>
      </c>
    </row>
    <row r="10" ht="14.25" spans="1:4">
      <c r="A10" s="96" t="s">
        <v>12</v>
      </c>
      <c r="B10" s="97">
        <v>467</v>
      </c>
      <c r="C10" s="98">
        <v>439</v>
      </c>
      <c r="D10" s="99">
        <f t="shared" si="0"/>
        <v>28</v>
      </c>
    </row>
    <row r="11" ht="14.25" spans="1:4">
      <c r="A11" s="96" t="s">
        <v>13</v>
      </c>
      <c r="B11" s="97">
        <v>629</v>
      </c>
      <c r="C11" s="98">
        <v>622</v>
      </c>
      <c r="D11" s="99">
        <f t="shared" si="0"/>
        <v>7</v>
      </c>
    </row>
    <row r="12" ht="14.25" spans="1:4">
      <c r="A12" s="96" t="s">
        <v>14</v>
      </c>
      <c r="B12" s="97">
        <v>279</v>
      </c>
      <c r="C12" s="98">
        <v>257</v>
      </c>
      <c r="D12" s="99">
        <f t="shared" si="0"/>
        <v>22</v>
      </c>
    </row>
    <row r="13" ht="14.25" spans="1:4">
      <c r="A13" s="96" t="s">
        <v>15</v>
      </c>
      <c r="B13" s="97">
        <v>522</v>
      </c>
      <c r="C13" s="97">
        <v>327</v>
      </c>
      <c r="D13" s="99">
        <f t="shared" si="0"/>
        <v>195</v>
      </c>
    </row>
    <row r="14" ht="14.25" spans="1:4">
      <c r="A14" s="96" t="s">
        <v>16</v>
      </c>
      <c r="B14" s="97">
        <v>400</v>
      </c>
      <c r="C14" s="97">
        <v>390</v>
      </c>
      <c r="D14" s="99">
        <f t="shared" si="0"/>
        <v>10</v>
      </c>
    </row>
    <row r="15" ht="14.25" spans="1:4">
      <c r="A15" s="96" t="s">
        <v>17</v>
      </c>
      <c r="B15" s="97">
        <v>973</v>
      </c>
      <c r="C15" s="97">
        <v>817</v>
      </c>
      <c r="D15" s="99">
        <f t="shared" si="0"/>
        <v>156</v>
      </c>
    </row>
    <row r="16" ht="14.25" spans="1:4">
      <c r="A16" s="96" t="s">
        <v>18</v>
      </c>
      <c r="B16" s="97">
        <v>429</v>
      </c>
      <c r="C16" s="97">
        <v>400</v>
      </c>
      <c r="D16" s="99">
        <f t="shared" si="0"/>
        <v>29</v>
      </c>
    </row>
    <row r="17" ht="14.25" spans="1:4">
      <c r="A17" s="96" t="s">
        <v>19</v>
      </c>
      <c r="B17" s="97">
        <v>440</v>
      </c>
      <c r="C17" s="97">
        <v>346</v>
      </c>
      <c r="D17" s="99">
        <f t="shared" si="0"/>
        <v>94</v>
      </c>
    </row>
    <row r="18" ht="14.25" spans="1:4">
      <c r="A18" s="100" t="s">
        <v>20</v>
      </c>
      <c r="B18" s="101">
        <f>SUM(B19:B25)</f>
        <v>4004</v>
      </c>
      <c r="C18" s="101">
        <f>SUM(C19:C25)</f>
        <v>3561</v>
      </c>
      <c r="D18" s="102">
        <f>SUM(D19:D25)</f>
        <v>443</v>
      </c>
    </row>
    <row r="19" ht="14.25" spans="1:4">
      <c r="A19" s="96" t="s">
        <v>21</v>
      </c>
      <c r="B19" s="97">
        <v>643</v>
      </c>
      <c r="C19" s="97">
        <v>542</v>
      </c>
      <c r="D19" s="99">
        <f t="shared" ref="D19:D25" si="1">B19-C19</f>
        <v>101</v>
      </c>
    </row>
    <row r="20" ht="14.25" spans="1:4">
      <c r="A20" s="96" t="s">
        <v>22</v>
      </c>
      <c r="B20" s="97">
        <v>410</v>
      </c>
      <c r="C20" s="97">
        <v>327</v>
      </c>
      <c r="D20" s="99">
        <f t="shared" si="1"/>
        <v>83</v>
      </c>
    </row>
    <row r="21" ht="14.25" spans="1:4">
      <c r="A21" s="96" t="s">
        <v>23</v>
      </c>
      <c r="B21" s="97">
        <v>632</v>
      </c>
      <c r="C21" s="97">
        <v>630</v>
      </c>
      <c r="D21" s="99">
        <f t="shared" si="1"/>
        <v>2</v>
      </c>
    </row>
    <row r="22" ht="14.25" spans="1:4">
      <c r="A22" s="96" t="s">
        <v>24</v>
      </c>
      <c r="B22" s="97">
        <v>945</v>
      </c>
      <c r="C22" s="97">
        <v>825</v>
      </c>
      <c r="D22" s="99">
        <f t="shared" si="1"/>
        <v>120</v>
      </c>
    </row>
    <row r="23" ht="14.25" spans="1:4">
      <c r="A23" s="96" t="s">
        <v>25</v>
      </c>
      <c r="B23" s="97">
        <v>58</v>
      </c>
      <c r="C23" s="97">
        <v>63</v>
      </c>
      <c r="D23" s="99">
        <f t="shared" si="1"/>
        <v>-5</v>
      </c>
    </row>
    <row r="24" ht="14.25" spans="1:4">
      <c r="A24" s="96" t="s">
        <v>26</v>
      </c>
      <c r="B24" s="97">
        <v>140</v>
      </c>
      <c r="C24" s="97">
        <v>72</v>
      </c>
      <c r="D24" s="99">
        <f t="shared" si="1"/>
        <v>68</v>
      </c>
    </row>
    <row r="25" ht="14.25" spans="1:4">
      <c r="A25" s="96" t="s">
        <v>27</v>
      </c>
      <c r="B25" s="97">
        <v>1176</v>
      </c>
      <c r="C25" s="97">
        <v>1102</v>
      </c>
      <c r="D25" s="99">
        <f t="shared" si="1"/>
        <v>74</v>
      </c>
    </row>
    <row r="26" ht="14.25" spans="1:4">
      <c r="A26" s="92" t="s">
        <v>28</v>
      </c>
      <c r="B26" s="101">
        <f>SUM(B27:B37)</f>
        <v>6393</v>
      </c>
      <c r="C26" s="101">
        <f>SUM(C27:C37)</f>
        <v>5683</v>
      </c>
      <c r="D26" s="102">
        <f>SUM(D27:D37)</f>
        <v>710</v>
      </c>
    </row>
    <row r="27" ht="14.25" spans="1:4">
      <c r="A27" s="96" t="s">
        <v>29</v>
      </c>
      <c r="B27" s="97">
        <v>743</v>
      </c>
      <c r="C27" s="97">
        <v>513</v>
      </c>
      <c r="D27" s="99">
        <f t="shared" ref="D27:D37" si="2">B27-C27</f>
        <v>230</v>
      </c>
    </row>
    <row r="28" ht="14.25" spans="1:4">
      <c r="A28" s="96" t="s">
        <v>30</v>
      </c>
      <c r="B28" s="97">
        <v>545</v>
      </c>
      <c r="C28" s="97">
        <v>483</v>
      </c>
      <c r="D28" s="99">
        <f t="shared" si="2"/>
        <v>62</v>
      </c>
    </row>
    <row r="29" ht="14.25" spans="1:4">
      <c r="A29" s="96" t="s">
        <v>31</v>
      </c>
      <c r="B29" s="97">
        <v>401</v>
      </c>
      <c r="C29" s="97">
        <v>363</v>
      </c>
      <c r="D29" s="99">
        <f t="shared" si="2"/>
        <v>38</v>
      </c>
    </row>
    <row r="30" ht="14.25" spans="1:4">
      <c r="A30" s="96" t="s">
        <v>32</v>
      </c>
      <c r="B30" s="97">
        <v>675</v>
      </c>
      <c r="C30" s="97">
        <v>634</v>
      </c>
      <c r="D30" s="99">
        <f t="shared" si="2"/>
        <v>41</v>
      </c>
    </row>
    <row r="31" ht="14.25" spans="1:4">
      <c r="A31" s="96" t="s">
        <v>33</v>
      </c>
      <c r="B31" s="97">
        <v>1170</v>
      </c>
      <c r="C31" s="97">
        <v>1071</v>
      </c>
      <c r="D31" s="99">
        <f t="shared" si="2"/>
        <v>99</v>
      </c>
    </row>
    <row r="32" ht="14.25" spans="1:4">
      <c r="A32" s="96" t="s">
        <v>34</v>
      </c>
      <c r="B32" s="97">
        <v>793</v>
      </c>
      <c r="C32" s="97">
        <v>741</v>
      </c>
      <c r="D32" s="99">
        <f t="shared" si="2"/>
        <v>52</v>
      </c>
    </row>
    <row r="33" ht="14.25" spans="1:4">
      <c r="A33" s="96" t="s">
        <v>35</v>
      </c>
      <c r="B33" s="97">
        <v>486</v>
      </c>
      <c r="C33" s="97">
        <v>420</v>
      </c>
      <c r="D33" s="99">
        <f t="shared" si="2"/>
        <v>66</v>
      </c>
    </row>
    <row r="34" ht="14.25" spans="1:4">
      <c r="A34" s="96" t="s">
        <v>36</v>
      </c>
      <c r="B34" s="97">
        <v>289</v>
      </c>
      <c r="C34" s="97">
        <v>269</v>
      </c>
      <c r="D34" s="99">
        <f t="shared" si="2"/>
        <v>20</v>
      </c>
    </row>
    <row r="35" ht="14.25" spans="1:4">
      <c r="A35" s="96" t="s">
        <v>37</v>
      </c>
      <c r="B35" s="97">
        <v>331</v>
      </c>
      <c r="C35" s="97">
        <v>272</v>
      </c>
      <c r="D35" s="99">
        <f t="shared" si="2"/>
        <v>59</v>
      </c>
    </row>
    <row r="36" ht="14.25" spans="1:4">
      <c r="A36" s="96" t="s">
        <v>38</v>
      </c>
      <c r="B36" s="97">
        <v>630</v>
      </c>
      <c r="C36" s="97">
        <v>609</v>
      </c>
      <c r="D36" s="99">
        <f t="shared" si="2"/>
        <v>21</v>
      </c>
    </row>
    <row r="37" ht="14.25" spans="1:4">
      <c r="A37" s="96" t="s">
        <v>39</v>
      </c>
      <c r="B37" s="97">
        <v>330</v>
      </c>
      <c r="C37" s="97">
        <v>308</v>
      </c>
      <c r="D37" s="99">
        <f t="shared" si="2"/>
        <v>22</v>
      </c>
    </row>
    <row r="38" ht="14.25" spans="1:4">
      <c r="A38" s="92" t="s">
        <v>40</v>
      </c>
      <c r="B38" s="101">
        <f>SUM(B39:B48)</f>
        <v>10058</v>
      </c>
      <c r="C38" s="101">
        <f>SUM(C39:C48)</f>
        <v>9458</v>
      </c>
      <c r="D38" s="102">
        <f>SUM(D39:D48)</f>
        <v>600</v>
      </c>
    </row>
    <row r="39" ht="14.25" spans="1:4">
      <c r="A39" s="96" t="s">
        <v>41</v>
      </c>
      <c r="B39" s="97">
        <v>291</v>
      </c>
      <c r="C39" s="97">
        <v>261</v>
      </c>
      <c r="D39" s="99">
        <f t="shared" ref="D39:D48" si="3">B39-C39</f>
        <v>30</v>
      </c>
    </row>
    <row r="40" ht="14.25" spans="1:4">
      <c r="A40" s="96" t="s">
        <v>42</v>
      </c>
      <c r="B40" s="97">
        <v>1229</v>
      </c>
      <c r="C40" s="97">
        <v>1185</v>
      </c>
      <c r="D40" s="99">
        <f t="shared" si="3"/>
        <v>44</v>
      </c>
    </row>
    <row r="41" ht="14.25" spans="1:4">
      <c r="A41" s="96" t="s">
        <v>43</v>
      </c>
      <c r="B41" s="97">
        <v>1272</v>
      </c>
      <c r="C41" s="97">
        <v>1185</v>
      </c>
      <c r="D41" s="99">
        <f t="shared" si="3"/>
        <v>87</v>
      </c>
    </row>
    <row r="42" ht="14.25" spans="1:4">
      <c r="A42" s="96" t="s">
        <v>44</v>
      </c>
      <c r="B42" s="97">
        <v>1985</v>
      </c>
      <c r="C42" s="97">
        <v>2092</v>
      </c>
      <c r="D42" s="99">
        <f t="shared" si="3"/>
        <v>-107</v>
      </c>
    </row>
    <row r="43" ht="14.25" spans="1:4">
      <c r="A43" s="96" t="s">
        <v>45</v>
      </c>
      <c r="B43" s="97">
        <v>625</v>
      </c>
      <c r="C43" s="97">
        <v>644</v>
      </c>
      <c r="D43" s="99">
        <f t="shared" si="3"/>
        <v>-19</v>
      </c>
    </row>
    <row r="44" ht="14.25" spans="1:4">
      <c r="A44" s="96" t="s">
        <v>46</v>
      </c>
      <c r="B44" s="97">
        <v>720</v>
      </c>
      <c r="C44" s="97">
        <v>640</v>
      </c>
      <c r="D44" s="99">
        <f t="shared" si="3"/>
        <v>80</v>
      </c>
    </row>
    <row r="45" ht="14.25" spans="1:4">
      <c r="A45" s="96" t="s">
        <v>47</v>
      </c>
      <c r="B45" s="97">
        <v>309</v>
      </c>
      <c r="C45" s="97">
        <v>275</v>
      </c>
      <c r="D45" s="99">
        <f t="shared" si="3"/>
        <v>34</v>
      </c>
    </row>
    <row r="46" ht="14.25" spans="1:4">
      <c r="A46" s="96" t="s">
        <v>48</v>
      </c>
      <c r="B46" s="97">
        <v>920</v>
      </c>
      <c r="C46" s="97">
        <v>789</v>
      </c>
      <c r="D46" s="99">
        <f t="shared" si="3"/>
        <v>131</v>
      </c>
    </row>
    <row r="47" ht="14.25" spans="1:4">
      <c r="A47" s="96" t="s">
        <v>49</v>
      </c>
      <c r="B47" s="97">
        <v>2343</v>
      </c>
      <c r="C47" s="97">
        <v>2106</v>
      </c>
      <c r="D47" s="99">
        <f t="shared" si="3"/>
        <v>237</v>
      </c>
    </row>
    <row r="48" ht="14.25" spans="1:4">
      <c r="A48" s="96" t="s">
        <v>50</v>
      </c>
      <c r="B48" s="97">
        <v>364</v>
      </c>
      <c r="C48" s="97">
        <v>281</v>
      </c>
      <c r="D48" s="99">
        <f t="shared" si="3"/>
        <v>83</v>
      </c>
    </row>
    <row r="49" ht="14.25" spans="1:4">
      <c r="A49" s="103" t="s">
        <v>51</v>
      </c>
      <c r="B49" s="101">
        <f>SUM(B50:B65)</f>
        <v>6862</v>
      </c>
      <c r="C49" s="101">
        <f>SUM(C50:C65)</f>
        <v>6149</v>
      </c>
      <c r="D49" s="102">
        <f>SUM(D50:D65)</f>
        <v>713</v>
      </c>
    </row>
    <row r="50" ht="14.25" spans="1:4">
      <c r="A50" s="104" t="s">
        <v>52</v>
      </c>
      <c r="B50" s="97">
        <v>204</v>
      </c>
      <c r="C50" s="97">
        <v>204</v>
      </c>
      <c r="D50" s="99">
        <f t="shared" ref="D50:D65" si="4">B50-C50</f>
        <v>0</v>
      </c>
    </row>
    <row r="51" ht="14.25" spans="1:4">
      <c r="A51" s="104" t="s">
        <v>53</v>
      </c>
      <c r="B51" s="97">
        <v>324</v>
      </c>
      <c r="C51" s="97">
        <v>284</v>
      </c>
      <c r="D51" s="99">
        <f t="shared" si="4"/>
        <v>40</v>
      </c>
    </row>
    <row r="52" ht="14.25" spans="1:4">
      <c r="A52" s="96" t="s">
        <v>54</v>
      </c>
      <c r="B52" s="97">
        <v>811</v>
      </c>
      <c r="C52" s="97">
        <v>788</v>
      </c>
      <c r="D52" s="99">
        <f t="shared" si="4"/>
        <v>23</v>
      </c>
    </row>
    <row r="53" ht="14.25" spans="1:4">
      <c r="A53" s="104" t="s">
        <v>55</v>
      </c>
      <c r="B53" s="97">
        <v>1201</v>
      </c>
      <c r="C53" s="97">
        <v>1037</v>
      </c>
      <c r="D53" s="99">
        <f t="shared" si="4"/>
        <v>164</v>
      </c>
    </row>
    <row r="54" ht="14.25" spans="1:4">
      <c r="A54" s="104" t="s">
        <v>56</v>
      </c>
      <c r="B54" s="97">
        <v>382</v>
      </c>
      <c r="C54" s="97">
        <v>291</v>
      </c>
      <c r="D54" s="99">
        <f t="shared" si="4"/>
        <v>91</v>
      </c>
    </row>
    <row r="55" ht="14.25" spans="1:4">
      <c r="A55" s="104" t="s">
        <v>57</v>
      </c>
      <c r="B55" s="97">
        <v>737</v>
      </c>
      <c r="C55" s="97">
        <v>646</v>
      </c>
      <c r="D55" s="99">
        <f t="shared" si="4"/>
        <v>91</v>
      </c>
    </row>
    <row r="56" ht="14.25" spans="1:4">
      <c r="A56" s="104" t="s">
        <v>58</v>
      </c>
      <c r="B56" s="97">
        <v>357</v>
      </c>
      <c r="C56" s="97">
        <v>357</v>
      </c>
      <c r="D56" s="99">
        <f t="shared" si="4"/>
        <v>0</v>
      </c>
    </row>
    <row r="57" ht="14.25" spans="1:4">
      <c r="A57" s="104" t="s">
        <v>59</v>
      </c>
      <c r="B57" s="97">
        <v>381</v>
      </c>
      <c r="C57" s="97">
        <v>305</v>
      </c>
      <c r="D57" s="99">
        <f t="shared" si="4"/>
        <v>76</v>
      </c>
    </row>
    <row r="58" ht="14.25" spans="1:4">
      <c r="A58" s="104" t="s">
        <v>60</v>
      </c>
      <c r="B58" s="97">
        <v>477</v>
      </c>
      <c r="C58" s="97">
        <v>427</v>
      </c>
      <c r="D58" s="99">
        <f t="shared" si="4"/>
        <v>50</v>
      </c>
    </row>
    <row r="59" ht="14.25" spans="1:4">
      <c r="A59" s="104" t="s">
        <v>61</v>
      </c>
      <c r="B59" s="97">
        <v>496</v>
      </c>
      <c r="C59" s="97">
        <v>454</v>
      </c>
      <c r="D59" s="99">
        <f t="shared" si="4"/>
        <v>42</v>
      </c>
    </row>
    <row r="60" ht="14.25" spans="1:4">
      <c r="A60" s="104" t="s">
        <v>62</v>
      </c>
      <c r="B60" s="97">
        <v>399</v>
      </c>
      <c r="C60" s="97">
        <v>371</v>
      </c>
      <c r="D60" s="99">
        <f t="shared" si="4"/>
        <v>28</v>
      </c>
    </row>
    <row r="61" ht="14.25" spans="1:4">
      <c r="A61" s="104" t="s">
        <v>63</v>
      </c>
      <c r="B61" s="97">
        <v>405</v>
      </c>
      <c r="C61" s="97">
        <v>396</v>
      </c>
      <c r="D61" s="99">
        <f t="shared" si="4"/>
        <v>9</v>
      </c>
    </row>
    <row r="62" ht="14.25" spans="1:4">
      <c r="A62" s="104" t="s">
        <v>64</v>
      </c>
      <c r="B62" s="97">
        <v>168</v>
      </c>
      <c r="C62" s="97">
        <v>150</v>
      </c>
      <c r="D62" s="99">
        <f t="shared" si="4"/>
        <v>18</v>
      </c>
    </row>
    <row r="63" ht="14.25" spans="1:4">
      <c r="A63" s="104" t="s">
        <v>65</v>
      </c>
      <c r="B63" s="97">
        <v>108</v>
      </c>
      <c r="C63" s="97">
        <v>76</v>
      </c>
      <c r="D63" s="99">
        <f t="shared" si="4"/>
        <v>32</v>
      </c>
    </row>
    <row r="64" ht="14.25" spans="1:4">
      <c r="A64" s="104" t="s">
        <v>66</v>
      </c>
      <c r="B64" s="97">
        <v>141</v>
      </c>
      <c r="C64" s="97">
        <v>124</v>
      </c>
      <c r="D64" s="99">
        <f t="shared" si="4"/>
        <v>17</v>
      </c>
    </row>
    <row r="65" ht="14.25" spans="1:4">
      <c r="A65" s="104" t="s">
        <v>67</v>
      </c>
      <c r="B65" s="97">
        <v>271</v>
      </c>
      <c r="C65" s="97">
        <v>239</v>
      </c>
      <c r="D65" s="99">
        <f t="shared" si="4"/>
        <v>32</v>
      </c>
    </row>
    <row r="66" ht="14.25" spans="1:4">
      <c r="A66" s="92" t="s">
        <v>68</v>
      </c>
      <c r="B66" s="101">
        <f>SUM(B67:B76)</f>
        <v>5034</v>
      </c>
      <c r="C66" s="101">
        <f>SUM(C67:C76)</f>
        <v>4831</v>
      </c>
      <c r="D66" s="102">
        <f>SUM(D67:D76)</f>
        <v>203</v>
      </c>
    </row>
    <row r="67" ht="14.25" spans="1:4">
      <c r="A67" s="96" t="s">
        <v>69</v>
      </c>
      <c r="B67" s="97">
        <v>436</v>
      </c>
      <c r="C67" s="97">
        <v>419</v>
      </c>
      <c r="D67" s="99">
        <f t="shared" ref="D67:D76" si="5">B67-C67</f>
        <v>17</v>
      </c>
    </row>
    <row r="68" ht="14.25" spans="1:4">
      <c r="A68" s="96" t="s">
        <v>70</v>
      </c>
      <c r="B68" s="97">
        <v>256</v>
      </c>
      <c r="C68" s="97">
        <v>248</v>
      </c>
      <c r="D68" s="99">
        <f t="shared" si="5"/>
        <v>8</v>
      </c>
    </row>
    <row r="69" ht="14.25" spans="1:4">
      <c r="A69" s="96" t="s">
        <v>71</v>
      </c>
      <c r="B69" s="97">
        <v>417</v>
      </c>
      <c r="C69" s="97">
        <v>388</v>
      </c>
      <c r="D69" s="99">
        <f t="shared" si="5"/>
        <v>29</v>
      </c>
    </row>
    <row r="70" ht="14.25" spans="1:4">
      <c r="A70" s="96" t="s">
        <v>72</v>
      </c>
      <c r="B70" s="97">
        <v>266</v>
      </c>
      <c r="C70" s="97">
        <v>257</v>
      </c>
      <c r="D70" s="99">
        <f t="shared" si="5"/>
        <v>9</v>
      </c>
    </row>
    <row r="71" ht="14.25" spans="1:4">
      <c r="A71" s="96" t="s">
        <v>73</v>
      </c>
      <c r="B71" s="97">
        <v>1052</v>
      </c>
      <c r="C71" s="97">
        <v>1009</v>
      </c>
      <c r="D71" s="99">
        <f t="shared" si="5"/>
        <v>43</v>
      </c>
    </row>
    <row r="72" ht="14.25" spans="1:4">
      <c r="A72" s="96" t="s">
        <v>74</v>
      </c>
      <c r="B72" s="97">
        <v>613</v>
      </c>
      <c r="C72" s="97">
        <v>601</v>
      </c>
      <c r="D72" s="99">
        <f t="shared" si="5"/>
        <v>12</v>
      </c>
    </row>
    <row r="73" ht="14.25" spans="1:4">
      <c r="A73" s="96" t="s">
        <v>75</v>
      </c>
      <c r="B73" s="97">
        <v>351</v>
      </c>
      <c r="C73" s="97">
        <v>332</v>
      </c>
      <c r="D73" s="99">
        <f t="shared" si="5"/>
        <v>19</v>
      </c>
    </row>
    <row r="74" ht="14.25" spans="1:4">
      <c r="A74" s="96" t="s">
        <v>76</v>
      </c>
      <c r="B74" s="97">
        <v>372</v>
      </c>
      <c r="C74" s="97">
        <v>330</v>
      </c>
      <c r="D74" s="99">
        <f t="shared" si="5"/>
        <v>42</v>
      </c>
    </row>
    <row r="75" ht="14.25" spans="1:4">
      <c r="A75" s="96" t="s">
        <v>77</v>
      </c>
      <c r="B75" s="97">
        <v>788</v>
      </c>
      <c r="C75" s="97">
        <v>777</v>
      </c>
      <c r="D75" s="99">
        <f t="shared" si="5"/>
        <v>11</v>
      </c>
    </row>
    <row r="76" ht="14.25" spans="1:4">
      <c r="A76" s="96" t="s">
        <v>78</v>
      </c>
      <c r="B76" s="97">
        <v>483</v>
      </c>
      <c r="C76" s="97">
        <v>470</v>
      </c>
      <c r="D76" s="99">
        <f t="shared" si="5"/>
        <v>13</v>
      </c>
    </row>
    <row r="77" ht="14.25" spans="1:4">
      <c r="A77" s="92" t="s">
        <v>79</v>
      </c>
      <c r="B77" s="101">
        <f>SUM(B78:B84)</f>
        <v>7113</v>
      </c>
      <c r="C77" s="101">
        <f>SUM(C78:C84)</f>
        <v>6632</v>
      </c>
      <c r="D77" s="102">
        <f>SUM(D78:D84)</f>
        <v>481</v>
      </c>
    </row>
    <row r="78" ht="14.25" spans="1:4">
      <c r="A78" s="96" t="s">
        <v>80</v>
      </c>
      <c r="B78" s="97">
        <v>727</v>
      </c>
      <c r="C78" s="97">
        <v>485</v>
      </c>
      <c r="D78" s="99">
        <f t="shared" ref="D78:D84" si="6">B78-C78</f>
        <v>242</v>
      </c>
    </row>
    <row r="79" ht="14.25" spans="1:4">
      <c r="A79" s="96" t="s">
        <v>81</v>
      </c>
      <c r="B79" s="97">
        <v>1777</v>
      </c>
      <c r="C79" s="97">
        <v>1631</v>
      </c>
      <c r="D79" s="99">
        <f t="shared" si="6"/>
        <v>146</v>
      </c>
    </row>
    <row r="80" ht="14.25" spans="1:4">
      <c r="A80" s="96" t="s">
        <v>82</v>
      </c>
      <c r="B80" s="97">
        <v>1010</v>
      </c>
      <c r="C80" s="97">
        <v>928</v>
      </c>
      <c r="D80" s="99">
        <f t="shared" si="6"/>
        <v>82</v>
      </c>
    </row>
    <row r="81" ht="14.25" spans="1:4">
      <c r="A81" s="96" t="s">
        <v>83</v>
      </c>
      <c r="B81" s="97">
        <v>1290</v>
      </c>
      <c r="C81" s="97">
        <v>1157</v>
      </c>
      <c r="D81" s="99">
        <f t="shared" si="6"/>
        <v>133</v>
      </c>
    </row>
    <row r="82" ht="14.25" spans="1:4">
      <c r="A82" s="96" t="s">
        <v>84</v>
      </c>
      <c r="B82" s="97">
        <v>1040</v>
      </c>
      <c r="C82" s="97">
        <v>942</v>
      </c>
      <c r="D82" s="99">
        <f t="shared" si="6"/>
        <v>98</v>
      </c>
    </row>
    <row r="83" ht="14.25" spans="1:4">
      <c r="A83" s="96" t="s">
        <v>85</v>
      </c>
      <c r="B83" s="97">
        <v>630</v>
      </c>
      <c r="C83" s="97">
        <v>888</v>
      </c>
      <c r="D83" s="99">
        <f t="shared" si="6"/>
        <v>-258</v>
      </c>
    </row>
    <row r="84" ht="14.25" spans="1:4">
      <c r="A84" s="96" t="s">
        <v>86</v>
      </c>
      <c r="B84" s="97">
        <v>639</v>
      </c>
      <c r="C84" s="97">
        <v>601</v>
      </c>
      <c r="D84" s="99">
        <f t="shared" si="6"/>
        <v>38</v>
      </c>
    </row>
    <row r="85" ht="14.25" spans="1:4">
      <c r="A85" s="92" t="s">
        <v>87</v>
      </c>
      <c r="B85" s="101">
        <f>SUM(B86:B94)</f>
        <v>4723</v>
      </c>
      <c r="C85" s="101">
        <f>SUM(C86:C94)</f>
        <v>4325</v>
      </c>
      <c r="D85" s="102">
        <f>SUM(D86:D94)</f>
        <v>398</v>
      </c>
    </row>
    <row r="86" ht="14.25" spans="1:4">
      <c r="A86" s="96" t="s">
        <v>88</v>
      </c>
      <c r="B86" s="97">
        <v>464</v>
      </c>
      <c r="C86" s="97">
        <v>557</v>
      </c>
      <c r="D86" s="99">
        <f>B86-C86</f>
        <v>-93</v>
      </c>
    </row>
    <row r="87" ht="14.25" spans="1:4">
      <c r="A87" s="96" t="s">
        <v>89</v>
      </c>
      <c r="B87" s="97">
        <v>813</v>
      </c>
      <c r="C87" s="97">
        <v>669</v>
      </c>
      <c r="D87" s="99">
        <f t="shared" ref="D87:D95" si="7">B87-C87</f>
        <v>144</v>
      </c>
    </row>
    <row r="88" ht="14.25" spans="1:4">
      <c r="A88" s="96" t="s">
        <v>90</v>
      </c>
      <c r="B88" s="97">
        <v>542</v>
      </c>
      <c r="C88" s="97">
        <v>456</v>
      </c>
      <c r="D88" s="99">
        <f t="shared" si="7"/>
        <v>86</v>
      </c>
    </row>
    <row r="89" ht="14.25" spans="1:4">
      <c r="A89" s="96" t="s">
        <v>91</v>
      </c>
      <c r="B89" s="97">
        <v>294</v>
      </c>
      <c r="C89" s="97">
        <v>280</v>
      </c>
      <c r="D89" s="99">
        <f t="shared" si="7"/>
        <v>14</v>
      </c>
    </row>
    <row r="90" ht="14.25" spans="1:4">
      <c r="A90" s="96" t="s">
        <v>92</v>
      </c>
      <c r="B90" s="97">
        <v>580</v>
      </c>
      <c r="C90" s="97">
        <v>559</v>
      </c>
      <c r="D90" s="99">
        <f t="shared" si="7"/>
        <v>21</v>
      </c>
    </row>
    <row r="91" ht="14.25" spans="1:4">
      <c r="A91" s="96" t="s">
        <v>93</v>
      </c>
      <c r="B91" s="97">
        <v>186</v>
      </c>
      <c r="C91" s="97">
        <v>179</v>
      </c>
      <c r="D91" s="99">
        <f t="shared" si="7"/>
        <v>7</v>
      </c>
    </row>
    <row r="92" ht="14.25" spans="1:4">
      <c r="A92" s="96" t="s">
        <v>94</v>
      </c>
      <c r="B92" s="97">
        <v>202</v>
      </c>
      <c r="C92" s="97">
        <v>199</v>
      </c>
      <c r="D92" s="99">
        <f t="shared" si="7"/>
        <v>3</v>
      </c>
    </row>
    <row r="93" ht="14.25" spans="1:4">
      <c r="A93" s="96" t="s">
        <v>95</v>
      </c>
      <c r="B93" s="97">
        <v>821</v>
      </c>
      <c r="C93" s="97">
        <v>729</v>
      </c>
      <c r="D93" s="99">
        <f t="shared" si="7"/>
        <v>92</v>
      </c>
    </row>
    <row r="94" ht="14.25" spans="1:4">
      <c r="A94" s="96" t="s">
        <v>96</v>
      </c>
      <c r="B94" s="97">
        <v>821</v>
      </c>
      <c r="C94" s="97">
        <v>697</v>
      </c>
      <c r="D94" s="99">
        <f t="shared" si="7"/>
        <v>124</v>
      </c>
    </row>
    <row r="95" ht="14.25" spans="1:4">
      <c r="A95" s="92" t="s">
        <v>97</v>
      </c>
      <c r="B95" s="101">
        <v>515</v>
      </c>
      <c r="C95" s="101">
        <v>449</v>
      </c>
      <c r="D95" s="94">
        <f t="shared" si="7"/>
        <v>66</v>
      </c>
    </row>
  </sheetData>
  <mergeCells count="2">
    <mergeCell ref="A2:D2"/>
    <mergeCell ref="A3:D3"/>
  </mergeCells>
  <pageMargins left="0.751388888888889" right="0.751388888888889" top="0.747916666666667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2"/>
  <sheetViews>
    <sheetView workbookViewId="0">
      <selection activeCell="M26" sqref="M26"/>
    </sheetView>
  </sheetViews>
  <sheetFormatPr defaultColWidth="8.1" defaultRowHeight="14.25"/>
  <cols>
    <col min="1" max="1" width="8.775" style="55" customWidth="1"/>
    <col min="2" max="2" width="6.94166666666667" style="55" customWidth="1"/>
    <col min="3" max="5" width="8.21666666666667" style="55" customWidth="1"/>
    <col min="6" max="6" width="4.05" style="55" customWidth="1"/>
    <col min="7" max="7" width="3.825" style="55" customWidth="1"/>
    <col min="8" max="8" width="4.95" style="55" customWidth="1"/>
    <col min="9" max="9" width="10.0166666666667" style="55" customWidth="1"/>
    <col min="10" max="10" width="5.63333333333333" style="55" customWidth="1"/>
    <col min="11" max="11" width="5.06666666666667" style="55" customWidth="1"/>
    <col min="12" max="12" width="4.5" style="55" customWidth="1"/>
    <col min="13" max="13" width="9.8" style="55" customWidth="1"/>
    <col min="14" max="14" width="7.525" style="55" customWidth="1"/>
    <col min="15" max="18" width="5.63333333333333" style="55" customWidth="1"/>
    <col min="19" max="19" width="4.84166666666667" style="55" customWidth="1"/>
    <col min="20" max="20" width="6.86666666666667" style="55" customWidth="1"/>
    <col min="21" max="21" width="5.85" style="55" customWidth="1"/>
    <col min="22" max="23" width="4.575" style="55" customWidth="1"/>
    <col min="24" max="25" width="5.63333333333333" style="55" customWidth="1"/>
    <col min="26" max="28" width="4.5" style="55" customWidth="1"/>
    <col min="29" max="29" width="3.825" style="55" customWidth="1"/>
    <col min="30" max="16384" width="8.1" style="55"/>
  </cols>
  <sheetData>
    <row r="1" s="55" customFormat="1" ht="21" customHeight="1" spans="1:2">
      <c r="A1" s="58" t="s">
        <v>98</v>
      </c>
      <c r="B1" s="58"/>
    </row>
    <row r="2" s="56" customFormat="1" ht="33.75" customHeight="1" spans="1:28">
      <c r="A2" s="59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="56" customFormat="1" ht="14" customHeight="1" spans="1:29">
      <c r="A3" s="60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5"/>
    </row>
    <row r="4" s="56" customFormat="1" ht="22.5" customHeight="1" spans="1:29">
      <c r="A4" s="62" t="s">
        <v>100</v>
      </c>
      <c r="B4" s="62" t="s">
        <v>101</v>
      </c>
      <c r="C4" s="12"/>
      <c r="D4" s="12"/>
      <c r="E4" s="12"/>
      <c r="F4" s="12"/>
      <c r="G4" s="12"/>
      <c r="H4" s="12"/>
      <c r="I4" s="69" t="s">
        <v>102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62" t="s">
        <v>103</v>
      </c>
      <c r="U4" s="62"/>
      <c r="V4" s="62"/>
      <c r="W4" s="62"/>
      <c r="X4" s="62"/>
      <c r="Y4" s="62"/>
      <c r="Z4" s="62"/>
      <c r="AA4" s="62"/>
      <c r="AB4" s="62"/>
      <c r="AC4" s="62" t="s">
        <v>104</v>
      </c>
    </row>
    <row r="5" s="56" customFormat="1" ht="23.25" customHeight="1" spans="1:29">
      <c r="A5" s="62"/>
      <c r="B5" s="62" t="s">
        <v>105</v>
      </c>
      <c r="C5" s="62" t="s">
        <v>106</v>
      </c>
      <c r="D5" s="63" t="s">
        <v>107</v>
      </c>
      <c r="E5" s="63" t="s">
        <v>108</v>
      </c>
      <c r="F5" s="62" t="s">
        <v>109</v>
      </c>
      <c r="G5" s="62" t="s">
        <v>110</v>
      </c>
      <c r="H5" s="62" t="s">
        <v>111</v>
      </c>
      <c r="I5" s="63" t="s">
        <v>112</v>
      </c>
      <c r="J5" s="62" t="s">
        <v>113</v>
      </c>
      <c r="K5" s="62" t="s">
        <v>114</v>
      </c>
      <c r="L5" s="62" t="s">
        <v>115</v>
      </c>
      <c r="M5" s="63" t="s">
        <v>116</v>
      </c>
      <c r="N5" s="63" t="s">
        <v>117</v>
      </c>
      <c r="O5" s="62" t="s">
        <v>118</v>
      </c>
      <c r="P5" s="62" t="s">
        <v>119</v>
      </c>
      <c r="Q5" s="62" t="s">
        <v>120</v>
      </c>
      <c r="R5" s="62" t="s">
        <v>121</v>
      </c>
      <c r="S5" s="62" t="s">
        <v>122</v>
      </c>
      <c r="T5" s="62" t="s">
        <v>123</v>
      </c>
      <c r="U5" s="62" t="s">
        <v>124</v>
      </c>
      <c r="V5" s="62"/>
      <c r="W5" s="62"/>
      <c r="X5" s="62" t="s">
        <v>125</v>
      </c>
      <c r="Y5" s="62" t="s">
        <v>126</v>
      </c>
      <c r="Z5" s="62" t="s">
        <v>127</v>
      </c>
      <c r="AA5" s="62" t="s">
        <v>128</v>
      </c>
      <c r="AB5" s="62" t="s">
        <v>129</v>
      </c>
      <c r="AC5" s="62"/>
    </row>
    <row r="6" s="56" customFormat="1" ht="29" customHeight="1" spans="1:29">
      <c r="A6" s="62"/>
      <c r="B6" s="62"/>
      <c r="C6" s="62"/>
      <c r="D6" s="64"/>
      <c r="E6" s="64"/>
      <c r="F6" s="62"/>
      <c r="G6" s="62"/>
      <c r="H6" s="62"/>
      <c r="I6" s="64"/>
      <c r="J6" s="62"/>
      <c r="K6" s="62"/>
      <c r="L6" s="62"/>
      <c r="M6" s="64"/>
      <c r="N6" s="64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="56" customFormat="1" ht="67.5" customHeight="1" spans="1:29">
      <c r="A7" s="62"/>
      <c r="B7" s="62"/>
      <c r="C7" s="62"/>
      <c r="D7" s="65"/>
      <c r="E7" s="65"/>
      <c r="F7" s="62"/>
      <c r="G7" s="62"/>
      <c r="H7" s="62"/>
      <c r="I7" s="65"/>
      <c r="J7" s="62"/>
      <c r="K7" s="62"/>
      <c r="L7" s="62"/>
      <c r="M7" s="65"/>
      <c r="N7" s="65"/>
      <c r="O7" s="62"/>
      <c r="P7" s="62"/>
      <c r="Q7" s="62"/>
      <c r="R7" s="62"/>
      <c r="S7" s="62"/>
      <c r="T7" s="62"/>
      <c r="U7" s="73" t="s">
        <v>130</v>
      </c>
      <c r="V7" s="62" t="s">
        <v>131</v>
      </c>
      <c r="W7" s="62" t="s">
        <v>132</v>
      </c>
      <c r="X7" s="62"/>
      <c r="Y7" s="62"/>
      <c r="Z7" s="62"/>
      <c r="AA7" s="62"/>
      <c r="AB7" s="62"/>
      <c r="AC7" s="62"/>
    </row>
    <row r="8" s="56" customFormat="1" ht="51.6" customHeight="1" spans="1:29">
      <c r="A8" s="62" t="s">
        <v>133</v>
      </c>
      <c r="B8" s="62">
        <v>1</v>
      </c>
      <c r="C8" s="62">
        <v>2</v>
      </c>
      <c r="D8" s="62">
        <v>3</v>
      </c>
      <c r="E8" s="62">
        <v>4</v>
      </c>
      <c r="F8" s="62">
        <v>5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  <c r="Q8" s="62">
        <v>16</v>
      </c>
      <c r="R8" s="62">
        <v>17</v>
      </c>
      <c r="S8" s="62">
        <v>18</v>
      </c>
      <c r="T8" s="62" t="s">
        <v>134</v>
      </c>
      <c r="U8" s="62">
        <v>20</v>
      </c>
      <c r="V8" s="62">
        <v>21</v>
      </c>
      <c r="W8" s="62">
        <v>22</v>
      </c>
      <c r="X8" s="62">
        <v>23</v>
      </c>
      <c r="Y8" s="62">
        <v>24</v>
      </c>
      <c r="Z8" s="62">
        <v>25</v>
      </c>
      <c r="AA8" s="62">
        <v>26</v>
      </c>
      <c r="AB8" s="62">
        <v>27</v>
      </c>
      <c r="AC8" s="62">
        <v>28</v>
      </c>
    </row>
    <row r="9" s="56" customFormat="1" ht="12" spans="1:29">
      <c r="A9" s="66" t="s">
        <v>135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="56" customFormat="1" ht="24" spans="1:29">
      <c r="A10" s="62">
        <v>1</v>
      </c>
      <c r="B10" s="62" t="s">
        <v>136</v>
      </c>
      <c r="C10" s="66" t="s">
        <v>137</v>
      </c>
      <c r="D10" s="62" t="s">
        <v>138</v>
      </c>
      <c r="E10" s="62" t="s">
        <v>139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="56" customFormat="1" ht="24" spans="1:29">
      <c r="A11" s="62">
        <v>2</v>
      </c>
      <c r="B11" s="62" t="s">
        <v>140</v>
      </c>
      <c r="C11" s="66" t="s">
        <v>141</v>
      </c>
      <c r="D11" s="62" t="s">
        <v>142</v>
      </c>
      <c r="E11" s="62" t="s">
        <v>139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="57" customFormat="1" spans="1:29">
      <c r="A12" s="62">
        <v>3</v>
      </c>
      <c r="B12" s="46"/>
      <c r="C12" s="62" t="s">
        <v>143</v>
      </c>
      <c r="D12" s="62"/>
      <c r="E12" s="62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46"/>
    </row>
    <row r="13" s="55" customFormat="1" spans="1:29">
      <c r="A13" s="62" t="s">
        <v>144</v>
      </c>
      <c r="B13" s="62"/>
      <c r="C13" s="62"/>
      <c r="D13" s="62"/>
      <c r="E13" s="62"/>
      <c r="F13" s="62"/>
      <c r="G13" s="68" t="s">
        <v>145</v>
      </c>
      <c r="H13" s="68"/>
      <c r="I13" s="68"/>
      <c r="J13" s="68"/>
      <c r="K13" s="68"/>
      <c r="L13" s="68"/>
      <c r="M13" s="68"/>
      <c r="N13" s="68"/>
      <c r="O13" s="71" t="s">
        <v>146</v>
      </c>
      <c r="P13" s="71"/>
      <c r="Q13" s="71"/>
      <c r="R13" s="71"/>
      <c r="S13" s="71"/>
      <c r="T13" s="71"/>
      <c r="U13" s="68" t="s">
        <v>145</v>
      </c>
      <c r="V13" s="68"/>
      <c r="W13" s="68"/>
      <c r="X13" s="68"/>
      <c r="Y13" s="68"/>
      <c r="Z13" s="68"/>
      <c r="AA13" s="68"/>
      <c r="AB13" s="68"/>
      <c r="AC13" s="68"/>
    </row>
    <row r="14" s="55" customFormat="1" spans="1:29">
      <c r="A14" s="62"/>
      <c r="B14" s="62"/>
      <c r="C14" s="62"/>
      <c r="D14" s="62"/>
      <c r="E14" s="62"/>
      <c r="F14" s="62"/>
      <c r="G14" s="68" t="s">
        <v>147</v>
      </c>
      <c r="H14" s="68"/>
      <c r="I14" s="68"/>
      <c r="J14" s="68"/>
      <c r="K14" s="68"/>
      <c r="L14" s="68"/>
      <c r="M14" s="68"/>
      <c r="N14" s="68"/>
      <c r="O14" s="71"/>
      <c r="P14" s="71"/>
      <c r="Q14" s="71"/>
      <c r="R14" s="71"/>
      <c r="S14" s="71"/>
      <c r="T14" s="71"/>
      <c r="U14" s="68" t="s">
        <v>147</v>
      </c>
      <c r="V14" s="68"/>
      <c r="W14" s="68"/>
      <c r="X14" s="68"/>
      <c r="Y14" s="68"/>
      <c r="Z14" s="68"/>
      <c r="AA14" s="68"/>
      <c r="AB14" s="68"/>
      <c r="AC14" s="68"/>
    </row>
    <row r="15" s="55" customFormat="1" spans="1:29">
      <c r="A15" s="62"/>
      <c r="B15" s="62"/>
      <c r="C15" s="62"/>
      <c r="D15" s="62"/>
      <c r="E15" s="62"/>
      <c r="F15" s="62"/>
      <c r="G15" s="68" t="s">
        <v>148</v>
      </c>
      <c r="H15" s="68"/>
      <c r="I15" s="68"/>
      <c r="J15" s="68"/>
      <c r="K15" s="68"/>
      <c r="L15" s="68"/>
      <c r="M15" s="68"/>
      <c r="N15" s="68"/>
      <c r="O15" s="71"/>
      <c r="P15" s="71"/>
      <c r="Q15" s="71"/>
      <c r="R15" s="71"/>
      <c r="S15" s="71"/>
      <c r="T15" s="71"/>
      <c r="U15" s="68" t="s">
        <v>148</v>
      </c>
      <c r="V15" s="68"/>
      <c r="W15" s="68"/>
      <c r="X15" s="68"/>
      <c r="Y15" s="68"/>
      <c r="Z15" s="68"/>
      <c r="AA15" s="68"/>
      <c r="AB15" s="68"/>
      <c r="AC15" s="68"/>
    </row>
    <row r="16" s="55" customFormat="1" spans="1:29">
      <c r="A16" s="67" t="s">
        <v>149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76"/>
    </row>
    <row r="17" s="55" customFormat="1" spans="1:29">
      <c r="A17" s="67" t="s">
        <v>150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76"/>
    </row>
    <row r="18" s="55" customFormat="1" spans="1:29">
      <c r="A18" s="67" t="s">
        <v>151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76"/>
    </row>
    <row r="19" s="55" customFormat="1" spans="1:29">
      <c r="A19" s="67" t="s">
        <v>152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76"/>
    </row>
    <row r="20" s="55" customFormat="1" spans="1:29">
      <c r="A20" s="67" t="s">
        <v>153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74"/>
      <c r="V20" s="74"/>
      <c r="W20" s="74"/>
      <c r="X20" s="74"/>
      <c r="Y20" s="74"/>
      <c r="Z20" s="74"/>
      <c r="AA20" s="74"/>
      <c r="AB20" s="74"/>
      <c r="AC20" s="76"/>
    </row>
    <row r="21" s="55" customFormat="1" spans="1:29">
      <c r="A21" s="67" t="s">
        <v>154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76"/>
    </row>
    <row r="22" s="55" customFormat="1" spans="1:29">
      <c r="A22" s="67" t="s">
        <v>155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76"/>
    </row>
  </sheetData>
  <mergeCells count="49">
    <mergeCell ref="A1:B1"/>
    <mergeCell ref="A2:AB2"/>
    <mergeCell ref="A3:B3"/>
    <mergeCell ref="C3:P3"/>
    <mergeCell ref="B4:H4"/>
    <mergeCell ref="I4:S4"/>
    <mergeCell ref="T4:AB4"/>
    <mergeCell ref="G13:M13"/>
    <mergeCell ref="U13:AC13"/>
    <mergeCell ref="G14:M14"/>
    <mergeCell ref="U14:AC14"/>
    <mergeCell ref="G15:M15"/>
    <mergeCell ref="U15:AC15"/>
    <mergeCell ref="A16:AB16"/>
    <mergeCell ref="A17:AB17"/>
    <mergeCell ref="A18:AB18"/>
    <mergeCell ref="A19:AB19"/>
    <mergeCell ref="A20:T20"/>
    <mergeCell ref="A21:AB21"/>
    <mergeCell ref="A22:T22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X5:X7"/>
    <mergeCell ref="Y5:Y7"/>
    <mergeCell ref="Z5:Z7"/>
    <mergeCell ref="AA5:AA7"/>
    <mergeCell ref="AB5:AB7"/>
    <mergeCell ref="AC4:AC7"/>
    <mergeCell ref="U5:W6"/>
    <mergeCell ref="A13:F15"/>
    <mergeCell ref="O13:T15"/>
  </mergeCells>
  <dataValidations count="4">
    <dataValidation allowBlank="1" showInputMessage="1" showErrorMessage="1" sqref="N9:N12"/>
    <dataValidation type="list" allowBlank="1" showInputMessage="1" showErrorMessage="1" sqref="O10:O12">
      <formula1>"完成可研设计,完成初步设计,完成施工图设计,预算审核,施工招标和监理招标,取得施工许可证,基础施工,主体在建,完工,竣工验收"</formula1>
    </dataValidation>
    <dataValidation type="list" allowBlank="1" showInputMessage="1" showErrorMessage="1" sqref="M4 N4 M16 N16 M17 N17 M18 N18 M19 N19 M21 N21 M1:M2 M9:M12 M23:M65534 N1:N2 N23:N65534">
      <formula1>"8度(0.20g),7度(0.15g),7度(0.10g),6度(0.05g)"</formula1>
    </dataValidation>
    <dataValidation type="list" allowBlank="1" showInputMessage="1" showErrorMessage="1" sqref="K10:K12">
      <formula1>"重建,抗震加固,维修改造,改扩建"</formula1>
    </dataValidation>
  </dataValidations>
  <pageMargins left="0.75" right="0.75" top="1" bottom="1" header="0.5" footer="0.5"/>
  <pageSetup paperSize="9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C19" sqref="C19:E19"/>
    </sheetView>
  </sheetViews>
  <sheetFormatPr defaultColWidth="8.1" defaultRowHeight="13.5" outlineLevelCol="4"/>
  <cols>
    <col min="1" max="1" width="4.625" style="34" customWidth="1"/>
    <col min="2" max="2" width="12.625" style="34" customWidth="1"/>
    <col min="3" max="3" width="22.375" style="34" customWidth="1"/>
    <col min="4" max="4" width="31.1666666666667" style="34" customWidth="1"/>
    <col min="5" max="5" width="17.625" style="36" customWidth="1"/>
    <col min="6" max="16384" width="8.1" style="34"/>
  </cols>
  <sheetData>
    <row r="1" s="34" customFormat="1" ht="18" customHeight="1" spans="1:5">
      <c r="A1" s="6" t="s">
        <v>156</v>
      </c>
      <c r="B1" s="6"/>
      <c r="E1" s="36"/>
    </row>
    <row r="2" s="34" customFormat="1" ht="25" customHeight="1" spans="1:5">
      <c r="A2" s="37" t="s">
        <v>157</v>
      </c>
      <c r="B2" s="37"/>
      <c r="C2" s="37"/>
      <c r="D2" s="37"/>
      <c r="E2" s="37"/>
    </row>
    <row r="3" s="34" customFormat="1" ht="24" customHeight="1" spans="1:5">
      <c r="A3" s="37"/>
      <c r="B3" s="37"/>
      <c r="C3" s="37"/>
      <c r="D3" s="37"/>
      <c r="E3" s="37"/>
    </row>
    <row r="4" s="35" customFormat="1" ht="24" customHeight="1" spans="1:5">
      <c r="A4" s="38" t="s">
        <v>158</v>
      </c>
      <c r="B4" s="38"/>
      <c r="C4" s="38"/>
      <c r="D4" s="38"/>
      <c r="E4" s="38"/>
    </row>
    <row r="5" s="35" customFormat="1" ht="24" customHeight="1" spans="1:5">
      <c r="A5" s="39" t="s">
        <v>159</v>
      </c>
      <c r="B5" s="39"/>
      <c r="C5" s="39"/>
      <c r="D5" s="40" t="s">
        <v>160</v>
      </c>
      <c r="E5" s="40"/>
    </row>
    <row r="6" s="35" customFormat="1" ht="23" customHeight="1" spans="1:5">
      <c r="A6" s="41" t="s">
        <v>161</v>
      </c>
      <c r="B6" s="41"/>
      <c r="C6" s="41" t="s">
        <v>162</v>
      </c>
      <c r="D6" s="41"/>
      <c r="E6" s="41"/>
    </row>
    <row r="7" s="35" customFormat="1" ht="22" customHeight="1" spans="1:5">
      <c r="A7" s="41" t="s">
        <v>163</v>
      </c>
      <c r="B7" s="41"/>
      <c r="C7" s="41" t="s">
        <v>164</v>
      </c>
      <c r="D7" s="41"/>
      <c r="E7" s="41"/>
    </row>
    <row r="8" s="35" customFormat="1" ht="21" customHeight="1" spans="1:5">
      <c r="A8" s="42" t="s">
        <v>165</v>
      </c>
      <c r="B8" s="43"/>
      <c r="C8" s="41" t="s">
        <v>166</v>
      </c>
      <c r="D8" s="41" t="s">
        <v>167</v>
      </c>
      <c r="E8" s="41" t="s">
        <v>168</v>
      </c>
    </row>
    <row r="9" s="35" customFormat="1" ht="18" customHeight="1" spans="1:5">
      <c r="A9" s="12" t="s">
        <v>169</v>
      </c>
      <c r="B9" s="41"/>
      <c r="C9" s="44" t="s">
        <v>170</v>
      </c>
      <c r="D9" s="41"/>
      <c r="E9" s="41"/>
    </row>
    <row r="10" s="35" customFormat="1" ht="18" customHeight="1" spans="1:5">
      <c r="A10" s="41"/>
      <c r="B10" s="41"/>
      <c r="C10" s="41" t="s">
        <v>171</v>
      </c>
      <c r="D10" s="41"/>
      <c r="E10" s="41"/>
    </row>
    <row r="11" s="35" customFormat="1" ht="18" customHeight="1" spans="1:5">
      <c r="A11" s="41"/>
      <c r="B11" s="41"/>
      <c r="C11" s="41" t="s">
        <v>172</v>
      </c>
      <c r="D11" s="41"/>
      <c r="E11" s="41"/>
    </row>
    <row r="12" s="35" customFormat="1" ht="18" customHeight="1" spans="1:5">
      <c r="A12" s="41"/>
      <c r="B12" s="41"/>
      <c r="C12" s="41" t="s">
        <v>173</v>
      </c>
      <c r="D12" s="41"/>
      <c r="E12" s="41"/>
    </row>
    <row r="13" s="35" customFormat="1" ht="73" customHeight="1" spans="1:5">
      <c r="A13" s="41" t="s">
        <v>174</v>
      </c>
      <c r="B13" s="41"/>
      <c r="C13" s="45"/>
      <c r="D13" s="46"/>
      <c r="E13" s="41"/>
    </row>
    <row r="14" s="35" customFormat="1" ht="28.5" spans="1:5">
      <c r="A14" s="12" t="s">
        <v>175</v>
      </c>
      <c r="B14" s="47" t="s">
        <v>176</v>
      </c>
      <c r="C14" s="41" t="s">
        <v>177</v>
      </c>
      <c r="D14" s="12" t="s">
        <v>178</v>
      </c>
      <c r="E14" s="41" t="s">
        <v>179</v>
      </c>
    </row>
    <row r="15" s="35" customFormat="1" ht="14.25" spans="1:5">
      <c r="A15" s="12"/>
      <c r="B15" s="47" t="s">
        <v>180</v>
      </c>
      <c r="C15" s="48" t="s">
        <v>181</v>
      </c>
      <c r="D15" s="12" t="s">
        <v>182</v>
      </c>
      <c r="E15" s="41" t="s">
        <v>183</v>
      </c>
    </row>
    <row r="16" s="35" customFormat="1" ht="24" customHeight="1" spans="1:5">
      <c r="A16" s="12"/>
      <c r="B16" s="43" t="s">
        <v>184</v>
      </c>
      <c r="C16" s="48" t="s">
        <v>185</v>
      </c>
      <c r="D16" s="49" t="s">
        <v>186</v>
      </c>
      <c r="E16" s="53"/>
    </row>
    <row r="17" s="35" customFormat="1" ht="24" customHeight="1" spans="1:5">
      <c r="A17" s="12"/>
      <c r="B17" s="43"/>
      <c r="C17" s="50"/>
      <c r="D17" s="49" t="s">
        <v>187</v>
      </c>
      <c r="E17" s="53"/>
    </row>
    <row r="18" s="35" customFormat="1" ht="39" customHeight="1" spans="1:5">
      <c r="A18" s="12"/>
      <c r="B18" s="43"/>
      <c r="C18" s="48" t="s">
        <v>188</v>
      </c>
      <c r="D18" s="49" t="s">
        <v>189</v>
      </c>
      <c r="E18" s="54">
        <v>1</v>
      </c>
    </row>
    <row r="19" s="35" customFormat="1" ht="24" customHeight="1" spans="1:5">
      <c r="A19" s="12"/>
      <c r="B19" s="43"/>
      <c r="C19" s="41" t="s">
        <v>190</v>
      </c>
      <c r="D19" s="49" t="s">
        <v>191</v>
      </c>
      <c r="E19" s="53" t="s">
        <v>192</v>
      </c>
    </row>
    <row r="20" s="35" customFormat="1" ht="41" customHeight="1" spans="1:5">
      <c r="A20" s="12"/>
      <c r="B20" s="41" t="s">
        <v>193</v>
      </c>
      <c r="C20" s="12" t="s">
        <v>194</v>
      </c>
      <c r="D20" s="49" t="s">
        <v>195</v>
      </c>
      <c r="E20" s="53"/>
    </row>
    <row r="21" s="34" customFormat="1" ht="45" customHeight="1" spans="1:5">
      <c r="A21" s="12"/>
      <c r="B21" s="51" t="s">
        <v>196</v>
      </c>
      <c r="C21" s="52" t="s">
        <v>197</v>
      </c>
      <c r="D21" s="51" t="s">
        <v>198</v>
      </c>
      <c r="E21" s="52" t="s">
        <v>199</v>
      </c>
    </row>
  </sheetData>
  <mergeCells count="20">
    <mergeCell ref="A1:B1"/>
    <mergeCell ref="A4:E4"/>
    <mergeCell ref="A5:C5"/>
    <mergeCell ref="D5:E5"/>
    <mergeCell ref="A6:B6"/>
    <mergeCell ref="C6:E6"/>
    <mergeCell ref="A7:B7"/>
    <mergeCell ref="C7:E7"/>
    <mergeCell ref="A8:B8"/>
    <mergeCell ref="D9:E9"/>
    <mergeCell ref="D10:E10"/>
    <mergeCell ref="D11:E11"/>
    <mergeCell ref="D12:E12"/>
    <mergeCell ref="A13:B13"/>
    <mergeCell ref="C13:E13"/>
    <mergeCell ref="A14:A21"/>
    <mergeCell ref="B16:B19"/>
    <mergeCell ref="C16:C17"/>
    <mergeCell ref="A2:E3"/>
    <mergeCell ref="A9:B12"/>
  </mergeCells>
  <pageMargins left="0.751388888888889" right="0.554861111111111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9"/>
  <sheetViews>
    <sheetView tabSelected="1" view="pageBreakPreview" zoomScaleNormal="100" workbookViewId="0">
      <selection activeCell="I10" sqref="I10"/>
    </sheetView>
  </sheetViews>
  <sheetFormatPr defaultColWidth="8.1" defaultRowHeight="14.25"/>
  <cols>
    <col min="1" max="1" width="21.375" style="1" customWidth="1"/>
    <col min="2" max="15" width="5.90833333333333" style="1" customWidth="1"/>
    <col min="16" max="16" width="8.1" style="1"/>
    <col min="17" max="17" width="12.5" style="1" customWidth="1"/>
    <col min="18" max="18" width="8.1" style="1"/>
    <col min="19" max="19" width="10.625" style="1" customWidth="1"/>
    <col min="20" max="20" width="8.1" style="1"/>
    <col min="21" max="21" width="9.875" style="1" customWidth="1"/>
    <col min="22" max="22" width="9.75" style="1" customWidth="1"/>
    <col min="23" max="23" width="10.125" style="1" customWidth="1"/>
    <col min="24" max="255" width="8.1" style="1"/>
    <col min="256" max="16384" width="8.1" style="5"/>
  </cols>
  <sheetData>
    <row r="1" s="1" customFormat="1" ht="20.25" spans="1:1">
      <c r="A1" s="6" t="s">
        <v>200</v>
      </c>
    </row>
    <row r="2" s="1" customFormat="1" ht="33" customHeight="1" spans="1:23">
      <c r="A2" s="7" t="s">
        <v>201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="1" customFormat="1" ht="31.2" customHeight="1" spans="1:23">
      <c r="A3" s="8" t="s">
        <v>202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5"/>
      <c r="W3" s="25"/>
    </row>
    <row r="4" s="2" customFormat="1" ht="31.2" customHeight="1" spans="1:23">
      <c r="A4" s="9" t="s">
        <v>203</v>
      </c>
      <c r="B4" s="10"/>
      <c r="C4" s="10"/>
      <c r="D4" s="10"/>
      <c r="E4" s="10"/>
      <c r="F4" s="20"/>
      <c r="G4" s="20"/>
      <c r="H4" s="20"/>
      <c r="I4" s="20"/>
      <c r="J4" s="20"/>
      <c r="K4" s="25"/>
      <c r="L4" s="25"/>
      <c r="M4" s="25"/>
      <c r="N4" s="25"/>
      <c r="O4" s="25"/>
      <c r="P4" s="25"/>
      <c r="Q4" s="19" t="s">
        <v>204</v>
      </c>
      <c r="R4" s="19"/>
      <c r="S4" s="19"/>
      <c r="T4" s="19"/>
      <c r="U4" s="19"/>
      <c r="V4" s="19"/>
      <c r="W4" s="19"/>
    </row>
    <row r="5" s="3" customFormat="1" ht="33" customHeight="1" spans="1:23">
      <c r="A5" s="11" t="s">
        <v>205</v>
      </c>
      <c r="B5" s="11" t="s">
        <v>206</v>
      </c>
      <c r="C5" s="11"/>
      <c r="D5" s="11"/>
      <c r="E5" s="11"/>
      <c r="F5" s="11" t="s">
        <v>207</v>
      </c>
      <c r="G5" s="11"/>
      <c r="H5" s="11"/>
      <c r="I5" s="11"/>
      <c r="J5" s="11"/>
      <c r="K5" s="11" t="s">
        <v>208</v>
      </c>
      <c r="L5" s="11"/>
      <c r="M5" s="11"/>
      <c r="N5" s="11"/>
      <c r="O5" s="11"/>
      <c r="P5" s="29" t="s">
        <v>209</v>
      </c>
      <c r="Q5" s="32"/>
      <c r="R5" s="11" t="s">
        <v>210</v>
      </c>
      <c r="S5" s="11"/>
      <c r="T5" s="11"/>
      <c r="U5" s="11"/>
      <c r="V5" s="11" t="s">
        <v>211</v>
      </c>
      <c r="W5" s="11" t="s">
        <v>212</v>
      </c>
    </row>
    <row r="6" s="3" customFormat="1" ht="32" customHeight="1" spans="1:23">
      <c r="A6" s="11"/>
      <c r="B6" s="12" t="s">
        <v>123</v>
      </c>
      <c r="C6" s="11" t="s">
        <v>213</v>
      </c>
      <c r="D6" s="11"/>
      <c r="E6" s="21" t="s">
        <v>214</v>
      </c>
      <c r="F6" s="12" t="s">
        <v>123</v>
      </c>
      <c r="G6" s="22" t="s">
        <v>213</v>
      </c>
      <c r="H6" s="23"/>
      <c r="I6" s="26"/>
      <c r="J6" s="21" t="s">
        <v>214</v>
      </c>
      <c r="K6" s="12" t="s">
        <v>123</v>
      </c>
      <c r="L6" s="11" t="s">
        <v>213</v>
      </c>
      <c r="M6" s="11"/>
      <c r="N6" s="11"/>
      <c r="O6" s="21" t="s">
        <v>214</v>
      </c>
      <c r="P6" s="30" t="s">
        <v>215</v>
      </c>
      <c r="Q6" s="21" t="s">
        <v>216</v>
      </c>
      <c r="R6" s="11" t="s">
        <v>217</v>
      </c>
      <c r="S6" s="11"/>
      <c r="T6" s="11" t="s">
        <v>218</v>
      </c>
      <c r="U6" s="11"/>
      <c r="V6" s="11"/>
      <c r="W6" s="11"/>
    </row>
    <row r="7" s="3" customFormat="1" ht="96" customHeight="1" spans="1:23">
      <c r="A7" s="11"/>
      <c r="B7" s="12"/>
      <c r="C7" s="12" t="s">
        <v>219</v>
      </c>
      <c r="D7" s="12" t="s">
        <v>220</v>
      </c>
      <c r="E7" s="24"/>
      <c r="F7" s="12"/>
      <c r="G7" s="12" t="s">
        <v>131</v>
      </c>
      <c r="H7" s="12" t="s">
        <v>132</v>
      </c>
      <c r="I7" s="12" t="s">
        <v>220</v>
      </c>
      <c r="J7" s="24"/>
      <c r="K7" s="12"/>
      <c r="L7" s="12" t="s">
        <v>131</v>
      </c>
      <c r="M7" s="12" t="s">
        <v>132</v>
      </c>
      <c r="N7" s="12" t="s">
        <v>220</v>
      </c>
      <c r="O7" s="24"/>
      <c r="P7" s="31"/>
      <c r="Q7" s="24"/>
      <c r="R7" s="11" t="s">
        <v>215</v>
      </c>
      <c r="S7" s="11" t="s">
        <v>221</v>
      </c>
      <c r="T7" s="11" t="s">
        <v>215</v>
      </c>
      <c r="U7" s="11" t="s">
        <v>221</v>
      </c>
      <c r="V7" s="11"/>
      <c r="W7" s="11"/>
    </row>
    <row r="8" s="4" customFormat="1" ht="26.4" customHeight="1" spans="1:23">
      <c r="A8" s="13" t="s">
        <v>222</v>
      </c>
      <c r="B8" s="14"/>
      <c r="C8" s="14"/>
      <c r="D8" s="14"/>
      <c r="E8" s="14"/>
      <c r="F8" s="14"/>
      <c r="G8" s="14"/>
      <c r="H8" s="14"/>
      <c r="I8" s="14"/>
      <c r="J8" s="14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="2" customFormat="1" ht="31.8" customHeight="1" spans="1:23">
      <c r="A9" s="13" t="s">
        <v>223</v>
      </c>
      <c r="B9" s="15"/>
      <c r="C9" s="15"/>
      <c r="D9" s="15"/>
      <c r="E9" s="15"/>
      <c r="F9" s="15"/>
      <c r="G9" s="15"/>
      <c r="H9" s="15"/>
      <c r="I9" s="15"/>
      <c r="J9" s="15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="2" customFormat="1" ht="25.8" customHeight="1" spans="1:23">
      <c r="A10" s="16" t="s">
        <v>224</v>
      </c>
      <c r="B10" s="15"/>
      <c r="C10" s="15"/>
      <c r="D10" s="15"/>
      <c r="E10" s="15"/>
      <c r="F10" s="15"/>
      <c r="G10" s="15"/>
      <c r="H10" s="15"/>
      <c r="I10" s="15"/>
      <c r="J10" s="15"/>
      <c r="K10" s="28"/>
      <c r="L10" s="16"/>
      <c r="M10" s="16"/>
      <c r="N10" s="16"/>
      <c r="O10" s="16"/>
      <c r="P10" s="16"/>
      <c r="Q10" s="16"/>
      <c r="R10" s="16"/>
      <c r="S10" s="16"/>
      <c r="T10" s="28"/>
      <c r="U10" s="28"/>
      <c r="V10" s="28"/>
      <c r="W10" s="28"/>
    </row>
    <row r="11" s="2" customFormat="1" ht="25.8" customHeight="1" spans="1:23">
      <c r="A11" s="17" t="s">
        <v>225</v>
      </c>
      <c r="B11" s="15"/>
      <c r="C11" s="15"/>
      <c r="D11" s="15"/>
      <c r="E11" s="15"/>
      <c r="F11" s="15"/>
      <c r="G11" s="15"/>
      <c r="H11" s="15"/>
      <c r="I11" s="15"/>
      <c r="J11" s="15"/>
      <c r="K11" s="28"/>
      <c r="L11" s="16"/>
      <c r="M11" s="16"/>
      <c r="N11" s="16"/>
      <c r="O11" s="16"/>
      <c r="P11" s="16"/>
      <c r="Q11" s="16"/>
      <c r="R11" s="16"/>
      <c r="S11" s="16"/>
      <c r="T11" s="28"/>
      <c r="U11" s="28"/>
      <c r="V11" s="28"/>
      <c r="W11" s="28"/>
    </row>
    <row r="12" s="2" customFormat="1" ht="25.8" customHeight="1" spans="1:23">
      <c r="A12" s="17" t="s">
        <v>225</v>
      </c>
      <c r="B12" s="15"/>
      <c r="C12" s="15"/>
      <c r="D12" s="15"/>
      <c r="E12" s="15"/>
      <c r="F12" s="15"/>
      <c r="G12" s="15"/>
      <c r="H12" s="15"/>
      <c r="I12" s="15"/>
      <c r="J12" s="15"/>
      <c r="K12" s="28"/>
      <c r="L12" s="16"/>
      <c r="M12" s="16"/>
      <c r="N12" s="16"/>
      <c r="O12" s="16"/>
      <c r="P12" s="16"/>
      <c r="Q12" s="16"/>
      <c r="R12" s="16"/>
      <c r="S12" s="16"/>
      <c r="T12" s="28"/>
      <c r="U12" s="28"/>
      <c r="V12" s="28"/>
      <c r="W12" s="28"/>
    </row>
    <row r="13" s="4" customFormat="1" ht="31.8" customHeight="1" spans="1:23">
      <c r="A13" s="13" t="s">
        <v>223</v>
      </c>
      <c r="B13" s="14"/>
      <c r="C13" s="14"/>
      <c r="D13" s="14"/>
      <c r="E13" s="14"/>
      <c r="F13" s="14"/>
      <c r="G13" s="14"/>
      <c r="H13" s="14"/>
      <c r="I13" s="14"/>
      <c r="J13" s="14"/>
      <c r="K13" s="27"/>
      <c r="L13" s="13"/>
      <c r="M13" s="13"/>
      <c r="N13" s="13"/>
      <c r="O13" s="13"/>
      <c r="P13" s="13"/>
      <c r="Q13" s="13"/>
      <c r="R13" s="13"/>
      <c r="S13" s="13"/>
      <c r="T13" s="27"/>
      <c r="U13" s="27"/>
      <c r="V13" s="27"/>
      <c r="W13" s="27"/>
    </row>
    <row r="14" s="2" customFormat="1" ht="31.8" customHeight="1" spans="1:23">
      <c r="A14" s="16" t="s">
        <v>224</v>
      </c>
      <c r="B14" s="15"/>
      <c r="C14" s="15"/>
      <c r="D14" s="15"/>
      <c r="E14" s="15"/>
      <c r="F14" s="15"/>
      <c r="G14" s="15"/>
      <c r="H14" s="15"/>
      <c r="I14" s="15"/>
      <c r="J14" s="15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="2" customFormat="1" ht="26.4" customHeight="1" spans="1:23">
      <c r="A15" s="17" t="s">
        <v>225</v>
      </c>
      <c r="B15" s="15"/>
      <c r="C15" s="15"/>
      <c r="D15" s="15"/>
      <c r="E15" s="15"/>
      <c r="F15" s="15"/>
      <c r="G15" s="15"/>
      <c r="H15" s="15"/>
      <c r="I15" s="15"/>
      <c r="J15" s="15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="3" customFormat="1" ht="57" customHeight="1" spans="1:23">
      <c r="A16" s="18" t="s">
        <v>226</v>
      </c>
      <c r="B16" s="18"/>
      <c r="C16" s="18"/>
      <c r="D16" s="18"/>
      <c r="E16" s="18"/>
      <c r="F16" s="8"/>
      <c r="G16" s="8"/>
      <c r="H16" s="8"/>
      <c r="I16" s="8"/>
      <c r="J16" s="8"/>
      <c r="K16" s="18" t="s">
        <v>227</v>
      </c>
      <c r="L16" s="18"/>
      <c r="M16" s="18"/>
      <c r="N16" s="8"/>
      <c r="O16" s="8"/>
      <c r="P16" s="8"/>
      <c r="Q16" s="19" t="s">
        <v>148</v>
      </c>
      <c r="R16" s="19"/>
      <c r="S16" s="19"/>
      <c r="T16" s="19"/>
      <c r="U16" s="33"/>
      <c r="V16" s="33"/>
      <c r="W16" s="33"/>
    </row>
    <row r="17" s="2" customFormat="1" ht="28" customHeight="1" spans="1:23">
      <c r="A17" s="19" t="s">
        <v>228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5"/>
      <c r="W17" s="25"/>
    </row>
    <row r="18" s="2" customFormat="1" ht="28" customHeight="1" spans="1:23">
      <c r="A18" s="19" t="s">
        <v>229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5"/>
      <c r="W18" s="25"/>
    </row>
    <row r="19" s="2" customFormat="1"/>
  </sheetData>
  <mergeCells count="33">
    <mergeCell ref="A2:W2"/>
    <mergeCell ref="A3:U3"/>
    <mergeCell ref="A4:E4"/>
    <mergeCell ref="F4:J4"/>
    <mergeCell ref="Q4:W4"/>
    <mergeCell ref="B5:E5"/>
    <mergeCell ref="F5:J5"/>
    <mergeCell ref="K5:O5"/>
    <mergeCell ref="P5:Q5"/>
    <mergeCell ref="R5:U5"/>
    <mergeCell ref="C6:D6"/>
    <mergeCell ref="G6:I6"/>
    <mergeCell ref="L6:N6"/>
    <mergeCell ref="R6:S6"/>
    <mergeCell ref="T6:U6"/>
    <mergeCell ref="A16:E16"/>
    <mergeCell ref="F16:J16"/>
    <mergeCell ref="K16:M16"/>
    <mergeCell ref="N16:P16"/>
    <mergeCell ref="Q16:T16"/>
    <mergeCell ref="A17:U17"/>
    <mergeCell ref="A18:U18"/>
    <mergeCell ref="A5:A7"/>
    <mergeCell ref="B6:B7"/>
    <mergeCell ref="E6:E7"/>
    <mergeCell ref="F6:F7"/>
    <mergeCell ref="J6:J7"/>
    <mergeCell ref="K6:K7"/>
    <mergeCell ref="O6:O7"/>
    <mergeCell ref="P6:P7"/>
    <mergeCell ref="Q6:Q7"/>
    <mergeCell ref="V5:V7"/>
    <mergeCell ref="W5:W7"/>
  </mergeCells>
  <pageMargins left="0.751388888888889" right="0.751388888888889" top="1" bottom="1" header="0.5" footer="0.5"/>
  <pageSetup paperSize="9" scale="7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许璐</cp:lastModifiedBy>
  <dcterms:created xsi:type="dcterms:W3CDTF">2021-04-16T19:03:00Z</dcterms:created>
  <dcterms:modified xsi:type="dcterms:W3CDTF">2023-06-05T11:02:39Z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>49A6ABFD3CEB4133AA63DF78CF18BA03</vt:lpwstr>
  </property>
</Properties>
</file>