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附件2" sheetId="3" r:id="rId1"/>
  </sheets>
  <definedNames>
    <definedName name="_xlnm._FilterDatabase" localSheetId="0" hidden="1">附件2!$A$4:$E$108</definedName>
    <definedName name="_xlnm.Print_Titles" localSheetId="0">附件2!$4:$4</definedName>
  </definedNames>
  <calcPr calcId="144525"/>
</workbook>
</file>

<file path=xl/sharedStrings.xml><?xml version="1.0" encoding="utf-8"?>
<sst xmlns="http://schemas.openxmlformats.org/spreadsheetml/2006/main" count="201" uniqueCount="113">
  <si>
    <t>附件2</t>
  </si>
  <si>
    <t>2023年义务教育薄弱环节改善与能力提升
补助资金安排表</t>
  </si>
  <si>
    <t>单位：万元</t>
  </si>
  <si>
    <t>各设区市名称</t>
  </si>
  <si>
    <t>2023年补助资金</t>
  </si>
  <si>
    <t>闽财教指〔2022〕114号提前下达中央资金</t>
  </si>
  <si>
    <t>本次下达资金
（负数为追减资金）</t>
  </si>
  <si>
    <t>福建省合计</t>
  </si>
  <si>
    <t>福州市小计</t>
  </si>
  <si>
    <t>福州市本级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</si>
  <si>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</si>
  <si>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</si>
  <si>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</si>
  <si>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</si>
  <si>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</si>
  <si>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</si>
  <si>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</si>
  <si>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</si>
  <si>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</si>
  <si>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</si>
  <si>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福清市</t>
  </si>
  <si>
    <t>长乐区</t>
  </si>
  <si>
    <t>高新区管委会</t>
  </si>
  <si>
    <t>福州高新区</t>
  </si>
  <si>
    <t>莆田市小计</t>
  </si>
  <si>
    <t>莆田市本级</t>
  </si>
  <si>
    <t>城厢区</t>
  </si>
  <si>
    <t>涵江区</t>
  </si>
  <si>
    <t>荔城区</t>
  </si>
  <si>
    <t>秀屿区</t>
  </si>
  <si>
    <t>湄洲岛管委会</t>
  </si>
  <si>
    <t>北岸管委会</t>
  </si>
  <si>
    <t>仙游县</t>
  </si>
  <si>
    <t>三明市小计</t>
  </si>
  <si>
    <t>三明市本级</t>
  </si>
  <si>
    <t>三元区</t>
  </si>
  <si>
    <t>明溪县</t>
  </si>
  <si>
    <t>清流县</t>
  </si>
  <si>
    <t>宁化县</t>
  </si>
  <si>
    <t>大田县</t>
  </si>
  <si>
    <t>尤溪县</t>
  </si>
  <si>
    <t>沙县区</t>
  </si>
  <si>
    <t>将乐县</t>
  </si>
  <si>
    <t>泰宁县</t>
  </si>
  <si>
    <t>建宁县</t>
  </si>
  <si>
    <t>永安市</t>
  </si>
  <si>
    <t>泉州市小计</t>
  </si>
  <si>
    <t>泉州市本级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</si>
  <si>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</si>
  <si>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</si>
  <si>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</si>
  <si>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</si>
  <si>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</si>
  <si>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</si>
  <si>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</si>
  <si>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</si>
  <si>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石狮市</t>
  </si>
  <si>
    <t>晋江市</t>
  </si>
  <si>
    <t>南安市</t>
  </si>
  <si>
    <t>台商投资区</t>
  </si>
  <si>
    <t>漳州市小计</t>
  </si>
  <si>
    <t>漳州市本级</t>
  </si>
  <si>
    <t>芗城区</t>
  </si>
  <si>
    <t>龙文区</t>
  </si>
  <si>
    <t>漳州招商局开发区</t>
  </si>
  <si>
    <t>云霄县</t>
  </si>
  <si>
    <t>漳浦县</t>
  </si>
  <si>
    <t>漳州古雷港经济开发区</t>
  </si>
  <si>
    <t>诏安县</t>
  </si>
  <si>
    <t>长泰区</t>
  </si>
  <si>
    <t>东山县</t>
  </si>
  <si>
    <t>南靖县</t>
  </si>
  <si>
    <t>平和县</t>
  </si>
  <si>
    <t>华安县</t>
  </si>
  <si>
    <t>漳州常山开发区</t>
  </si>
  <si>
    <t>龙海区</t>
  </si>
  <si>
    <t>漳州高新技术产业开发区</t>
  </si>
  <si>
    <t>漳州台商投资区</t>
  </si>
  <si>
    <t>南平市小计</t>
  </si>
  <si>
    <t>南平市本级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</si>
  <si>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</si>
  <si>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</si>
  <si>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</si>
  <si>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</si>
  <si>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</si>
  <si>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</si>
  <si>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</si>
  <si>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</si>
  <si>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</si>
  <si>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建阳区</t>
  </si>
  <si>
    <t>龙岩市小计</t>
  </si>
  <si>
    <t>龙岩市本级</t>
  </si>
  <si>
    <t>新罗区</t>
  </si>
  <si>
    <t>长汀县</t>
  </si>
  <si>
    <t>永定区</t>
  </si>
  <si>
    <t>上杭县</t>
  </si>
  <si>
    <t>武平县</t>
  </si>
  <si>
    <t>连城县</t>
  </si>
  <si>
    <t>漳平市</t>
  </si>
  <si>
    <t>宁德市小计</t>
  </si>
  <si>
    <t>宁德市本级</t>
  </si>
  <si>
    <t>蕉城区</t>
  </si>
  <si>
    <t>东侨开发区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</si>
  <si>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</si>
  <si>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</si>
  <si>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</si>
  <si>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</si>
  <si>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</si>
  <si>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</si>
  <si>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</si>
  <si>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</si>
  <si>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平潭综合实验区</t>
  </si>
  <si>
    <t>平潭综合实验区小计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</si>
</sst>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_ "/>
    <numFmt numFmtId="42" formatCode="_ &quot;￥&quot;* #,##0_ ;_ &quot;￥&quot;* \-#,##0_ ;_ &quot;￥&quot;* &quot;-&quot;_ ;_ @_ "/>
    <numFmt numFmtId="41" formatCode="_ * #,##0_ ;_ * \-#,##0_ ;_ * &quot;-&quot;_ ;_ @_ "/>
    <numFmt numFmtId="178" formatCode="0_ ;[Red]\-0\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b/>
      <sz val="13"/>
      <name val="仿宋"/>
      <charset val="134"/>
    </font>
    <font>
      <b/>
      <sz val="12"/>
      <name val="仿宋"/>
      <charset val="134"/>
    </font>
    <font>
      <sz val="13"/>
      <name val="仿宋"/>
      <charset val="134"/>
    </font>
    <font>
      <sz val="12"/>
      <name val="仿宋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0" fontId="18" fillId="0" borderId="0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/>
    <xf numFmtId="0" fontId="23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3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8" fillId="29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0" fillId="0" borderId="0"/>
    <xf numFmtId="0" fontId="11" fillId="25" borderId="0" applyNumberFormat="false" applyBorder="false" applyAlignment="false" applyProtection="false">
      <alignment vertical="center"/>
    </xf>
    <xf numFmtId="0" fontId="29" fillId="33" borderId="8" applyNumberFormat="false" applyAlignment="false" applyProtection="false">
      <alignment vertical="center"/>
    </xf>
    <xf numFmtId="0" fontId="30" fillId="29" borderId="9" applyNumberFormat="false" applyAlignment="false" applyProtection="false">
      <alignment vertical="center"/>
    </xf>
    <xf numFmtId="0" fontId="27" fillId="26" borderId="7" applyNumberFormat="false" applyAlignment="false" applyProtection="false">
      <alignment vertical="center"/>
    </xf>
    <xf numFmtId="0" fontId="17" fillId="0" borderId="2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0" fillId="22" borderId="6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178" fontId="0" fillId="0" borderId="0" xfId="0" applyNumberForma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178" fontId="2" fillId="0" borderId="0" xfId="0" applyNumberFormat="true" applyFont="true" applyFill="true" applyAlignment="true">
      <alignment horizontal="center" vertical="center"/>
    </xf>
    <xf numFmtId="0" fontId="3" fillId="0" borderId="0" xfId="0" applyFont="true" applyFill="true" applyAlignment="true">
      <alignment horizontal="right" vertical="center"/>
    </xf>
    <xf numFmtId="0" fontId="3" fillId="0" borderId="0" xfId="0" applyFont="true" applyAlignment="true">
      <alignment horizontal="right" vertical="center"/>
    </xf>
    <xf numFmtId="178" fontId="3" fillId="0" borderId="0" xfId="0" applyNumberFormat="true" applyFont="true" applyFill="true" applyAlignment="true">
      <alignment horizontal="right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178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8" fontId="4" fillId="0" borderId="1" xfId="0" applyNumberFormat="true" applyFont="true" applyFill="true" applyBorder="true" applyAlignment="true">
      <alignment horizontal="center" vertical="center"/>
    </xf>
    <xf numFmtId="0" fontId="5" fillId="0" borderId="1" xfId="41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177" fontId="8" fillId="0" borderId="1" xfId="0" applyNumberFormat="true" applyFont="true" applyFill="true" applyBorder="true" applyAlignment="true">
      <alignment horizontal="center" vertical="center"/>
    </xf>
    <xf numFmtId="178" fontId="3" fillId="0" borderId="1" xfId="0" applyNumberFormat="true" applyFont="true" applyFill="true" applyBorder="true" applyAlignment="true">
      <alignment horizontal="center" vertical="center"/>
    </xf>
    <xf numFmtId="176" fontId="7" fillId="0" borderId="1" xfId="1" applyNumberFormat="true" applyFont="true" applyFill="true" applyBorder="true" applyAlignment="true">
      <alignment horizontal="center" vertical="center" shrinkToFit="true"/>
    </xf>
    <xf numFmtId="0" fontId="9" fillId="2" borderId="1" xfId="0" applyFont="true" applyFill="true" applyBorder="true" applyAlignment="true">
      <alignment horizontal="center" vertical="center"/>
    </xf>
    <xf numFmtId="0" fontId="9" fillId="3" borderId="1" xfId="0" applyFont="true" applyFill="true" applyBorder="true" applyAlignment="true">
      <alignment horizontal="center" vertical="center"/>
    </xf>
    <xf numFmtId="0" fontId="9" fillId="3" borderId="1" xfId="0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177" fontId="3" fillId="0" borderId="1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0" fontId="10" fillId="0" borderId="0" xfId="0" applyFont="true" applyFill="true" applyBorder="true" applyAlignment="true">
      <alignment horizontal="center" vertical="center"/>
    </xf>
    <xf numFmtId="0" fontId="9" fillId="2" borderId="1" xfId="0" applyNumberFormat="true" applyFont="true" applyFill="true" applyBorder="true" applyAlignment="true">
      <alignment horizontal="center" vertical="center" wrapText="true"/>
    </xf>
    <xf numFmtId="0" fontId="9" fillId="3" borderId="1" xfId="0" applyNumberFormat="true" applyFont="true" applyFill="true" applyBorder="true" applyAlignment="true">
      <alignment horizontal="center" vertical="center" wrapText="true"/>
    </xf>
    <xf numFmtId="176" fontId="9" fillId="2" borderId="1" xfId="0" applyNumberFormat="true" applyFont="true" applyFill="true" applyBorder="true" applyAlignment="true">
      <alignment horizontal="center" vertical="center" wrapText="true"/>
    </xf>
  </cellXfs>
  <cellStyles count="53">
    <cellStyle name="常规" xfId="0" builtinId="0"/>
    <cellStyle name="常规 19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常规 3 2" xfId="14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常规 2 2" xfId="31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0"/>
  <sheetViews>
    <sheetView tabSelected="1" workbookViewId="0">
      <selection activeCell="A2" sqref="A2:D2"/>
    </sheetView>
  </sheetViews>
  <sheetFormatPr defaultColWidth="9" defaultRowHeight="14" customHeight="true" outlineLevelCol="6"/>
  <cols>
    <col min="1" max="1" width="25" style="2" customWidth="true"/>
    <col min="2" max="2" width="20.25" style="2" customWidth="true"/>
    <col min="3" max="3" width="20.25" style="1" customWidth="true"/>
    <col min="4" max="4" width="20.25" style="3" customWidth="true"/>
    <col min="5" max="5" width="32.375" style="1" hidden="true" customWidth="true"/>
    <col min="6" max="7" width="9" style="1" hidden="true" customWidth="true"/>
    <col min="8" max="16383" width="9" style="1"/>
  </cols>
  <sheetData>
    <row r="1" ht="29" customHeight="true" spans="1:1">
      <c r="A1" s="4" t="s">
        <v>0</v>
      </c>
    </row>
    <row r="2" s="1" customFormat="true" ht="49" customHeight="true" spans="1:4">
      <c r="A2" s="5" t="s">
        <v>1</v>
      </c>
      <c r="B2" s="6"/>
      <c r="C2" s="7"/>
      <c r="D2" s="8"/>
    </row>
    <row r="3" s="1" customFormat="true" customHeight="true" spans="1:4">
      <c r="A3" s="9" t="s">
        <v>2</v>
      </c>
      <c r="B3" s="9"/>
      <c r="C3" s="10"/>
      <c r="D3" s="11"/>
    </row>
    <row r="4" s="1" customFormat="true" ht="48" customHeight="true" spans="1:4">
      <c r="A4" s="12" t="s">
        <v>3</v>
      </c>
      <c r="B4" s="12" t="s">
        <v>4</v>
      </c>
      <c r="C4" s="13" t="s">
        <v>5</v>
      </c>
      <c r="D4" s="14" t="s">
        <v>6</v>
      </c>
    </row>
    <row r="5" s="1" customFormat="true" ht="19" customHeight="true" spans="1:7">
      <c r="A5" s="15" t="s">
        <v>7</v>
      </c>
      <c r="B5" s="16">
        <v>35025</v>
      </c>
      <c r="C5" s="17">
        <f>C6+C21+C30+C43+C57+C75+C87+C96+C108</f>
        <v>32400</v>
      </c>
      <c r="D5" s="18">
        <f>B5-C5</f>
        <v>2625</v>
      </c>
      <c r="E5" s="24" t="s">
        <v>7</v>
      </c>
      <c r="F5" s="1">
        <v>40000</v>
      </c>
      <c r="G5" s="1">
        <f>B5-F5</f>
        <v>-4975</v>
      </c>
    </row>
    <row r="6" s="1" customFormat="true" customHeight="true" spans="1:7">
      <c r="A6" s="19" t="s">
        <v>8</v>
      </c>
      <c r="B6" s="16">
        <f>SUM(B7:B20)</f>
        <v>5235</v>
      </c>
      <c r="C6" s="17">
        <f>SUM(C7:C20)</f>
        <v>5918</v>
      </c>
      <c r="D6" s="17">
        <f>SUM(D7:D20)</f>
        <v>-683</v>
      </c>
      <c r="E6" s="24" t="s">
        <v>8</v>
      </c>
      <c r="F6" s="1">
        <v>4817</v>
      </c>
      <c r="G6" s="1">
        <f t="shared" ref="G6:G37" si="0">B6-F6</f>
        <v>418</v>
      </c>
    </row>
    <row r="7" s="1" customFormat="true" customHeight="true" spans="1:7">
      <c r="A7" s="20" t="s">
        <v>9</v>
      </c>
      <c r="B7" s="21">
        <v>333</v>
      </c>
      <c r="C7" s="20">
        <v>1153</v>
      </c>
      <c r="D7" s="22">
        <f>B7-C7</f>
        <v>-820</v>
      </c>
      <c r="E7" s="25" t="s">
        <v>9</v>
      </c>
      <c r="F7" s="1">
        <v>510</v>
      </c>
      <c r="G7" s="1">
        <f t="shared" si="0"/>
        <v>-177</v>
      </c>
    </row>
    <row r="8" s="1" customFormat="true" customHeight="true" spans="1:7">
      <c r="A8" s="20" t="s">
        <v>10</v>
      </c>
      <c r="B8" s="21">
        <v>794</v>
      </c>
      <c r="C8" s="20">
        <v>939</v>
      </c>
      <c r="D8" s="22">
        <f t="shared" ref="D8:D20" si="1">B8-C8</f>
        <v>-145</v>
      </c>
      <c r="E8" s="25" t="s">
        <v>10</v>
      </c>
      <c r="F8" s="1">
        <v>168</v>
      </c>
      <c r="G8" s="1">
        <f t="shared" si="0"/>
        <v>626</v>
      </c>
    </row>
    <row r="9" s="1" customFormat="true" customHeight="true" spans="1:7">
      <c r="A9" s="20" t="s">
        <v>11</v>
      </c>
      <c r="B9" s="21">
        <v>426</v>
      </c>
      <c r="C9" s="20">
        <v>126</v>
      </c>
      <c r="D9" s="22">
        <f t="shared" si="1"/>
        <v>300</v>
      </c>
      <c r="E9" s="25"/>
      <c r="G9" s="1">
        <f t="shared" si="0"/>
        <v>426</v>
      </c>
    </row>
    <row r="10" s="1" customFormat="true" customHeight="true" spans="1:7">
      <c r="A10" s="20" t="s">
        <v>12</v>
      </c>
      <c r="B10" s="21">
        <v>613</v>
      </c>
      <c r="C10" s="20">
        <v>613</v>
      </c>
      <c r="D10" s="22">
        <f t="shared" si="1"/>
        <v>0</v>
      </c>
      <c r="E10" s="26" t="s">
        <v>12</v>
      </c>
      <c r="F10" s="1">
        <v>390</v>
      </c>
      <c r="G10" s="1">
        <f t="shared" si="0"/>
        <v>223</v>
      </c>
    </row>
    <row r="11" s="1" customFormat="true" customHeight="true" spans="1:7">
      <c r="A11" s="20" t="s">
        <v>13</v>
      </c>
      <c r="B11" s="21"/>
      <c r="C11" s="20">
        <v>113</v>
      </c>
      <c r="D11" s="22">
        <f t="shared" si="1"/>
        <v>-113</v>
      </c>
      <c r="E11" s="26" t="s">
        <v>13</v>
      </c>
      <c r="F11" s="1">
        <v>510</v>
      </c>
      <c r="G11" s="1">
        <f t="shared" si="0"/>
        <v>-510</v>
      </c>
    </row>
    <row r="12" s="1" customFormat="true" customHeight="true" spans="1:7">
      <c r="A12" s="20" t="s">
        <v>14</v>
      </c>
      <c r="B12" s="21">
        <v>1146</v>
      </c>
      <c r="C12" s="20">
        <v>585</v>
      </c>
      <c r="D12" s="22">
        <f t="shared" si="1"/>
        <v>561</v>
      </c>
      <c r="E12" s="26"/>
      <c r="G12" s="1">
        <f t="shared" si="0"/>
        <v>1146</v>
      </c>
    </row>
    <row r="13" s="1" customFormat="true" customHeight="true" spans="1:7">
      <c r="A13" s="20" t="s">
        <v>15</v>
      </c>
      <c r="B13" s="21">
        <v>91</v>
      </c>
      <c r="C13" s="20">
        <v>295</v>
      </c>
      <c r="D13" s="22">
        <f t="shared" si="1"/>
        <v>-204</v>
      </c>
      <c r="E13" s="26" t="s">
        <v>15</v>
      </c>
      <c r="F13" s="1">
        <v>514</v>
      </c>
      <c r="G13" s="1">
        <f t="shared" si="0"/>
        <v>-423</v>
      </c>
    </row>
    <row r="14" s="1" customFormat="true" customHeight="true" spans="1:7">
      <c r="A14" s="20" t="s">
        <v>16</v>
      </c>
      <c r="B14" s="21"/>
      <c r="C14" s="20">
        <v>413</v>
      </c>
      <c r="D14" s="22">
        <f t="shared" si="1"/>
        <v>-413</v>
      </c>
      <c r="E14" s="25" t="s">
        <v>16</v>
      </c>
      <c r="F14" s="1">
        <v>68</v>
      </c>
      <c r="G14" s="1">
        <f t="shared" si="0"/>
        <v>-68</v>
      </c>
    </row>
    <row r="15" s="1" customFormat="true" customHeight="true" spans="1:7">
      <c r="A15" s="20" t="s">
        <v>17</v>
      </c>
      <c r="B15" s="21">
        <v>185</v>
      </c>
      <c r="C15" s="20">
        <v>203</v>
      </c>
      <c r="D15" s="22">
        <f t="shared" si="1"/>
        <v>-18</v>
      </c>
      <c r="E15" s="25" t="s">
        <v>17</v>
      </c>
      <c r="F15" s="1">
        <v>726</v>
      </c>
      <c r="G15" s="1">
        <f t="shared" si="0"/>
        <v>-541</v>
      </c>
    </row>
    <row r="16" s="1" customFormat="true" customHeight="true" spans="1:7">
      <c r="A16" s="20" t="s">
        <v>18</v>
      </c>
      <c r="B16" s="21"/>
      <c r="C16" s="20">
        <v>133</v>
      </c>
      <c r="D16" s="22">
        <f t="shared" si="1"/>
        <v>-133</v>
      </c>
      <c r="E16" s="25" t="s">
        <v>18</v>
      </c>
      <c r="F16" s="1">
        <v>338</v>
      </c>
      <c r="G16" s="1">
        <f t="shared" si="0"/>
        <v>-338</v>
      </c>
    </row>
    <row r="17" s="1" customFormat="true" customHeight="true" spans="1:7">
      <c r="A17" s="20" t="s">
        <v>19</v>
      </c>
      <c r="B17" s="21">
        <v>270</v>
      </c>
      <c r="C17" s="20">
        <v>132</v>
      </c>
      <c r="D17" s="22">
        <f t="shared" si="1"/>
        <v>138</v>
      </c>
      <c r="E17" s="25" t="s">
        <v>19</v>
      </c>
      <c r="F17" s="1">
        <v>510</v>
      </c>
      <c r="G17" s="1">
        <f t="shared" si="0"/>
        <v>-240</v>
      </c>
    </row>
    <row r="18" s="1" customFormat="true" customHeight="true" spans="1:7">
      <c r="A18" s="20" t="s">
        <v>20</v>
      </c>
      <c r="B18" s="21">
        <v>853</v>
      </c>
      <c r="C18" s="20">
        <v>486</v>
      </c>
      <c r="D18" s="22">
        <f t="shared" si="1"/>
        <v>367</v>
      </c>
      <c r="E18" s="25" t="s">
        <v>20</v>
      </c>
      <c r="F18" s="1">
        <v>510</v>
      </c>
      <c r="G18" s="1">
        <f t="shared" si="0"/>
        <v>343</v>
      </c>
    </row>
    <row r="19" s="1" customFormat="true" customHeight="true" spans="1:7">
      <c r="A19" s="20" t="s">
        <v>21</v>
      </c>
      <c r="B19" s="21">
        <v>183</v>
      </c>
      <c r="C19" s="20">
        <v>386</v>
      </c>
      <c r="D19" s="22">
        <f t="shared" si="1"/>
        <v>-203</v>
      </c>
      <c r="E19" s="25" t="s">
        <v>21</v>
      </c>
      <c r="F19" s="1">
        <v>113</v>
      </c>
      <c r="G19" s="1">
        <f t="shared" si="0"/>
        <v>70</v>
      </c>
    </row>
    <row r="20" s="1" customFormat="true" customHeight="true" spans="1:7">
      <c r="A20" s="20" t="s">
        <v>22</v>
      </c>
      <c r="B20" s="21">
        <v>341</v>
      </c>
      <c r="C20" s="20">
        <v>341</v>
      </c>
      <c r="D20" s="22">
        <f t="shared" si="1"/>
        <v>0</v>
      </c>
      <c r="E20" s="25" t="s">
        <v>23</v>
      </c>
      <c r="F20" s="1">
        <v>460</v>
      </c>
      <c r="G20" s="1">
        <f t="shared" si="0"/>
        <v>-119</v>
      </c>
    </row>
    <row r="21" s="1" customFormat="true" customHeight="true" spans="1:7">
      <c r="A21" s="19" t="s">
        <v>24</v>
      </c>
      <c r="B21" s="16">
        <f>SUM(B22:B29)</f>
        <v>3787</v>
      </c>
      <c r="C21" s="17">
        <f>SUM(C22:C29)</f>
        <v>2840</v>
      </c>
      <c r="D21" s="16">
        <f>SUM(D22:D29)</f>
        <v>947</v>
      </c>
      <c r="E21" s="24" t="s">
        <v>24</v>
      </c>
      <c r="F21" s="1">
        <v>5408</v>
      </c>
      <c r="G21" s="1">
        <f t="shared" si="0"/>
        <v>-1621</v>
      </c>
    </row>
    <row r="22" s="1" customFormat="true" customHeight="true" spans="1:7">
      <c r="A22" s="20" t="s">
        <v>25</v>
      </c>
      <c r="B22" s="21"/>
      <c r="C22" s="20">
        <v>228</v>
      </c>
      <c r="D22" s="22">
        <f>B22-C22</f>
        <v>-228</v>
      </c>
      <c r="E22" s="25" t="s">
        <v>25</v>
      </c>
      <c r="F22" s="1">
        <v>1020</v>
      </c>
      <c r="G22" s="1">
        <f t="shared" si="0"/>
        <v>-1020</v>
      </c>
    </row>
    <row r="23" s="1" customFormat="true" customHeight="true" spans="1:7">
      <c r="A23" s="20" t="s">
        <v>26</v>
      </c>
      <c r="B23" s="21">
        <v>205</v>
      </c>
      <c r="C23" s="20">
        <v>592</v>
      </c>
      <c r="D23" s="22">
        <f t="shared" ref="D23:D29" si="2">B23-C23</f>
        <v>-387</v>
      </c>
      <c r="E23" s="26" t="s">
        <v>26</v>
      </c>
      <c r="F23" s="1">
        <v>368</v>
      </c>
      <c r="G23" s="1">
        <f t="shared" si="0"/>
        <v>-163</v>
      </c>
    </row>
    <row r="24" s="1" customFormat="true" customHeight="true" spans="1:7">
      <c r="A24" s="20" t="s">
        <v>27</v>
      </c>
      <c r="B24" s="21"/>
      <c r="C24" s="20">
        <v>233</v>
      </c>
      <c r="D24" s="22">
        <f t="shared" si="2"/>
        <v>-233</v>
      </c>
      <c r="E24" s="26" t="s">
        <v>27</v>
      </c>
      <c r="F24" s="1">
        <v>330</v>
      </c>
      <c r="G24" s="1">
        <f t="shared" si="0"/>
        <v>-330</v>
      </c>
    </row>
    <row r="25" s="1" customFormat="true" customHeight="true" spans="1:7">
      <c r="A25" s="20" t="s">
        <v>28</v>
      </c>
      <c r="B25" s="21">
        <v>1715</v>
      </c>
      <c r="C25" s="20">
        <v>777</v>
      </c>
      <c r="D25" s="22">
        <f t="shared" si="2"/>
        <v>938</v>
      </c>
      <c r="E25" s="26" t="s">
        <v>28</v>
      </c>
      <c r="F25" s="1">
        <v>2703</v>
      </c>
      <c r="G25" s="1">
        <f t="shared" si="0"/>
        <v>-988</v>
      </c>
    </row>
    <row r="26" s="1" customFormat="true" customHeight="true" spans="1:7">
      <c r="A26" s="20" t="s">
        <v>29</v>
      </c>
      <c r="B26" s="21">
        <v>76</v>
      </c>
      <c r="C26" s="20">
        <v>209</v>
      </c>
      <c r="D26" s="22">
        <f t="shared" si="2"/>
        <v>-133</v>
      </c>
      <c r="E26" s="25" t="s">
        <v>29</v>
      </c>
      <c r="F26" s="1">
        <v>803</v>
      </c>
      <c r="G26" s="1">
        <f t="shared" si="0"/>
        <v>-727</v>
      </c>
    </row>
    <row r="27" s="1" customFormat="true" customHeight="true" spans="1:7">
      <c r="A27" s="23" t="s">
        <v>30</v>
      </c>
      <c r="B27" s="21"/>
      <c r="C27" s="20">
        <v>311</v>
      </c>
      <c r="D27" s="22">
        <f t="shared" si="2"/>
        <v>-311</v>
      </c>
      <c r="E27" s="25"/>
      <c r="G27" s="1">
        <f t="shared" si="0"/>
        <v>0</v>
      </c>
    </row>
    <row r="28" s="1" customFormat="true" customHeight="true" spans="1:7">
      <c r="A28" s="20" t="s">
        <v>31</v>
      </c>
      <c r="B28" s="21"/>
      <c r="C28" s="20">
        <v>23</v>
      </c>
      <c r="D28" s="22">
        <f t="shared" si="2"/>
        <v>-23</v>
      </c>
      <c r="E28" s="25"/>
      <c r="G28" s="1">
        <f t="shared" si="0"/>
        <v>0</v>
      </c>
    </row>
    <row r="29" s="1" customFormat="true" customHeight="true" spans="1:7">
      <c r="A29" s="20" t="s">
        <v>32</v>
      </c>
      <c r="B29" s="21">
        <v>1791</v>
      </c>
      <c r="C29" s="20">
        <v>467</v>
      </c>
      <c r="D29" s="22">
        <f t="shared" si="2"/>
        <v>1324</v>
      </c>
      <c r="E29" s="25" t="s">
        <v>32</v>
      </c>
      <c r="F29" s="1">
        <v>184</v>
      </c>
      <c r="G29" s="1">
        <f t="shared" si="0"/>
        <v>1607</v>
      </c>
    </row>
    <row r="30" s="1" customFormat="true" customHeight="true" spans="1:7">
      <c r="A30" s="19" t="s">
        <v>33</v>
      </c>
      <c r="B30" s="16">
        <f>SUM(B31:B42)</f>
        <v>4151</v>
      </c>
      <c r="C30" s="17">
        <f>SUM(C31:C42)</f>
        <v>2685</v>
      </c>
      <c r="D30" s="16">
        <f>SUM(D31:D42)</f>
        <v>1466</v>
      </c>
      <c r="E30" s="27" t="s">
        <v>33</v>
      </c>
      <c r="F30" s="1">
        <v>5222</v>
      </c>
      <c r="G30" s="1">
        <f t="shared" si="0"/>
        <v>-1071</v>
      </c>
    </row>
    <row r="31" s="1" customFormat="true" customHeight="true" spans="1:7">
      <c r="A31" s="20" t="s">
        <v>34</v>
      </c>
      <c r="B31" s="21">
        <v>204</v>
      </c>
      <c r="C31" s="20">
        <v>387</v>
      </c>
      <c r="D31" s="22">
        <f>B31-C31</f>
        <v>-183</v>
      </c>
      <c r="E31" s="26" t="s">
        <v>34</v>
      </c>
      <c r="F31" s="1">
        <v>510</v>
      </c>
      <c r="G31" s="1">
        <f t="shared" si="0"/>
        <v>-306</v>
      </c>
    </row>
    <row r="32" s="1" customFormat="true" customHeight="true" spans="1:7">
      <c r="A32" s="20" t="s">
        <v>35</v>
      </c>
      <c r="B32" s="21">
        <v>1662</v>
      </c>
      <c r="C32" s="20">
        <v>576</v>
      </c>
      <c r="D32" s="22">
        <f t="shared" ref="D32:D42" si="3">B32-C32</f>
        <v>1086</v>
      </c>
      <c r="E32" s="26" t="s">
        <v>35</v>
      </c>
      <c r="F32" s="1">
        <v>318</v>
      </c>
      <c r="G32" s="1">
        <f t="shared" si="0"/>
        <v>1344</v>
      </c>
    </row>
    <row r="33" s="1" customFormat="true" customHeight="true" spans="1:7">
      <c r="A33" s="20" t="s">
        <v>36</v>
      </c>
      <c r="B33" s="21">
        <v>76</v>
      </c>
      <c r="C33" s="20">
        <v>48</v>
      </c>
      <c r="D33" s="22">
        <f t="shared" si="3"/>
        <v>28</v>
      </c>
      <c r="E33" s="26" t="s">
        <v>36</v>
      </c>
      <c r="F33" s="1">
        <v>113</v>
      </c>
      <c r="G33" s="1">
        <f t="shared" si="0"/>
        <v>-37</v>
      </c>
    </row>
    <row r="34" s="1" customFormat="true" customHeight="true" spans="1:7">
      <c r="A34" s="20" t="s">
        <v>37</v>
      </c>
      <c r="B34" s="21">
        <v>200</v>
      </c>
      <c r="C34" s="20">
        <v>84</v>
      </c>
      <c r="D34" s="22">
        <f t="shared" si="3"/>
        <v>116</v>
      </c>
      <c r="E34" s="26" t="s">
        <v>37</v>
      </c>
      <c r="F34" s="1">
        <v>165</v>
      </c>
      <c r="G34" s="1">
        <f t="shared" si="0"/>
        <v>35</v>
      </c>
    </row>
    <row r="35" s="1" customFormat="true" customHeight="true" spans="1:7">
      <c r="A35" s="20" t="s">
        <v>38</v>
      </c>
      <c r="B35" s="21">
        <v>418</v>
      </c>
      <c r="C35" s="20">
        <v>205</v>
      </c>
      <c r="D35" s="22">
        <f t="shared" si="3"/>
        <v>213</v>
      </c>
      <c r="E35" s="26" t="s">
        <v>38</v>
      </c>
      <c r="F35" s="1">
        <v>510</v>
      </c>
      <c r="G35" s="1">
        <f t="shared" si="0"/>
        <v>-92</v>
      </c>
    </row>
    <row r="36" s="1" customFormat="true" customHeight="true" spans="1:7">
      <c r="A36" s="20" t="s">
        <v>39</v>
      </c>
      <c r="B36" s="21">
        <v>462</v>
      </c>
      <c r="C36" s="20">
        <v>257</v>
      </c>
      <c r="D36" s="22">
        <f t="shared" si="3"/>
        <v>205</v>
      </c>
      <c r="E36" s="26" t="s">
        <v>39</v>
      </c>
      <c r="F36" s="1">
        <v>1630</v>
      </c>
      <c r="G36" s="1">
        <f t="shared" si="0"/>
        <v>-1168</v>
      </c>
    </row>
    <row r="37" s="1" customFormat="true" customHeight="true" spans="1:7">
      <c r="A37" s="20" t="s">
        <v>40</v>
      </c>
      <c r="B37" s="21"/>
      <c r="C37" s="20">
        <v>308</v>
      </c>
      <c r="D37" s="22">
        <f t="shared" si="3"/>
        <v>-308</v>
      </c>
      <c r="E37" s="26" t="s">
        <v>40</v>
      </c>
      <c r="F37" s="1">
        <v>234</v>
      </c>
      <c r="G37" s="1">
        <f t="shared" si="0"/>
        <v>-234</v>
      </c>
    </row>
    <row r="38" s="1" customFormat="true" customHeight="true" spans="1:7">
      <c r="A38" s="20" t="s">
        <v>41</v>
      </c>
      <c r="B38" s="21">
        <v>287</v>
      </c>
      <c r="C38" s="20">
        <v>208</v>
      </c>
      <c r="D38" s="22">
        <f t="shared" si="3"/>
        <v>79</v>
      </c>
      <c r="E38" s="26" t="s">
        <v>41</v>
      </c>
      <c r="F38" s="1">
        <v>462</v>
      </c>
      <c r="G38" s="1">
        <f t="shared" ref="G38:G69" si="4">B38-F38</f>
        <v>-175</v>
      </c>
    </row>
    <row r="39" s="1" customFormat="true" customHeight="true" spans="1:7">
      <c r="A39" s="20" t="s">
        <v>42</v>
      </c>
      <c r="B39" s="21">
        <v>462</v>
      </c>
      <c r="C39" s="20">
        <v>74</v>
      </c>
      <c r="D39" s="22">
        <f t="shared" si="3"/>
        <v>388</v>
      </c>
      <c r="E39" s="26" t="s">
        <v>42</v>
      </c>
      <c r="F39" s="1">
        <v>306</v>
      </c>
      <c r="G39" s="1">
        <f t="shared" si="4"/>
        <v>156</v>
      </c>
    </row>
    <row r="40" s="1" customFormat="true" customHeight="true" spans="1:7">
      <c r="A40" s="20" t="s">
        <v>43</v>
      </c>
      <c r="B40" s="21">
        <v>111</v>
      </c>
      <c r="C40" s="20">
        <v>133</v>
      </c>
      <c r="D40" s="22">
        <f t="shared" si="3"/>
        <v>-22</v>
      </c>
      <c r="E40" s="26" t="s">
        <v>43</v>
      </c>
      <c r="F40" s="1">
        <v>190</v>
      </c>
      <c r="G40" s="1">
        <f t="shared" si="4"/>
        <v>-79</v>
      </c>
    </row>
    <row r="41" s="1" customFormat="true" customHeight="true" spans="1:7">
      <c r="A41" s="20" t="s">
        <v>44</v>
      </c>
      <c r="B41" s="21">
        <v>115</v>
      </c>
      <c r="C41" s="20">
        <v>126</v>
      </c>
      <c r="D41" s="22">
        <f t="shared" si="3"/>
        <v>-11</v>
      </c>
      <c r="E41" s="26" t="s">
        <v>44</v>
      </c>
      <c r="F41" s="1">
        <v>610</v>
      </c>
      <c r="G41" s="1">
        <f t="shared" si="4"/>
        <v>-495</v>
      </c>
    </row>
    <row r="42" s="1" customFormat="true" customHeight="true" spans="1:7">
      <c r="A42" s="20" t="s">
        <v>45</v>
      </c>
      <c r="B42" s="21">
        <v>154</v>
      </c>
      <c r="C42" s="20">
        <v>279</v>
      </c>
      <c r="D42" s="22">
        <f t="shared" si="3"/>
        <v>-125</v>
      </c>
      <c r="E42" s="26" t="s">
        <v>45</v>
      </c>
      <c r="F42" s="1">
        <v>174</v>
      </c>
      <c r="G42" s="1">
        <f t="shared" si="4"/>
        <v>-20</v>
      </c>
    </row>
    <row r="43" s="1" customFormat="true" customHeight="true" spans="1:7">
      <c r="A43" s="19" t="s">
        <v>46</v>
      </c>
      <c r="B43" s="16">
        <f>SUM(B44:B56)</f>
        <v>8026</v>
      </c>
      <c r="C43" s="17">
        <f>SUM(C44:C56)</f>
        <v>9038</v>
      </c>
      <c r="D43" s="16">
        <f>SUM(D44:D56)</f>
        <v>-1012</v>
      </c>
      <c r="E43" s="24" t="s">
        <v>46</v>
      </c>
      <c r="F43" s="1">
        <v>7712</v>
      </c>
      <c r="G43" s="1">
        <f t="shared" si="4"/>
        <v>314</v>
      </c>
    </row>
    <row r="44" s="1" customFormat="true" customHeight="true" spans="1:7">
      <c r="A44" s="20" t="s">
        <v>47</v>
      </c>
      <c r="B44" s="21">
        <v>51</v>
      </c>
      <c r="C44" s="20">
        <v>296</v>
      </c>
      <c r="D44" s="22">
        <f>B44-C44</f>
        <v>-245</v>
      </c>
      <c r="E44" s="25" t="s">
        <v>47</v>
      </c>
      <c r="F44" s="1">
        <v>126</v>
      </c>
      <c r="G44" s="1">
        <f t="shared" si="4"/>
        <v>-75</v>
      </c>
    </row>
    <row r="45" s="1" customFormat="true" customHeight="true" spans="1:7">
      <c r="A45" s="20" t="s">
        <v>48</v>
      </c>
      <c r="B45" s="21">
        <v>580</v>
      </c>
      <c r="C45" s="20">
        <v>484</v>
      </c>
      <c r="D45" s="22">
        <f t="shared" ref="D45:D56" si="5">B45-C45</f>
        <v>96</v>
      </c>
      <c r="E45" s="25" t="s">
        <v>48</v>
      </c>
      <c r="F45" s="1">
        <v>510</v>
      </c>
      <c r="G45" s="1">
        <f t="shared" si="4"/>
        <v>70</v>
      </c>
    </row>
    <row r="46" s="1" customFormat="true" customHeight="true" spans="1:7">
      <c r="A46" s="20" t="s">
        <v>49</v>
      </c>
      <c r="B46" s="21">
        <v>257</v>
      </c>
      <c r="C46" s="20">
        <v>857</v>
      </c>
      <c r="D46" s="22">
        <f t="shared" si="5"/>
        <v>-600</v>
      </c>
      <c r="E46" s="26" t="s">
        <v>49</v>
      </c>
      <c r="F46" s="1">
        <v>1316</v>
      </c>
      <c r="G46" s="1">
        <f t="shared" si="4"/>
        <v>-1059</v>
      </c>
    </row>
    <row r="47" s="1" customFormat="true" customHeight="true" spans="1:7">
      <c r="A47" s="20" t="s">
        <v>50</v>
      </c>
      <c r="B47" s="21">
        <v>462</v>
      </c>
      <c r="C47" s="20">
        <v>356</v>
      </c>
      <c r="D47" s="22">
        <f t="shared" si="5"/>
        <v>106</v>
      </c>
      <c r="E47" s="25" t="s">
        <v>50</v>
      </c>
      <c r="F47" s="1">
        <v>165</v>
      </c>
      <c r="G47" s="1">
        <f t="shared" si="4"/>
        <v>297</v>
      </c>
    </row>
    <row r="48" s="1" customFormat="true" customHeight="true" spans="1:7">
      <c r="A48" s="20" t="s">
        <v>51</v>
      </c>
      <c r="B48" s="21">
        <v>531</v>
      </c>
      <c r="C48" s="20">
        <v>400</v>
      </c>
      <c r="D48" s="22">
        <f t="shared" si="5"/>
        <v>131</v>
      </c>
      <c r="E48" s="25" t="s">
        <v>51</v>
      </c>
      <c r="F48" s="1">
        <v>510</v>
      </c>
      <c r="G48" s="1">
        <f t="shared" si="4"/>
        <v>21</v>
      </c>
    </row>
    <row r="49" s="1" customFormat="true" customHeight="true" spans="1:7">
      <c r="A49" s="20" t="s">
        <v>52</v>
      </c>
      <c r="B49" s="21">
        <v>1078</v>
      </c>
      <c r="C49" s="20">
        <v>1134</v>
      </c>
      <c r="D49" s="22">
        <f t="shared" si="5"/>
        <v>-56</v>
      </c>
      <c r="E49" s="25" t="s">
        <v>52</v>
      </c>
      <c r="F49" s="1">
        <v>400</v>
      </c>
      <c r="G49" s="1">
        <f t="shared" si="4"/>
        <v>678</v>
      </c>
    </row>
    <row r="50" s="1" customFormat="true" customHeight="true" spans="1:7">
      <c r="A50" s="20" t="s">
        <v>53</v>
      </c>
      <c r="B50" s="21">
        <v>444</v>
      </c>
      <c r="C50" s="20">
        <v>623</v>
      </c>
      <c r="D50" s="22">
        <f t="shared" si="5"/>
        <v>-179</v>
      </c>
      <c r="E50" s="25" t="s">
        <v>53</v>
      </c>
      <c r="F50" s="1">
        <v>924</v>
      </c>
      <c r="G50" s="1">
        <f t="shared" si="4"/>
        <v>-480</v>
      </c>
    </row>
    <row r="51" s="1" customFormat="true" customHeight="true" spans="1:7">
      <c r="A51" s="20" t="s">
        <v>54</v>
      </c>
      <c r="B51" s="21">
        <v>166</v>
      </c>
      <c r="C51" s="20">
        <v>263</v>
      </c>
      <c r="D51" s="22">
        <f t="shared" si="5"/>
        <v>-97</v>
      </c>
      <c r="E51" s="25" t="s">
        <v>54</v>
      </c>
      <c r="F51" s="1">
        <v>51</v>
      </c>
      <c r="G51" s="1">
        <f t="shared" si="4"/>
        <v>115</v>
      </c>
    </row>
    <row r="52" s="1" customFormat="true" customHeight="true" spans="1:7">
      <c r="A52" s="20" t="s">
        <v>55</v>
      </c>
      <c r="B52" s="21">
        <v>1471</v>
      </c>
      <c r="C52" s="20">
        <v>404</v>
      </c>
      <c r="D52" s="22">
        <f t="shared" si="5"/>
        <v>1067</v>
      </c>
      <c r="E52" s="25" t="s">
        <v>55</v>
      </c>
      <c r="F52" s="1">
        <v>326</v>
      </c>
      <c r="G52" s="1">
        <f t="shared" si="4"/>
        <v>1145</v>
      </c>
    </row>
    <row r="53" s="1" customFormat="true" customHeight="true" spans="1:7">
      <c r="A53" s="20" t="s">
        <v>56</v>
      </c>
      <c r="B53" s="21">
        <v>324</v>
      </c>
      <c r="C53" s="20">
        <v>825</v>
      </c>
      <c r="D53" s="22">
        <f t="shared" si="5"/>
        <v>-501</v>
      </c>
      <c r="E53" s="25" t="s">
        <v>56</v>
      </c>
      <c r="F53" s="1">
        <v>46</v>
      </c>
      <c r="G53" s="1">
        <f t="shared" si="4"/>
        <v>278</v>
      </c>
    </row>
    <row r="54" s="1" customFormat="true" customHeight="true" spans="1:7">
      <c r="A54" s="20" t="s">
        <v>57</v>
      </c>
      <c r="B54" s="21">
        <v>1653</v>
      </c>
      <c r="C54" s="20">
        <v>1917</v>
      </c>
      <c r="D54" s="22">
        <f t="shared" si="5"/>
        <v>-264</v>
      </c>
      <c r="E54" s="25" t="s">
        <v>57</v>
      </c>
      <c r="F54" s="1">
        <v>376</v>
      </c>
      <c r="G54" s="1">
        <f t="shared" si="4"/>
        <v>1277</v>
      </c>
    </row>
    <row r="55" s="1" customFormat="true" customHeight="true" spans="1:7">
      <c r="A55" s="20" t="s">
        <v>58</v>
      </c>
      <c r="B55" s="21">
        <v>1009</v>
      </c>
      <c r="C55" s="20">
        <v>1269</v>
      </c>
      <c r="D55" s="22">
        <f t="shared" si="5"/>
        <v>-260</v>
      </c>
      <c r="E55" s="25" t="s">
        <v>58</v>
      </c>
      <c r="F55" s="1">
        <v>1530</v>
      </c>
      <c r="G55" s="1">
        <f t="shared" si="4"/>
        <v>-521</v>
      </c>
    </row>
    <row r="56" s="1" customFormat="true" customHeight="true" spans="1:7">
      <c r="A56" s="20" t="s">
        <v>59</v>
      </c>
      <c r="B56" s="21"/>
      <c r="C56" s="20">
        <v>210</v>
      </c>
      <c r="D56" s="22">
        <f t="shared" si="5"/>
        <v>-210</v>
      </c>
      <c r="E56" s="25" t="s">
        <v>59</v>
      </c>
      <c r="F56" s="1">
        <v>1432</v>
      </c>
      <c r="G56" s="1">
        <f t="shared" si="4"/>
        <v>-1432</v>
      </c>
    </row>
    <row r="57" s="1" customFormat="true" customHeight="true" spans="1:7">
      <c r="A57" s="19" t="s">
        <v>60</v>
      </c>
      <c r="B57" s="16">
        <f>SUM(B58:B74)</f>
        <v>3741</v>
      </c>
      <c r="C57" s="17">
        <f>SUM(C58:C74)</f>
        <v>3665</v>
      </c>
      <c r="D57" s="16">
        <f>SUM(D58:D74)</f>
        <v>76</v>
      </c>
      <c r="E57" s="24" t="s">
        <v>60</v>
      </c>
      <c r="F57" s="1">
        <v>3920</v>
      </c>
      <c r="G57" s="1">
        <f t="shared" si="4"/>
        <v>-179</v>
      </c>
    </row>
    <row r="58" s="1" customFormat="true" customHeight="true" spans="1:7">
      <c r="A58" s="20" t="s">
        <v>61</v>
      </c>
      <c r="B58" s="21">
        <v>372</v>
      </c>
      <c r="C58" s="20">
        <v>178</v>
      </c>
      <c r="D58" s="22">
        <f>B58-C58</f>
        <v>194</v>
      </c>
      <c r="E58" s="24"/>
      <c r="G58" s="1">
        <f t="shared" si="4"/>
        <v>372</v>
      </c>
    </row>
    <row r="59" s="1" customFormat="true" customHeight="true" spans="1:7">
      <c r="A59" s="20" t="s">
        <v>62</v>
      </c>
      <c r="B59" s="21">
        <v>222</v>
      </c>
      <c r="C59" s="20">
        <v>377</v>
      </c>
      <c r="D59" s="22">
        <f t="shared" ref="D59:D74" si="6">B59-C59</f>
        <v>-155</v>
      </c>
      <c r="E59" s="25" t="s">
        <v>62</v>
      </c>
      <c r="F59" s="1">
        <v>1000</v>
      </c>
      <c r="G59" s="1">
        <f t="shared" si="4"/>
        <v>-778</v>
      </c>
    </row>
    <row r="60" s="1" customFormat="true" customHeight="true" spans="1:7">
      <c r="A60" s="20" t="s">
        <v>63</v>
      </c>
      <c r="B60" s="21">
        <v>462</v>
      </c>
      <c r="C60" s="20">
        <v>342</v>
      </c>
      <c r="D60" s="22">
        <f t="shared" si="6"/>
        <v>120</v>
      </c>
      <c r="E60" s="25" t="s">
        <v>63</v>
      </c>
      <c r="F60" s="1">
        <v>510</v>
      </c>
      <c r="G60" s="1">
        <f t="shared" si="4"/>
        <v>-48</v>
      </c>
    </row>
    <row r="61" s="1" customFormat="true" customHeight="true" spans="1:7">
      <c r="A61" s="20" t="s">
        <v>64</v>
      </c>
      <c r="B61" s="21">
        <v>316</v>
      </c>
      <c r="C61" s="20">
        <v>95</v>
      </c>
      <c r="D61" s="22">
        <f t="shared" si="6"/>
        <v>221</v>
      </c>
      <c r="E61" s="25"/>
      <c r="G61" s="1">
        <f t="shared" si="4"/>
        <v>316</v>
      </c>
    </row>
    <row r="62" s="1" customFormat="true" customHeight="true" spans="1:7">
      <c r="A62" s="20" t="s">
        <v>65</v>
      </c>
      <c r="B62" s="21">
        <v>46</v>
      </c>
      <c r="C62" s="20">
        <v>206</v>
      </c>
      <c r="D62" s="22">
        <f t="shared" si="6"/>
        <v>-160</v>
      </c>
      <c r="E62" s="26" t="s">
        <v>65</v>
      </c>
      <c r="F62" s="1">
        <v>306</v>
      </c>
      <c r="G62" s="1">
        <f t="shared" si="4"/>
        <v>-260</v>
      </c>
    </row>
    <row r="63" s="1" customFormat="true" customHeight="true" spans="1:7">
      <c r="A63" s="20" t="s">
        <v>66</v>
      </c>
      <c r="B63" s="21">
        <v>111</v>
      </c>
      <c r="C63" s="20">
        <v>610</v>
      </c>
      <c r="D63" s="22">
        <f t="shared" si="6"/>
        <v>-499</v>
      </c>
      <c r="E63" s="26"/>
      <c r="G63" s="1">
        <f t="shared" si="4"/>
        <v>111</v>
      </c>
    </row>
    <row r="64" s="1" customFormat="true" customHeight="true" spans="1:7">
      <c r="A64" s="20" t="s">
        <v>67</v>
      </c>
      <c r="B64" s="21">
        <v>133</v>
      </c>
      <c r="C64" s="20">
        <v>217</v>
      </c>
      <c r="D64" s="22">
        <f t="shared" si="6"/>
        <v>-84</v>
      </c>
      <c r="E64" s="25" t="s">
        <v>67</v>
      </c>
      <c r="F64" s="1">
        <v>244</v>
      </c>
      <c r="G64" s="1">
        <f t="shared" si="4"/>
        <v>-111</v>
      </c>
    </row>
    <row r="65" s="1" customFormat="true" customHeight="true" spans="1:7">
      <c r="A65" s="20" t="s">
        <v>68</v>
      </c>
      <c r="B65" s="21">
        <v>193</v>
      </c>
      <c r="C65" s="20">
        <v>337</v>
      </c>
      <c r="D65" s="22">
        <f t="shared" si="6"/>
        <v>-144</v>
      </c>
      <c r="E65" s="25" t="s">
        <v>68</v>
      </c>
      <c r="F65" s="1">
        <v>214</v>
      </c>
      <c r="G65" s="1">
        <f t="shared" si="4"/>
        <v>-21</v>
      </c>
    </row>
    <row r="66" s="1" customFormat="true" customHeight="true" spans="1:7">
      <c r="A66" s="20" t="s">
        <v>69</v>
      </c>
      <c r="B66" s="21">
        <v>333</v>
      </c>
      <c r="C66" s="20">
        <v>167</v>
      </c>
      <c r="D66" s="22">
        <f t="shared" si="6"/>
        <v>166</v>
      </c>
      <c r="E66" s="25" t="s">
        <v>69</v>
      </c>
      <c r="F66" s="1">
        <v>551</v>
      </c>
      <c r="G66" s="1">
        <f t="shared" si="4"/>
        <v>-218</v>
      </c>
    </row>
    <row r="67" s="1" customFormat="true" customHeight="true" spans="1:7">
      <c r="A67" s="20" t="s">
        <v>70</v>
      </c>
      <c r="B67" s="21">
        <v>385</v>
      </c>
      <c r="C67" s="20">
        <v>124</v>
      </c>
      <c r="D67" s="22">
        <f t="shared" si="6"/>
        <v>261</v>
      </c>
      <c r="E67" s="25"/>
      <c r="G67" s="1">
        <f t="shared" si="4"/>
        <v>385</v>
      </c>
    </row>
    <row r="68" s="1" customFormat="true" customHeight="true" spans="1:7">
      <c r="A68" s="20" t="s">
        <v>71</v>
      </c>
      <c r="B68" s="21"/>
      <c r="C68" s="20">
        <v>161</v>
      </c>
      <c r="D68" s="22">
        <f t="shared" si="6"/>
        <v>-161</v>
      </c>
      <c r="E68" s="25" t="s">
        <v>71</v>
      </c>
      <c r="F68" s="1">
        <v>446</v>
      </c>
      <c r="G68" s="1">
        <f t="shared" si="4"/>
        <v>-446</v>
      </c>
    </row>
    <row r="69" s="1" customFormat="true" customHeight="true" spans="1:7">
      <c r="A69" s="20" t="s">
        <v>72</v>
      </c>
      <c r="B69" s="21">
        <v>222</v>
      </c>
      <c r="C69" s="20">
        <v>189</v>
      </c>
      <c r="D69" s="22">
        <f t="shared" si="6"/>
        <v>33</v>
      </c>
      <c r="E69" s="25" t="s">
        <v>72</v>
      </c>
      <c r="F69" s="1">
        <v>92</v>
      </c>
      <c r="G69" s="1">
        <f t="shared" si="4"/>
        <v>130</v>
      </c>
    </row>
    <row r="70" s="1" customFormat="true" customHeight="true" spans="1:7">
      <c r="A70" s="20" t="s">
        <v>73</v>
      </c>
      <c r="B70" s="21"/>
      <c r="C70" s="20">
        <v>71</v>
      </c>
      <c r="D70" s="22">
        <f t="shared" si="6"/>
        <v>-71</v>
      </c>
      <c r="E70" s="25"/>
      <c r="G70" s="1">
        <f t="shared" ref="G70:G108" si="7">B70-F70</f>
        <v>0</v>
      </c>
    </row>
    <row r="71" s="1" customFormat="true" customHeight="true" spans="1:7">
      <c r="A71" s="20" t="s">
        <v>74</v>
      </c>
      <c r="B71" s="21"/>
      <c r="C71" s="20">
        <v>12</v>
      </c>
      <c r="D71" s="22">
        <f t="shared" si="6"/>
        <v>-12</v>
      </c>
      <c r="E71" s="25"/>
      <c r="G71" s="1">
        <f t="shared" si="7"/>
        <v>0</v>
      </c>
    </row>
    <row r="72" s="1" customFormat="true" customHeight="true" spans="1:7">
      <c r="A72" s="20" t="s">
        <v>75</v>
      </c>
      <c r="B72" s="21">
        <v>147</v>
      </c>
      <c r="C72" s="20">
        <v>270</v>
      </c>
      <c r="D72" s="22">
        <f t="shared" si="6"/>
        <v>-123</v>
      </c>
      <c r="E72" s="25" t="s">
        <v>75</v>
      </c>
      <c r="F72" s="1">
        <v>63</v>
      </c>
      <c r="G72" s="1">
        <f t="shared" si="7"/>
        <v>84</v>
      </c>
    </row>
    <row r="73" s="1" customFormat="true" customHeight="true" spans="1:7">
      <c r="A73" s="20" t="s">
        <v>76</v>
      </c>
      <c r="B73" s="21">
        <v>649</v>
      </c>
      <c r="C73" s="20">
        <v>156</v>
      </c>
      <c r="D73" s="22">
        <f t="shared" si="6"/>
        <v>493</v>
      </c>
      <c r="E73" s="25" t="s">
        <v>76</v>
      </c>
      <c r="F73" s="1">
        <v>494</v>
      </c>
      <c r="G73" s="1">
        <f t="shared" si="7"/>
        <v>155</v>
      </c>
    </row>
    <row r="74" s="1" customFormat="true" customHeight="true" spans="1:7">
      <c r="A74" s="20" t="s">
        <v>77</v>
      </c>
      <c r="B74" s="21">
        <v>150</v>
      </c>
      <c r="C74" s="20">
        <v>153</v>
      </c>
      <c r="D74" s="22">
        <f t="shared" si="6"/>
        <v>-3</v>
      </c>
      <c r="E74" s="25"/>
      <c r="G74" s="1">
        <f t="shared" si="7"/>
        <v>150</v>
      </c>
    </row>
    <row r="75" s="1" customFormat="true" customHeight="true" spans="1:7">
      <c r="A75" s="19" t="s">
        <v>78</v>
      </c>
      <c r="B75" s="16">
        <f>SUM(B76:B86)</f>
        <v>3640</v>
      </c>
      <c r="C75" s="17">
        <f>SUM(C76:C86)</f>
        <v>1569</v>
      </c>
      <c r="D75" s="16">
        <f>SUM(D76:D86)</f>
        <v>2071</v>
      </c>
      <c r="E75" s="31" t="s">
        <v>78</v>
      </c>
      <c r="F75" s="1">
        <v>4303</v>
      </c>
      <c r="G75" s="1">
        <f t="shared" si="7"/>
        <v>-663</v>
      </c>
    </row>
    <row r="76" s="1" customFormat="true" customHeight="true" spans="1:7">
      <c r="A76" s="20" t="s">
        <v>79</v>
      </c>
      <c r="B76" s="21">
        <v>1362</v>
      </c>
      <c r="C76" s="20">
        <v>214</v>
      </c>
      <c r="D76" s="22">
        <f>B76-C76</f>
        <v>1148</v>
      </c>
      <c r="E76" s="26" t="s">
        <v>79</v>
      </c>
      <c r="F76" s="1">
        <v>666</v>
      </c>
      <c r="G76" s="1">
        <f t="shared" si="7"/>
        <v>696</v>
      </c>
    </row>
    <row r="77" s="1" customFormat="true" customHeight="true" spans="1:7">
      <c r="A77" s="20" t="s">
        <v>80</v>
      </c>
      <c r="B77" s="21">
        <v>111</v>
      </c>
      <c r="C77" s="20">
        <v>114</v>
      </c>
      <c r="D77" s="22">
        <f t="shared" ref="D77:D86" si="8">B77-C77</f>
        <v>-3</v>
      </c>
      <c r="E77" s="26" t="s">
        <v>80</v>
      </c>
      <c r="F77" s="1">
        <v>65</v>
      </c>
      <c r="G77" s="1">
        <f t="shared" si="7"/>
        <v>46</v>
      </c>
    </row>
    <row r="78" s="1" customFormat="true" customHeight="true" spans="1:7">
      <c r="A78" s="20" t="s">
        <v>81</v>
      </c>
      <c r="B78" s="21">
        <v>331</v>
      </c>
      <c r="C78" s="20">
        <v>73</v>
      </c>
      <c r="D78" s="22">
        <f t="shared" si="8"/>
        <v>258</v>
      </c>
      <c r="E78" s="32" t="s">
        <v>81</v>
      </c>
      <c r="F78" s="1">
        <v>770</v>
      </c>
      <c r="G78" s="1">
        <f t="shared" si="7"/>
        <v>-439</v>
      </c>
    </row>
    <row r="79" s="1" customFormat="true" customHeight="true" spans="1:7">
      <c r="A79" s="20" t="s">
        <v>82</v>
      </c>
      <c r="B79" s="21">
        <v>200</v>
      </c>
      <c r="C79" s="20">
        <v>98</v>
      </c>
      <c r="D79" s="22">
        <f t="shared" si="8"/>
        <v>102</v>
      </c>
      <c r="E79" s="26" t="s">
        <v>82</v>
      </c>
      <c r="F79" s="1">
        <v>425</v>
      </c>
      <c r="G79" s="1">
        <f t="shared" si="7"/>
        <v>-225</v>
      </c>
    </row>
    <row r="80" s="1" customFormat="true" customHeight="true" spans="1:7">
      <c r="A80" s="20" t="s">
        <v>83</v>
      </c>
      <c r="B80" s="21">
        <v>305</v>
      </c>
      <c r="C80" s="20">
        <v>81</v>
      </c>
      <c r="D80" s="22">
        <f t="shared" si="8"/>
        <v>224</v>
      </c>
      <c r="E80" s="26" t="s">
        <v>83</v>
      </c>
      <c r="F80" s="1">
        <v>450</v>
      </c>
      <c r="G80" s="1">
        <f t="shared" si="7"/>
        <v>-145</v>
      </c>
    </row>
    <row r="81" s="1" customFormat="true" customHeight="true" spans="1:7">
      <c r="A81" s="20" t="s">
        <v>84</v>
      </c>
      <c r="B81" s="21">
        <v>388</v>
      </c>
      <c r="C81" s="20">
        <v>140</v>
      </c>
      <c r="D81" s="22">
        <f t="shared" si="8"/>
        <v>248</v>
      </c>
      <c r="E81" s="26" t="s">
        <v>84</v>
      </c>
      <c r="F81" s="1">
        <v>610</v>
      </c>
      <c r="G81" s="1">
        <f t="shared" si="7"/>
        <v>-222</v>
      </c>
    </row>
    <row r="82" s="1" customFormat="true" customHeight="true" spans="1:7">
      <c r="A82" s="20" t="s">
        <v>85</v>
      </c>
      <c r="B82" s="21">
        <v>34</v>
      </c>
      <c r="C82" s="20">
        <v>115</v>
      </c>
      <c r="D82" s="22">
        <f t="shared" si="8"/>
        <v>-81</v>
      </c>
      <c r="E82" s="26" t="s">
        <v>85</v>
      </c>
      <c r="F82" s="1">
        <v>137</v>
      </c>
      <c r="G82" s="1">
        <f t="shared" si="7"/>
        <v>-103</v>
      </c>
    </row>
    <row r="83" s="1" customFormat="true" customHeight="true" spans="1:7">
      <c r="A83" s="20" t="s">
        <v>86</v>
      </c>
      <c r="B83" s="21">
        <v>474</v>
      </c>
      <c r="C83" s="20">
        <v>119</v>
      </c>
      <c r="D83" s="22">
        <f t="shared" si="8"/>
        <v>355</v>
      </c>
      <c r="E83" s="25" t="s">
        <v>86</v>
      </c>
      <c r="F83" s="1">
        <v>524</v>
      </c>
      <c r="G83" s="1">
        <f t="shared" si="7"/>
        <v>-50</v>
      </c>
    </row>
    <row r="84" s="1" customFormat="true" customHeight="true" spans="1:7">
      <c r="A84" s="20" t="s">
        <v>87</v>
      </c>
      <c r="B84" s="21"/>
      <c r="C84" s="20">
        <v>82</v>
      </c>
      <c r="D84" s="22">
        <f t="shared" si="8"/>
        <v>-82</v>
      </c>
      <c r="E84" s="26" t="s">
        <v>87</v>
      </c>
      <c r="F84" s="1">
        <v>328</v>
      </c>
      <c r="G84" s="1">
        <f t="shared" si="7"/>
        <v>-328</v>
      </c>
    </row>
    <row r="85" s="1" customFormat="true" customHeight="true" spans="1:7">
      <c r="A85" s="20" t="s">
        <v>88</v>
      </c>
      <c r="B85" s="21">
        <v>200</v>
      </c>
      <c r="C85" s="20">
        <v>264</v>
      </c>
      <c r="D85" s="22">
        <f t="shared" si="8"/>
        <v>-64</v>
      </c>
      <c r="E85" s="26" t="s">
        <v>88</v>
      </c>
      <c r="F85" s="1">
        <v>122</v>
      </c>
      <c r="G85" s="1">
        <f t="shared" si="7"/>
        <v>78</v>
      </c>
    </row>
    <row r="86" s="1" customFormat="true" customHeight="true" spans="1:7">
      <c r="A86" s="20" t="s">
        <v>89</v>
      </c>
      <c r="B86" s="21">
        <v>235</v>
      </c>
      <c r="C86" s="20">
        <v>269</v>
      </c>
      <c r="D86" s="22">
        <f t="shared" si="8"/>
        <v>-34</v>
      </c>
      <c r="E86" s="26" t="s">
        <v>89</v>
      </c>
      <c r="F86" s="1">
        <v>206</v>
      </c>
      <c r="G86" s="1">
        <f t="shared" si="7"/>
        <v>29</v>
      </c>
    </row>
    <row r="87" s="1" customFormat="true" customHeight="true" spans="1:7">
      <c r="A87" s="19" t="s">
        <v>90</v>
      </c>
      <c r="B87" s="16">
        <f>SUM(B88:B95)</f>
        <v>3075</v>
      </c>
      <c r="C87" s="17">
        <f>SUM(C88:C95)</f>
        <v>3571</v>
      </c>
      <c r="D87" s="16">
        <f>SUM(D88:D95)</f>
        <v>-496</v>
      </c>
      <c r="E87" s="27" t="s">
        <v>90</v>
      </c>
      <c r="F87" s="1">
        <v>4862</v>
      </c>
      <c r="G87" s="1">
        <f t="shared" si="7"/>
        <v>-1787</v>
      </c>
    </row>
    <row r="88" s="1" customFormat="true" customHeight="true" spans="1:7">
      <c r="A88" s="20" t="s">
        <v>91</v>
      </c>
      <c r="B88" s="21">
        <v>139</v>
      </c>
      <c r="C88" s="20">
        <v>201</v>
      </c>
      <c r="D88" s="22">
        <f>B88-C88</f>
        <v>-62</v>
      </c>
      <c r="E88" s="27"/>
      <c r="G88" s="1">
        <f t="shared" si="7"/>
        <v>139</v>
      </c>
    </row>
    <row r="89" s="1" customFormat="true" customHeight="true" spans="1:7">
      <c r="A89" s="20" t="s">
        <v>92</v>
      </c>
      <c r="B89" s="21">
        <v>462</v>
      </c>
      <c r="C89" s="20">
        <v>947</v>
      </c>
      <c r="D89" s="22">
        <f t="shared" ref="D89:D95" si="9">B89-C89</f>
        <v>-485</v>
      </c>
      <c r="E89" s="26" t="s">
        <v>92</v>
      </c>
      <c r="F89" s="1">
        <v>298</v>
      </c>
      <c r="G89" s="1">
        <f t="shared" si="7"/>
        <v>164</v>
      </c>
    </row>
    <row r="90" s="1" customFormat="true" customHeight="true" spans="1:7">
      <c r="A90" s="20" t="s">
        <v>93</v>
      </c>
      <c r="B90" s="21">
        <v>200</v>
      </c>
      <c r="C90" s="20">
        <v>474</v>
      </c>
      <c r="D90" s="22">
        <f t="shared" si="9"/>
        <v>-274</v>
      </c>
      <c r="E90" s="26" t="s">
        <v>93</v>
      </c>
      <c r="F90" s="1">
        <v>705</v>
      </c>
      <c r="G90" s="1">
        <f t="shared" si="7"/>
        <v>-505</v>
      </c>
    </row>
    <row r="91" s="1" customFormat="true" customHeight="true" spans="1:7">
      <c r="A91" s="20" t="s">
        <v>94</v>
      </c>
      <c r="B91" s="21">
        <v>332</v>
      </c>
      <c r="C91" s="20">
        <v>274</v>
      </c>
      <c r="D91" s="22">
        <f t="shared" si="9"/>
        <v>58</v>
      </c>
      <c r="E91" s="26" t="s">
        <v>94</v>
      </c>
      <c r="F91" s="1">
        <v>915</v>
      </c>
      <c r="G91" s="1">
        <f t="shared" si="7"/>
        <v>-583</v>
      </c>
    </row>
    <row r="92" s="1" customFormat="true" customHeight="true" spans="1:7">
      <c r="A92" s="20" t="s">
        <v>95</v>
      </c>
      <c r="B92" s="28">
        <v>374</v>
      </c>
      <c r="C92" s="20">
        <v>411</v>
      </c>
      <c r="D92" s="22">
        <f t="shared" si="9"/>
        <v>-37</v>
      </c>
      <c r="E92" s="26" t="s">
        <v>95</v>
      </c>
      <c r="F92" s="1">
        <v>455</v>
      </c>
      <c r="G92" s="1">
        <f t="shared" si="7"/>
        <v>-81</v>
      </c>
    </row>
    <row r="93" s="1" customFormat="true" customHeight="true" spans="1:7">
      <c r="A93" s="20" t="s">
        <v>96</v>
      </c>
      <c r="B93" s="28">
        <v>721</v>
      </c>
      <c r="C93" s="20">
        <v>369</v>
      </c>
      <c r="D93" s="22">
        <f t="shared" si="9"/>
        <v>352</v>
      </c>
      <c r="E93" s="26" t="s">
        <v>96</v>
      </c>
      <c r="F93" s="1">
        <v>773</v>
      </c>
      <c r="G93" s="1">
        <f t="shared" si="7"/>
        <v>-52</v>
      </c>
    </row>
    <row r="94" s="1" customFormat="true" customHeight="true" spans="1:7">
      <c r="A94" s="20" t="s">
        <v>97</v>
      </c>
      <c r="B94" s="28">
        <v>61</v>
      </c>
      <c r="C94" s="20">
        <v>279</v>
      </c>
      <c r="D94" s="22">
        <f t="shared" si="9"/>
        <v>-218</v>
      </c>
      <c r="E94" s="26" t="s">
        <v>97</v>
      </c>
      <c r="F94" s="1">
        <v>919</v>
      </c>
      <c r="G94" s="1">
        <f t="shared" si="7"/>
        <v>-858</v>
      </c>
    </row>
    <row r="95" s="1" customFormat="true" customHeight="true" spans="1:7">
      <c r="A95" s="20" t="s">
        <v>98</v>
      </c>
      <c r="B95" s="28">
        <v>786</v>
      </c>
      <c r="C95" s="20">
        <v>616</v>
      </c>
      <c r="D95" s="22">
        <f t="shared" si="9"/>
        <v>170</v>
      </c>
      <c r="E95" s="26" t="s">
        <v>98</v>
      </c>
      <c r="F95" s="1">
        <v>797</v>
      </c>
      <c r="G95" s="1">
        <f t="shared" si="7"/>
        <v>-11</v>
      </c>
    </row>
    <row r="96" s="1" customFormat="true" customHeight="true" spans="1:7">
      <c r="A96" s="19" t="s">
        <v>99</v>
      </c>
      <c r="B96" s="29">
        <f>SUM(B97:B107)</f>
        <v>2707</v>
      </c>
      <c r="C96" s="17">
        <f>SUM(C97:C107)</f>
        <v>2806</v>
      </c>
      <c r="D96" s="29">
        <f>SUM(D97:D107)</f>
        <v>-99</v>
      </c>
      <c r="E96" s="33" t="s">
        <v>99</v>
      </c>
      <c r="F96" s="1">
        <v>2401</v>
      </c>
      <c r="G96" s="1">
        <f t="shared" si="7"/>
        <v>306</v>
      </c>
    </row>
    <row r="97" s="1" customFormat="true" customHeight="true" spans="1:7">
      <c r="A97" s="20" t="s">
        <v>100</v>
      </c>
      <c r="B97" s="28">
        <v>46</v>
      </c>
      <c r="C97" s="20">
        <v>80</v>
      </c>
      <c r="D97" s="22">
        <f>B97-C97</f>
        <v>-34</v>
      </c>
      <c r="E97" s="33"/>
      <c r="G97" s="1">
        <f t="shared" si="7"/>
        <v>46</v>
      </c>
    </row>
    <row r="98" s="1" customFormat="true" customHeight="true" spans="1:7">
      <c r="A98" s="20" t="s">
        <v>101</v>
      </c>
      <c r="B98" s="28"/>
      <c r="C98" s="20">
        <v>647</v>
      </c>
      <c r="D98" s="22">
        <f t="shared" ref="D98:D108" si="10">B98-C98</f>
        <v>-647</v>
      </c>
      <c r="E98" s="25" t="s">
        <v>101</v>
      </c>
      <c r="F98" s="1">
        <v>41</v>
      </c>
      <c r="G98" s="1">
        <f t="shared" si="7"/>
        <v>-41</v>
      </c>
    </row>
    <row r="99" s="1" customFormat="true" customHeight="true" spans="1:7">
      <c r="A99" s="20" t="s">
        <v>102</v>
      </c>
      <c r="B99" s="28"/>
      <c r="C99" s="20">
        <v>162</v>
      </c>
      <c r="D99" s="22">
        <f t="shared" si="10"/>
        <v>-162</v>
      </c>
      <c r="E99" s="25"/>
      <c r="G99" s="1">
        <f t="shared" si="7"/>
        <v>0</v>
      </c>
    </row>
    <row r="100" s="1" customFormat="true" customHeight="true" spans="1:7">
      <c r="A100" s="20" t="s">
        <v>103</v>
      </c>
      <c r="B100" s="28">
        <v>67</v>
      </c>
      <c r="C100" s="20">
        <v>370</v>
      </c>
      <c r="D100" s="22">
        <f t="shared" si="10"/>
        <v>-303</v>
      </c>
      <c r="E100" s="26" t="s">
        <v>104</v>
      </c>
      <c r="F100" s="1">
        <v>398</v>
      </c>
      <c r="G100" s="1">
        <f t="shared" si="7"/>
        <v>-331</v>
      </c>
    </row>
    <row r="101" s="1" customFormat="true" customHeight="true" spans="1:7">
      <c r="A101" s="20" t="s">
        <v>104</v>
      </c>
      <c r="B101" s="28">
        <v>462</v>
      </c>
      <c r="C101" s="20">
        <v>199</v>
      </c>
      <c r="D101" s="22">
        <f t="shared" si="10"/>
        <v>263</v>
      </c>
      <c r="E101" s="26" t="s">
        <v>105</v>
      </c>
      <c r="F101" s="1">
        <v>165</v>
      </c>
      <c r="G101" s="1">
        <f t="shared" si="7"/>
        <v>297</v>
      </c>
    </row>
    <row r="102" s="1" customFormat="true" customHeight="true" spans="1:7">
      <c r="A102" s="20" t="s">
        <v>105</v>
      </c>
      <c r="B102" s="28"/>
      <c r="C102" s="20">
        <v>132</v>
      </c>
      <c r="D102" s="22">
        <f t="shared" si="10"/>
        <v>-132</v>
      </c>
      <c r="E102" s="25" t="s">
        <v>106</v>
      </c>
      <c r="F102" s="1">
        <v>125</v>
      </c>
      <c r="G102" s="1">
        <f t="shared" si="7"/>
        <v>-125</v>
      </c>
    </row>
    <row r="103" s="1" customFormat="true" customHeight="true" spans="1:7">
      <c r="A103" s="20" t="s">
        <v>106</v>
      </c>
      <c r="B103" s="28">
        <v>55</v>
      </c>
      <c r="C103" s="20">
        <v>121</v>
      </c>
      <c r="D103" s="22">
        <f t="shared" si="10"/>
        <v>-66</v>
      </c>
      <c r="E103" s="25" t="s">
        <v>107</v>
      </c>
      <c r="F103" s="1">
        <v>54</v>
      </c>
      <c r="G103" s="1">
        <f t="shared" si="7"/>
        <v>1</v>
      </c>
    </row>
    <row r="104" s="1" customFormat="true" customHeight="true" spans="1:7">
      <c r="A104" s="20" t="s">
        <v>107</v>
      </c>
      <c r="B104" s="28">
        <v>56</v>
      </c>
      <c r="C104" s="20">
        <v>79</v>
      </c>
      <c r="D104" s="22">
        <f t="shared" si="10"/>
        <v>-23</v>
      </c>
      <c r="E104" s="25" t="s">
        <v>108</v>
      </c>
      <c r="F104" s="1">
        <v>22</v>
      </c>
      <c r="G104" s="1">
        <f t="shared" si="7"/>
        <v>34</v>
      </c>
    </row>
    <row r="105" s="1" customFormat="true" customHeight="true" spans="1:7">
      <c r="A105" s="20" t="s">
        <v>108</v>
      </c>
      <c r="B105" s="28">
        <v>341</v>
      </c>
      <c r="C105" s="20">
        <v>62</v>
      </c>
      <c r="D105" s="22">
        <f t="shared" si="10"/>
        <v>279</v>
      </c>
      <c r="E105" s="25" t="s">
        <v>109</v>
      </c>
      <c r="F105" s="1">
        <v>201</v>
      </c>
      <c r="G105" s="1">
        <f t="shared" si="7"/>
        <v>140</v>
      </c>
    </row>
    <row r="106" s="1" customFormat="true" customHeight="true" spans="1:7">
      <c r="A106" s="20" t="s">
        <v>109</v>
      </c>
      <c r="B106" s="28">
        <v>309</v>
      </c>
      <c r="C106" s="20">
        <v>255</v>
      </c>
      <c r="D106" s="22">
        <f t="shared" si="10"/>
        <v>54</v>
      </c>
      <c r="E106" s="25" t="s">
        <v>110</v>
      </c>
      <c r="F106" s="1">
        <v>1318</v>
      </c>
      <c r="G106" s="1">
        <f t="shared" si="7"/>
        <v>-1009</v>
      </c>
    </row>
    <row r="107" s="1" customFormat="true" customHeight="true" spans="1:7">
      <c r="A107" s="20" t="s">
        <v>110</v>
      </c>
      <c r="B107" s="28">
        <v>1371</v>
      </c>
      <c r="C107" s="20">
        <v>699</v>
      </c>
      <c r="D107" s="22">
        <f t="shared" si="10"/>
        <v>672</v>
      </c>
      <c r="E107" s="25" t="s">
        <v>102</v>
      </c>
      <c r="F107" s="1">
        <v>77</v>
      </c>
      <c r="G107" s="1">
        <f t="shared" si="7"/>
        <v>1294</v>
      </c>
    </row>
    <row r="108" s="1" customFormat="true" customHeight="true" spans="1:7">
      <c r="A108" s="19" t="s">
        <v>111</v>
      </c>
      <c r="B108" s="29">
        <v>663</v>
      </c>
      <c r="C108" s="15">
        <v>308</v>
      </c>
      <c r="D108" s="18">
        <f t="shared" si="10"/>
        <v>355</v>
      </c>
      <c r="E108" s="24" t="s">
        <v>112</v>
      </c>
      <c r="F108" s="1">
        <v>1355</v>
      </c>
      <c r="G108" s="1">
        <f t="shared" si="7"/>
        <v>-692</v>
      </c>
    </row>
    <row r="109" s="1" customFormat="true" customHeight="true" spans="1:4">
      <c r="A109" s="30"/>
      <c r="B109" s="2"/>
      <c r="D109" s="3"/>
    </row>
    <row r="110" s="1" customFormat="true" customHeight="true" spans="1:4">
      <c r="A110" s="30"/>
      <c r="B110" s="2"/>
      <c r="D110" s="3"/>
    </row>
    <row r="111" s="1" customFormat="true" customHeight="true" spans="1:4">
      <c r="A111" s="30"/>
      <c r="B111" s="2"/>
      <c r="D111" s="3"/>
    </row>
    <row r="112" s="1" customFormat="true" customHeight="true" spans="1:4">
      <c r="A112" s="30"/>
      <c r="B112" s="2"/>
      <c r="D112" s="3"/>
    </row>
    <row r="113" s="1" customFormat="true" customHeight="true" spans="1:4">
      <c r="A113" s="30"/>
      <c r="B113" s="2"/>
      <c r="D113" s="3"/>
    </row>
    <row r="114" s="1" customFormat="true" customHeight="true" spans="1:4">
      <c r="A114" s="30"/>
      <c r="B114" s="2"/>
      <c r="D114" s="3"/>
    </row>
    <row r="115" s="1" customFormat="true" customHeight="true" spans="1:4">
      <c r="A115" s="30"/>
      <c r="B115" s="2"/>
      <c r="D115" s="3"/>
    </row>
    <row r="116" s="1" customFormat="true" customHeight="true" spans="1:4">
      <c r="A116" s="30"/>
      <c r="B116" s="2"/>
      <c r="D116" s="3"/>
    </row>
    <row r="117" s="1" customFormat="true" customHeight="true" spans="1:4">
      <c r="A117" s="30"/>
      <c r="B117" s="2"/>
      <c r="D117" s="3"/>
    </row>
    <row r="118" s="1" customFormat="true" customHeight="true" spans="1:4">
      <c r="A118" s="30"/>
      <c r="B118" s="2"/>
      <c r="D118" s="3"/>
    </row>
    <row r="119" s="1" customFormat="true" customHeight="true" spans="1:4">
      <c r="A119" s="30"/>
      <c r="B119" s="2"/>
      <c r="D119" s="3"/>
    </row>
    <row r="120" s="1" customFormat="true" customHeight="true" spans="1:4">
      <c r="A120" s="30"/>
      <c r="B120" s="2"/>
      <c r="D120" s="3"/>
    </row>
  </sheetData>
  <mergeCells count="2">
    <mergeCell ref="A2:D2"/>
    <mergeCell ref="A3:D3"/>
  </mergeCells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郑湘茹1</cp:lastModifiedBy>
  <dcterms:created xsi:type="dcterms:W3CDTF">2022-03-17T02:11:00Z</dcterms:created>
  <dcterms:modified xsi:type="dcterms:W3CDTF">2023-04-17T11:46:57Z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5BA833A8A1BD47339D040295C9002B19</vt:lpwstr>
  </property>
</Properties>
</file>