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教育部门" sheetId="6" r:id="rId1"/>
  </sheets>
  <definedNames>
    <definedName name="_xlnm.Print_Titles" localSheetId="0">附件1教育部门!$4:$6</definedName>
  </definedNames>
  <calcPr calcId="144525"/>
</workbook>
</file>

<file path=xl/sharedStrings.xml><?xml version="1.0" encoding="utf-8"?>
<sst xmlns="http://schemas.openxmlformats.org/spreadsheetml/2006/main" count="112" uniqueCount="102">
  <si>
    <t>附件1</t>
  </si>
  <si>
    <t>2022年市（区）中等职业学校学生资助
资金安排表（教育部门）</t>
  </si>
  <si>
    <t>单位：万元</t>
  </si>
  <si>
    <t>市、县（区）</t>
  </si>
  <si>
    <t>2021年教育部门中职资助情况</t>
  </si>
  <si>
    <t>已下达2022年资金</t>
  </si>
  <si>
    <t>2022年可用资金</t>
  </si>
  <si>
    <t>本次下达中央资金</t>
  </si>
  <si>
    <t>省级应承担</t>
  </si>
  <si>
    <t>闽财教指[2020]103号已下达</t>
  </si>
  <si>
    <t>应追补</t>
  </si>
  <si>
    <t>免学费</t>
  </si>
  <si>
    <t>助学金</t>
  </si>
  <si>
    <t>总计</t>
  </si>
  <si>
    <t>福州市</t>
  </si>
  <si>
    <t>福州市本级</t>
  </si>
  <si>
    <t>台江区</t>
  </si>
  <si>
    <t>仓山区</t>
  </si>
  <si>
    <t>马尾区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</si>
  <si>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</si>
  <si>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</si>
  <si>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</si>
  <si>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</si>
  <si>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</si>
  <si>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</si>
  <si>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</si>
  <si>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福州高新技术产业开发区</t>
  </si>
  <si>
    <t>莆田市</t>
  </si>
  <si>
    <t>莆田市本级</t>
  </si>
  <si>
    <t>城厢区</t>
  </si>
  <si>
    <t>涵江区</t>
  </si>
  <si>
    <t>荔城区</t>
  </si>
  <si>
    <t>秀屿区</t>
  </si>
  <si>
    <t>仙游县</t>
  </si>
  <si>
    <t>三明市</t>
  </si>
  <si>
    <t>三明市本级</t>
  </si>
  <si>
    <t>明溪县</t>
  </si>
  <si>
    <t>清流县</t>
  </si>
  <si>
    <t>大田县</t>
  </si>
  <si>
    <t>尤溪县</t>
  </si>
  <si>
    <t>将乐县</t>
  </si>
  <si>
    <t>泰宁县</t>
  </si>
  <si>
    <t>建宁县</t>
  </si>
  <si>
    <t>永安市</t>
  </si>
  <si>
    <t>泉州市</t>
  </si>
  <si>
    <t>泉州市本级</t>
  </si>
  <si>
    <t>鲤城区</t>
  </si>
  <si>
    <t>丰泽区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</si>
  <si>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</si>
  <si>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</si>
  <si>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</si>
  <si>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</si>
  <si>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</si>
  <si>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</si>
  <si>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</si>
  <si>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</si>
  <si>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泉州市台商投资区</t>
  </si>
  <si>
    <t>漳州市</t>
  </si>
  <si>
    <t>漳州市本级</t>
  </si>
  <si>
    <t>芗城区</t>
  </si>
  <si>
    <t>云霄县</t>
  </si>
  <si>
    <t>漳浦县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</si>
  <si>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</si>
  <si>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</si>
  <si>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</si>
  <si>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</si>
  <si>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</si>
  <si>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</si>
  <si>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</si>
  <si>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漳州市台商投资区</t>
  </si>
  <si>
    <t>南平市</t>
  </si>
  <si>
    <t>南平市本级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</si>
  <si>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</si>
  <si>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</si>
  <si>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</si>
  <si>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</si>
  <si>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</si>
  <si>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</si>
  <si>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</si>
  <si>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</si>
  <si>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</si>
  <si>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</si>
  <si>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龙岩市本级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</si>
  <si>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</si>
  <si>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</si>
  <si>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</si>
  <si>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</si>
  <si>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</si>
  <si>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</si>
  <si>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</si>
  <si>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</si>
  <si>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宁德市本级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</si>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</sst>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sz val="11"/>
      <color theme="1"/>
      <name val="CESI黑体-GB13000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pane xSplit="1" topLeftCell="B1" activePane="topRight" state="frozen"/>
      <selection/>
      <selection pane="topRight" activeCell="R8" sqref="R8"/>
    </sheetView>
  </sheetViews>
  <sheetFormatPr defaultColWidth="9" defaultRowHeight="13.5"/>
  <cols>
    <col min="1" max="1" width="20" style="3" customWidth="1"/>
    <col min="2" max="4" width="9.13333333333333" style="4" customWidth="1"/>
    <col min="5" max="5" width="9.88333333333333" style="4" customWidth="1"/>
    <col min="6" max="7" width="9.13333333333333" style="4" customWidth="1"/>
    <col min="8" max="13" width="9.13333333333333" style="5" customWidth="1"/>
  </cols>
  <sheetData>
    <row r="1" ht="24" customHeight="1" spans="1:1">
      <c r="A1" s="6" t="s">
        <v>0</v>
      </c>
    </row>
    <row r="2" ht="55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18.75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9" t="s">
        <v>2</v>
      </c>
      <c r="M3" s="19"/>
    </row>
    <row r="4" spans="1:13">
      <c r="A4" s="10" t="s">
        <v>3</v>
      </c>
      <c r="B4" s="11" t="s">
        <v>4</v>
      </c>
      <c r="C4" s="11"/>
      <c r="D4" s="11"/>
      <c r="E4" s="11"/>
      <c r="F4" s="11"/>
      <c r="G4" s="11"/>
      <c r="H4" s="11" t="s">
        <v>5</v>
      </c>
      <c r="I4" s="11"/>
      <c r="J4" s="11" t="s">
        <v>6</v>
      </c>
      <c r="K4" s="11"/>
      <c r="L4" s="11" t="s">
        <v>7</v>
      </c>
      <c r="M4" s="11"/>
    </row>
    <row r="5" ht="33" customHeight="1" spans="1:13">
      <c r="A5" s="12"/>
      <c r="B5" s="11" t="s">
        <v>8</v>
      </c>
      <c r="C5" s="11"/>
      <c r="D5" s="13" t="s">
        <v>9</v>
      </c>
      <c r="E5" s="13"/>
      <c r="F5" s="11" t="s">
        <v>10</v>
      </c>
      <c r="G5" s="11"/>
      <c r="H5" s="11"/>
      <c r="I5" s="11"/>
      <c r="J5" s="11"/>
      <c r="K5" s="11"/>
      <c r="L5" s="11"/>
      <c r="M5" s="11"/>
    </row>
    <row r="6" spans="1:13">
      <c r="A6" s="14"/>
      <c r="B6" s="11" t="s">
        <v>11</v>
      </c>
      <c r="C6" s="11" t="s">
        <v>12</v>
      </c>
      <c r="D6" s="11" t="s">
        <v>11</v>
      </c>
      <c r="E6" s="11" t="s">
        <v>12</v>
      </c>
      <c r="F6" s="11" t="s">
        <v>11</v>
      </c>
      <c r="G6" s="11" t="s">
        <v>12</v>
      </c>
      <c r="H6" s="11" t="s">
        <v>11</v>
      </c>
      <c r="I6" s="11" t="s">
        <v>12</v>
      </c>
      <c r="J6" s="11" t="s">
        <v>11</v>
      </c>
      <c r="K6" s="11" t="s">
        <v>12</v>
      </c>
      <c r="L6" s="11" t="s">
        <v>11</v>
      </c>
      <c r="M6" s="11" t="s">
        <v>12</v>
      </c>
    </row>
    <row r="7" spans="1:13">
      <c r="A7" s="15" t="s">
        <v>13</v>
      </c>
      <c r="B7" s="16">
        <f t="shared" ref="B7:M7" si="0">B8+B21+B28+B38+B51+B64+B75+B84+B95</f>
        <v>26149</v>
      </c>
      <c r="C7" s="16">
        <f t="shared" si="0"/>
        <v>2157</v>
      </c>
      <c r="D7" s="16">
        <f t="shared" si="0"/>
        <v>24596</v>
      </c>
      <c r="E7" s="16">
        <f t="shared" si="0"/>
        <v>2121</v>
      </c>
      <c r="F7" s="16">
        <f t="shared" si="0"/>
        <v>1553</v>
      </c>
      <c r="G7" s="16">
        <f t="shared" si="0"/>
        <v>36</v>
      </c>
      <c r="H7" s="16">
        <f t="shared" si="0"/>
        <v>24596</v>
      </c>
      <c r="I7" s="16">
        <f t="shared" si="0"/>
        <v>2032</v>
      </c>
      <c r="J7" s="16">
        <f t="shared" si="0"/>
        <v>25170</v>
      </c>
      <c r="K7" s="16">
        <f t="shared" si="0"/>
        <v>2255</v>
      </c>
      <c r="L7" s="16">
        <f t="shared" si="0"/>
        <v>2127</v>
      </c>
      <c r="M7" s="16">
        <f t="shared" si="0"/>
        <v>259</v>
      </c>
    </row>
    <row r="8" spans="1:13">
      <c r="A8" s="15" t="s">
        <v>14</v>
      </c>
      <c r="B8" s="16">
        <f t="shared" ref="B8:M8" si="1">SUM(B9:B20)</f>
        <v>3705</v>
      </c>
      <c r="C8" s="16">
        <f t="shared" si="1"/>
        <v>262</v>
      </c>
      <c r="D8" s="16">
        <f t="shared" si="1"/>
        <v>3624</v>
      </c>
      <c r="E8" s="16">
        <f t="shared" si="1"/>
        <v>269</v>
      </c>
      <c r="F8" s="16">
        <f t="shared" si="1"/>
        <v>81</v>
      </c>
      <c r="G8" s="16">
        <f t="shared" si="1"/>
        <v>-7</v>
      </c>
      <c r="H8" s="16">
        <f t="shared" si="1"/>
        <v>3624</v>
      </c>
      <c r="I8" s="16">
        <f t="shared" si="1"/>
        <v>269</v>
      </c>
      <c r="J8" s="16">
        <f t="shared" si="1"/>
        <v>3671</v>
      </c>
      <c r="K8" s="16">
        <f t="shared" si="1"/>
        <v>281</v>
      </c>
      <c r="L8" s="16">
        <f t="shared" si="1"/>
        <v>128</v>
      </c>
      <c r="M8" s="16">
        <f t="shared" si="1"/>
        <v>5</v>
      </c>
    </row>
    <row r="9" spans="1:13">
      <c r="A9" s="17" t="s">
        <v>15</v>
      </c>
      <c r="B9" s="18">
        <v>834</v>
      </c>
      <c r="C9" s="18">
        <v>51</v>
      </c>
      <c r="D9" s="18">
        <v>879</v>
      </c>
      <c r="E9" s="18">
        <v>57</v>
      </c>
      <c r="F9" s="18">
        <f>B9-D9</f>
        <v>-45</v>
      </c>
      <c r="G9" s="18">
        <f>C9-E9</f>
        <v>-6</v>
      </c>
      <c r="H9" s="18">
        <v>879</v>
      </c>
      <c r="I9" s="18">
        <v>57</v>
      </c>
      <c r="J9" s="18">
        <f t="shared" ref="J9:J13" si="2">L9-F9+H9</f>
        <v>924</v>
      </c>
      <c r="K9" s="18">
        <f t="shared" ref="K9:K13" si="3">M9-G9+I9</f>
        <v>63</v>
      </c>
      <c r="L9" s="18">
        <v>0</v>
      </c>
      <c r="M9" s="18">
        <v>0</v>
      </c>
    </row>
    <row r="10" spans="1:13">
      <c r="A10" s="17" t="s">
        <v>16</v>
      </c>
      <c r="B10" s="18">
        <v>26</v>
      </c>
      <c r="C10" s="18">
        <v>2</v>
      </c>
      <c r="D10" s="18">
        <v>25</v>
      </c>
      <c r="E10" s="18">
        <v>2</v>
      </c>
      <c r="F10" s="18">
        <f t="shared" ref="F10:F41" si="4">B10-D10</f>
        <v>1</v>
      </c>
      <c r="G10" s="18">
        <f t="shared" ref="G10:G41" si="5">C10-E10</f>
        <v>0</v>
      </c>
      <c r="H10" s="18">
        <v>25</v>
      </c>
      <c r="I10" s="18">
        <v>2</v>
      </c>
      <c r="J10" s="18">
        <f t="shared" si="2"/>
        <v>25</v>
      </c>
      <c r="K10" s="18">
        <f t="shared" si="3"/>
        <v>2</v>
      </c>
      <c r="L10" s="18">
        <v>1</v>
      </c>
      <c r="M10" s="18">
        <v>0</v>
      </c>
    </row>
    <row r="11" spans="1:13">
      <c r="A11" s="17" t="s">
        <v>17</v>
      </c>
      <c r="B11" s="18">
        <v>151</v>
      </c>
      <c r="C11" s="18">
        <v>15</v>
      </c>
      <c r="D11" s="18">
        <v>139</v>
      </c>
      <c r="E11" s="18">
        <v>14</v>
      </c>
      <c r="F11" s="18">
        <f t="shared" si="4"/>
        <v>12</v>
      </c>
      <c r="G11" s="18">
        <f t="shared" si="5"/>
        <v>1</v>
      </c>
      <c r="H11" s="18">
        <v>139</v>
      </c>
      <c r="I11" s="18">
        <v>14</v>
      </c>
      <c r="J11" s="18">
        <f t="shared" si="2"/>
        <v>139</v>
      </c>
      <c r="K11" s="18">
        <f t="shared" si="3"/>
        <v>14</v>
      </c>
      <c r="L11" s="18">
        <v>12</v>
      </c>
      <c r="M11" s="18">
        <v>1</v>
      </c>
    </row>
    <row r="12" spans="1:13">
      <c r="A12" s="17" t="s">
        <v>18</v>
      </c>
      <c r="B12" s="18">
        <v>78</v>
      </c>
      <c r="C12" s="18">
        <v>5</v>
      </c>
      <c r="D12" s="18">
        <v>75</v>
      </c>
      <c r="E12" s="18">
        <v>6</v>
      </c>
      <c r="F12" s="18">
        <f t="shared" si="4"/>
        <v>3</v>
      </c>
      <c r="G12" s="18">
        <f t="shared" si="5"/>
        <v>-1</v>
      </c>
      <c r="H12" s="18">
        <v>75</v>
      </c>
      <c r="I12" s="18">
        <v>6</v>
      </c>
      <c r="J12" s="18">
        <f t="shared" si="2"/>
        <v>75</v>
      </c>
      <c r="K12" s="18">
        <f t="shared" si="3"/>
        <v>7</v>
      </c>
      <c r="L12" s="18">
        <v>3</v>
      </c>
      <c r="M12" s="18">
        <v>0</v>
      </c>
    </row>
    <row r="13" spans="1:13">
      <c r="A13" s="17" t="s">
        <v>19</v>
      </c>
      <c r="B13" s="18">
        <v>202</v>
      </c>
      <c r="C13" s="18">
        <v>13</v>
      </c>
      <c r="D13" s="18">
        <v>194</v>
      </c>
      <c r="E13" s="18">
        <v>14</v>
      </c>
      <c r="F13" s="18">
        <f t="shared" si="4"/>
        <v>8</v>
      </c>
      <c r="G13" s="18">
        <f t="shared" si="5"/>
        <v>-1</v>
      </c>
      <c r="H13" s="18">
        <v>194</v>
      </c>
      <c r="I13" s="18">
        <v>14</v>
      </c>
      <c r="J13" s="18">
        <f t="shared" si="2"/>
        <v>194</v>
      </c>
      <c r="K13" s="18">
        <f t="shared" si="3"/>
        <v>15</v>
      </c>
      <c r="L13" s="18">
        <v>8</v>
      </c>
      <c r="M13" s="18">
        <v>0</v>
      </c>
    </row>
    <row r="14" spans="1:13">
      <c r="A14" s="17" t="s">
        <v>20</v>
      </c>
      <c r="B14" s="18">
        <v>283</v>
      </c>
      <c r="C14" s="18">
        <v>23</v>
      </c>
      <c r="D14" s="18">
        <v>249</v>
      </c>
      <c r="E14" s="18">
        <v>25</v>
      </c>
      <c r="F14" s="18">
        <f t="shared" si="4"/>
        <v>34</v>
      </c>
      <c r="G14" s="18">
        <f t="shared" si="5"/>
        <v>-2</v>
      </c>
      <c r="H14" s="18">
        <v>249</v>
      </c>
      <c r="I14" s="18">
        <v>25</v>
      </c>
      <c r="J14" s="18">
        <f t="shared" ref="J14:J20" si="6">L14-F14+H14</f>
        <v>249</v>
      </c>
      <c r="K14" s="18">
        <f t="shared" ref="K14:K20" si="7">M14-G14+I14</f>
        <v>27</v>
      </c>
      <c r="L14" s="18">
        <v>34</v>
      </c>
      <c r="M14" s="18">
        <v>0</v>
      </c>
    </row>
    <row r="15" spans="1:13">
      <c r="A15" s="17" t="s">
        <v>21</v>
      </c>
      <c r="B15" s="18">
        <v>236</v>
      </c>
      <c r="C15" s="18">
        <v>16</v>
      </c>
      <c r="D15" s="18">
        <v>221</v>
      </c>
      <c r="E15" s="18">
        <v>16</v>
      </c>
      <c r="F15" s="18">
        <f t="shared" si="4"/>
        <v>15</v>
      </c>
      <c r="G15" s="18">
        <f t="shared" si="5"/>
        <v>0</v>
      </c>
      <c r="H15" s="18">
        <v>221</v>
      </c>
      <c r="I15" s="18">
        <v>16</v>
      </c>
      <c r="J15" s="18">
        <f t="shared" si="6"/>
        <v>221</v>
      </c>
      <c r="K15" s="18">
        <f t="shared" si="7"/>
        <v>16</v>
      </c>
      <c r="L15" s="18">
        <v>15</v>
      </c>
      <c r="M15" s="18">
        <v>0</v>
      </c>
    </row>
    <row r="16" spans="1:13">
      <c r="A16" s="17" t="s">
        <v>22</v>
      </c>
      <c r="B16" s="18">
        <v>278</v>
      </c>
      <c r="C16" s="18">
        <v>23</v>
      </c>
      <c r="D16" s="18">
        <v>249</v>
      </c>
      <c r="E16" s="18">
        <v>19</v>
      </c>
      <c r="F16" s="18">
        <f t="shared" si="4"/>
        <v>29</v>
      </c>
      <c r="G16" s="18">
        <f t="shared" si="5"/>
        <v>4</v>
      </c>
      <c r="H16" s="18">
        <v>249</v>
      </c>
      <c r="I16" s="18">
        <v>19</v>
      </c>
      <c r="J16" s="18">
        <f t="shared" si="6"/>
        <v>249</v>
      </c>
      <c r="K16" s="18">
        <f t="shared" si="7"/>
        <v>19</v>
      </c>
      <c r="L16" s="18">
        <v>29</v>
      </c>
      <c r="M16" s="18">
        <v>4</v>
      </c>
    </row>
    <row r="17" spans="1:13">
      <c r="A17" s="17" t="s">
        <v>23</v>
      </c>
      <c r="B17" s="18">
        <v>326</v>
      </c>
      <c r="C17" s="18">
        <v>22</v>
      </c>
      <c r="D17" s="18">
        <v>321</v>
      </c>
      <c r="E17" s="18">
        <v>22</v>
      </c>
      <c r="F17" s="18">
        <f t="shared" si="4"/>
        <v>5</v>
      </c>
      <c r="G17" s="18">
        <f t="shared" si="5"/>
        <v>0</v>
      </c>
      <c r="H17" s="18">
        <v>321</v>
      </c>
      <c r="I17" s="18">
        <v>22</v>
      </c>
      <c r="J17" s="18">
        <f t="shared" si="6"/>
        <v>321</v>
      </c>
      <c r="K17" s="18">
        <f t="shared" si="7"/>
        <v>22</v>
      </c>
      <c r="L17" s="18">
        <v>5</v>
      </c>
      <c r="M17" s="18">
        <v>0</v>
      </c>
    </row>
    <row r="18" spans="1:13">
      <c r="A18" s="17" t="s">
        <v>24</v>
      </c>
      <c r="B18" s="18">
        <v>872</v>
      </c>
      <c r="C18" s="18">
        <v>62</v>
      </c>
      <c r="D18" s="18">
        <v>874</v>
      </c>
      <c r="E18" s="18">
        <v>64</v>
      </c>
      <c r="F18" s="18">
        <f t="shared" si="4"/>
        <v>-2</v>
      </c>
      <c r="G18" s="18">
        <f t="shared" si="5"/>
        <v>-2</v>
      </c>
      <c r="H18" s="18">
        <v>874</v>
      </c>
      <c r="I18" s="18">
        <v>64</v>
      </c>
      <c r="J18" s="18">
        <f t="shared" si="6"/>
        <v>876</v>
      </c>
      <c r="K18" s="18">
        <f t="shared" si="7"/>
        <v>66</v>
      </c>
      <c r="L18" s="18">
        <v>0</v>
      </c>
      <c r="M18" s="18">
        <v>0</v>
      </c>
    </row>
    <row r="19" spans="1:13">
      <c r="A19" s="17" t="s">
        <v>25</v>
      </c>
      <c r="B19" s="18">
        <v>332</v>
      </c>
      <c r="C19" s="18">
        <v>24</v>
      </c>
      <c r="D19" s="18">
        <v>313</v>
      </c>
      <c r="E19" s="18">
        <v>24</v>
      </c>
      <c r="F19" s="18">
        <f t="shared" si="4"/>
        <v>19</v>
      </c>
      <c r="G19" s="18">
        <f t="shared" si="5"/>
        <v>0</v>
      </c>
      <c r="H19" s="18">
        <v>313</v>
      </c>
      <c r="I19" s="18">
        <v>24</v>
      </c>
      <c r="J19" s="18">
        <f t="shared" si="6"/>
        <v>313</v>
      </c>
      <c r="K19" s="18">
        <f t="shared" si="7"/>
        <v>24</v>
      </c>
      <c r="L19" s="18">
        <v>19</v>
      </c>
      <c r="M19" s="18">
        <v>0</v>
      </c>
    </row>
    <row r="20" spans="1:13">
      <c r="A20" s="17" t="s">
        <v>26</v>
      </c>
      <c r="B20" s="18">
        <v>87</v>
      </c>
      <c r="C20" s="18">
        <v>6</v>
      </c>
      <c r="D20" s="18">
        <v>85</v>
      </c>
      <c r="E20" s="18">
        <v>6</v>
      </c>
      <c r="F20" s="18">
        <f t="shared" si="4"/>
        <v>2</v>
      </c>
      <c r="G20" s="18">
        <f t="shared" si="5"/>
        <v>0</v>
      </c>
      <c r="H20" s="18">
        <v>85</v>
      </c>
      <c r="I20" s="18">
        <v>6</v>
      </c>
      <c r="J20" s="18">
        <f t="shared" si="6"/>
        <v>85</v>
      </c>
      <c r="K20" s="18">
        <f t="shared" si="7"/>
        <v>6</v>
      </c>
      <c r="L20" s="18">
        <v>2</v>
      </c>
      <c r="M20" s="18">
        <v>0</v>
      </c>
    </row>
    <row r="21" spans="1:13">
      <c r="A21" s="15" t="s">
        <v>27</v>
      </c>
      <c r="B21" s="16">
        <f t="shared" ref="B21:G21" si="8">SUM(B22:B27)</f>
        <v>2936</v>
      </c>
      <c r="C21" s="16">
        <f t="shared" si="8"/>
        <v>227</v>
      </c>
      <c r="D21" s="16">
        <f t="shared" si="8"/>
        <v>2778</v>
      </c>
      <c r="E21" s="16">
        <f t="shared" si="8"/>
        <v>223</v>
      </c>
      <c r="F21" s="16">
        <f t="shared" si="8"/>
        <v>158</v>
      </c>
      <c r="G21" s="18">
        <f t="shared" si="5"/>
        <v>4</v>
      </c>
      <c r="H21" s="16">
        <f t="shared" ref="H21:M21" si="9">SUM(H22:H27)</f>
        <v>2778</v>
      </c>
      <c r="I21" s="16">
        <f t="shared" si="9"/>
        <v>204</v>
      </c>
      <c r="J21" s="16">
        <f t="shared" si="9"/>
        <v>2778</v>
      </c>
      <c r="K21" s="16">
        <f t="shared" si="9"/>
        <v>213</v>
      </c>
      <c r="L21" s="16">
        <f t="shared" si="9"/>
        <v>158</v>
      </c>
      <c r="M21" s="16">
        <f t="shared" si="9"/>
        <v>13</v>
      </c>
    </row>
    <row r="22" spans="1:13">
      <c r="A22" s="17" t="s">
        <v>28</v>
      </c>
      <c r="B22" s="18">
        <v>1343</v>
      </c>
      <c r="C22" s="18">
        <v>104</v>
      </c>
      <c r="D22" s="18">
        <v>1287</v>
      </c>
      <c r="E22" s="18">
        <v>116</v>
      </c>
      <c r="F22" s="18">
        <f t="shared" si="4"/>
        <v>56</v>
      </c>
      <c r="G22" s="18">
        <f t="shared" si="5"/>
        <v>-12</v>
      </c>
      <c r="H22" s="18">
        <v>1287</v>
      </c>
      <c r="I22" s="18">
        <v>116</v>
      </c>
      <c r="J22" s="18">
        <f t="shared" ref="J22:J27" si="10">L22-F22+H22</f>
        <v>1287</v>
      </c>
      <c r="K22" s="18">
        <f t="shared" ref="K22:K27" si="11">M22-G22+I22</f>
        <v>128</v>
      </c>
      <c r="L22" s="18">
        <v>56</v>
      </c>
      <c r="M22" s="18">
        <v>0</v>
      </c>
    </row>
    <row r="23" spans="1:13">
      <c r="A23" s="17" t="s">
        <v>29</v>
      </c>
      <c r="B23" s="18">
        <v>290</v>
      </c>
      <c r="C23" s="18">
        <v>24</v>
      </c>
      <c r="D23" s="18">
        <v>269</v>
      </c>
      <c r="E23" s="18">
        <v>19</v>
      </c>
      <c r="F23" s="18">
        <f t="shared" si="4"/>
        <v>21</v>
      </c>
      <c r="G23" s="18">
        <f t="shared" si="5"/>
        <v>5</v>
      </c>
      <c r="H23" s="18">
        <v>269</v>
      </c>
      <c r="I23" s="18">
        <v>0</v>
      </c>
      <c r="J23" s="18">
        <f t="shared" si="10"/>
        <v>269</v>
      </c>
      <c r="K23" s="18">
        <f t="shared" si="11"/>
        <v>-5</v>
      </c>
      <c r="L23" s="18">
        <v>21</v>
      </c>
      <c r="M23" s="18">
        <v>0</v>
      </c>
    </row>
    <row r="24" spans="1:13">
      <c r="A24" s="17" t="s">
        <v>30</v>
      </c>
      <c r="B24" s="18">
        <v>367</v>
      </c>
      <c r="C24" s="18">
        <v>29</v>
      </c>
      <c r="D24" s="18">
        <v>338</v>
      </c>
      <c r="E24" s="18">
        <v>24</v>
      </c>
      <c r="F24" s="18">
        <f t="shared" si="4"/>
        <v>29</v>
      </c>
      <c r="G24" s="18">
        <f t="shared" si="5"/>
        <v>5</v>
      </c>
      <c r="H24" s="18">
        <v>338</v>
      </c>
      <c r="I24" s="18">
        <v>24</v>
      </c>
      <c r="J24" s="18">
        <f t="shared" si="10"/>
        <v>338</v>
      </c>
      <c r="K24" s="18">
        <f t="shared" si="11"/>
        <v>24</v>
      </c>
      <c r="L24" s="18">
        <v>29</v>
      </c>
      <c r="M24" s="18">
        <v>5</v>
      </c>
    </row>
    <row r="25" spans="1:13">
      <c r="A25" s="17" t="s">
        <v>31</v>
      </c>
      <c r="B25" s="18">
        <v>185</v>
      </c>
      <c r="C25" s="18">
        <v>13</v>
      </c>
      <c r="D25" s="18">
        <v>185</v>
      </c>
      <c r="E25" s="18">
        <v>12</v>
      </c>
      <c r="F25" s="18">
        <f t="shared" si="4"/>
        <v>0</v>
      </c>
      <c r="G25" s="18">
        <f t="shared" si="5"/>
        <v>1</v>
      </c>
      <c r="H25" s="18">
        <v>185</v>
      </c>
      <c r="I25" s="18">
        <v>12</v>
      </c>
      <c r="J25" s="18">
        <f t="shared" si="10"/>
        <v>185</v>
      </c>
      <c r="K25" s="18">
        <f t="shared" si="11"/>
        <v>12</v>
      </c>
      <c r="L25" s="18">
        <v>0</v>
      </c>
      <c r="M25" s="18">
        <v>1</v>
      </c>
    </row>
    <row r="26" spans="1:13">
      <c r="A26" s="17" t="s">
        <v>32</v>
      </c>
      <c r="B26" s="18">
        <v>213</v>
      </c>
      <c r="C26" s="18">
        <v>15</v>
      </c>
      <c r="D26" s="18">
        <v>207</v>
      </c>
      <c r="E26" s="18">
        <v>17</v>
      </c>
      <c r="F26" s="18">
        <f t="shared" si="4"/>
        <v>6</v>
      </c>
      <c r="G26" s="18">
        <f t="shared" si="5"/>
        <v>-2</v>
      </c>
      <c r="H26" s="18">
        <v>207</v>
      </c>
      <c r="I26" s="18">
        <v>17</v>
      </c>
      <c r="J26" s="18">
        <f t="shared" si="10"/>
        <v>207</v>
      </c>
      <c r="K26" s="18">
        <f t="shared" si="11"/>
        <v>19</v>
      </c>
      <c r="L26" s="18">
        <v>6</v>
      </c>
      <c r="M26" s="18">
        <v>0</v>
      </c>
    </row>
    <row r="27" spans="1:13">
      <c r="A27" s="17" t="s">
        <v>33</v>
      </c>
      <c r="B27" s="18">
        <v>538</v>
      </c>
      <c r="C27" s="18">
        <v>42</v>
      </c>
      <c r="D27" s="18">
        <v>492</v>
      </c>
      <c r="E27" s="18">
        <v>35</v>
      </c>
      <c r="F27" s="18">
        <f t="shared" si="4"/>
        <v>46</v>
      </c>
      <c r="G27" s="18">
        <f t="shared" si="5"/>
        <v>7</v>
      </c>
      <c r="H27" s="18">
        <v>492</v>
      </c>
      <c r="I27" s="18">
        <v>35</v>
      </c>
      <c r="J27" s="18">
        <f t="shared" si="10"/>
        <v>492</v>
      </c>
      <c r="K27" s="18">
        <f t="shared" si="11"/>
        <v>35</v>
      </c>
      <c r="L27" s="18">
        <v>46</v>
      </c>
      <c r="M27" s="18">
        <v>7</v>
      </c>
    </row>
    <row r="28" s="2" customFormat="1" spans="1:13">
      <c r="A28" s="15" t="s">
        <v>34</v>
      </c>
      <c r="B28" s="16">
        <f t="shared" ref="B28:G28" si="12">SUM(B29:B37)</f>
        <v>2151</v>
      </c>
      <c r="C28" s="16">
        <f t="shared" si="12"/>
        <v>196</v>
      </c>
      <c r="D28" s="16">
        <f t="shared" si="12"/>
        <v>2008</v>
      </c>
      <c r="E28" s="16">
        <f t="shared" si="12"/>
        <v>169</v>
      </c>
      <c r="F28" s="16">
        <f t="shared" si="12"/>
        <v>143</v>
      </c>
      <c r="G28" s="18">
        <f t="shared" si="5"/>
        <v>27</v>
      </c>
      <c r="H28" s="16">
        <f t="shared" ref="H28:M28" si="13">SUM(H29:H37)</f>
        <v>2008</v>
      </c>
      <c r="I28" s="16">
        <f t="shared" si="13"/>
        <v>169</v>
      </c>
      <c r="J28" s="16">
        <f t="shared" si="13"/>
        <v>2008</v>
      </c>
      <c r="K28" s="16">
        <f t="shared" si="13"/>
        <v>172</v>
      </c>
      <c r="L28" s="16">
        <f t="shared" si="13"/>
        <v>143</v>
      </c>
      <c r="M28" s="16">
        <f t="shared" si="13"/>
        <v>30</v>
      </c>
    </row>
    <row r="29" spans="1:13">
      <c r="A29" s="17" t="s">
        <v>35</v>
      </c>
      <c r="B29" s="18">
        <v>907</v>
      </c>
      <c r="C29" s="18">
        <v>50</v>
      </c>
      <c r="D29" s="18">
        <v>898</v>
      </c>
      <c r="E29" s="18">
        <v>53</v>
      </c>
      <c r="F29" s="18">
        <f t="shared" si="4"/>
        <v>9</v>
      </c>
      <c r="G29" s="18">
        <f t="shared" si="5"/>
        <v>-3</v>
      </c>
      <c r="H29" s="18">
        <v>898</v>
      </c>
      <c r="I29" s="18">
        <v>53</v>
      </c>
      <c r="J29" s="18">
        <f t="shared" ref="J29:J35" si="14">L29-F29+H29</f>
        <v>898</v>
      </c>
      <c r="K29" s="18">
        <f t="shared" ref="K29:K35" si="15">M29-G29+I29</f>
        <v>56</v>
      </c>
      <c r="L29" s="18">
        <v>9</v>
      </c>
      <c r="M29" s="18">
        <v>0</v>
      </c>
    </row>
    <row r="30" spans="1:13">
      <c r="A30" s="17" t="s">
        <v>36</v>
      </c>
      <c r="B30" s="18">
        <v>53</v>
      </c>
      <c r="C30" s="18">
        <v>5</v>
      </c>
      <c r="D30" s="18">
        <v>44</v>
      </c>
      <c r="E30" s="18">
        <v>3</v>
      </c>
      <c r="F30" s="18">
        <f t="shared" si="4"/>
        <v>9</v>
      </c>
      <c r="G30" s="18">
        <f t="shared" si="5"/>
        <v>2</v>
      </c>
      <c r="H30" s="18">
        <v>44</v>
      </c>
      <c r="I30" s="18">
        <v>3</v>
      </c>
      <c r="J30" s="18">
        <f t="shared" si="14"/>
        <v>44</v>
      </c>
      <c r="K30" s="18">
        <f t="shared" si="15"/>
        <v>3</v>
      </c>
      <c r="L30" s="18">
        <v>9</v>
      </c>
      <c r="M30" s="18">
        <v>2</v>
      </c>
    </row>
    <row r="31" spans="1:13">
      <c r="A31" s="17" t="s">
        <v>37</v>
      </c>
      <c r="B31" s="18">
        <v>109</v>
      </c>
      <c r="C31" s="18">
        <v>8</v>
      </c>
      <c r="D31" s="18">
        <v>102</v>
      </c>
      <c r="E31" s="18">
        <v>8</v>
      </c>
      <c r="F31" s="18">
        <f t="shared" si="4"/>
        <v>7</v>
      </c>
      <c r="G31" s="18">
        <f t="shared" si="5"/>
        <v>0</v>
      </c>
      <c r="H31" s="18">
        <v>102</v>
      </c>
      <c r="I31" s="18">
        <v>8</v>
      </c>
      <c r="J31" s="18">
        <f t="shared" si="14"/>
        <v>102</v>
      </c>
      <c r="K31" s="18">
        <f t="shared" si="15"/>
        <v>8</v>
      </c>
      <c r="L31" s="18">
        <v>7</v>
      </c>
      <c r="M31" s="18">
        <v>0</v>
      </c>
    </row>
    <row r="32" spans="1:13">
      <c r="A32" s="17" t="s">
        <v>38</v>
      </c>
      <c r="B32" s="18">
        <v>380</v>
      </c>
      <c r="C32" s="18">
        <v>55</v>
      </c>
      <c r="D32" s="18">
        <v>315</v>
      </c>
      <c r="E32" s="18">
        <v>38</v>
      </c>
      <c r="F32" s="18">
        <f t="shared" si="4"/>
        <v>65</v>
      </c>
      <c r="G32" s="18">
        <f t="shared" si="5"/>
        <v>17</v>
      </c>
      <c r="H32" s="18">
        <v>315</v>
      </c>
      <c r="I32" s="18">
        <v>38</v>
      </c>
      <c r="J32" s="18">
        <f t="shared" si="14"/>
        <v>315</v>
      </c>
      <c r="K32" s="18">
        <f t="shared" si="15"/>
        <v>38</v>
      </c>
      <c r="L32" s="18">
        <v>65</v>
      </c>
      <c r="M32" s="18">
        <v>17</v>
      </c>
    </row>
    <row r="33" spans="1:13">
      <c r="A33" s="17" t="s">
        <v>39</v>
      </c>
      <c r="B33" s="18">
        <v>243</v>
      </c>
      <c r="C33" s="18">
        <v>18</v>
      </c>
      <c r="D33" s="18">
        <v>228</v>
      </c>
      <c r="E33" s="18">
        <v>17</v>
      </c>
      <c r="F33" s="18">
        <f t="shared" si="4"/>
        <v>15</v>
      </c>
      <c r="G33" s="18">
        <f t="shared" si="5"/>
        <v>1</v>
      </c>
      <c r="H33" s="18">
        <v>228</v>
      </c>
      <c r="I33" s="18">
        <v>17</v>
      </c>
      <c r="J33" s="18">
        <f t="shared" si="14"/>
        <v>228</v>
      </c>
      <c r="K33" s="18">
        <f t="shared" si="15"/>
        <v>17</v>
      </c>
      <c r="L33" s="18">
        <v>15</v>
      </c>
      <c r="M33" s="18">
        <v>1</v>
      </c>
    </row>
    <row r="34" spans="1:13">
      <c r="A34" s="17" t="s">
        <v>40</v>
      </c>
      <c r="B34" s="18">
        <v>62</v>
      </c>
      <c r="C34" s="18">
        <v>16</v>
      </c>
      <c r="D34" s="18">
        <v>54</v>
      </c>
      <c r="E34" s="18">
        <v>11</v>
      </c>
      <c r="F34" s="18">
        <f t="shared" si="4"/>
        <v>8</v>
      </c>
      <c r="G34" s="18">
        <f t="shared" si="5"/>
        <v>5</v>
      </c>
      <c r="H34" s="18">
        <v>54</v>
      </c>
      <c r="I34" s="18">
        <v>11</v>
      </c>
      <c r="J34" s="18">
        <f t="shared" si="14"/>
        <v>54</v>
      </c>
      <c r="K34" s="18">
        <f t="shared" si="15"/>
        <v>11</v>
      </c>
      <c r="L34" s="18">
        <v>8</v>
      </c>
      <c r="M34" s="18">
        <v>5</v>
      </c>
    </row>
    <row r="35" spans="1:13">
      <c r="A35" s="17" t="s">
        <v>41</v>
      </c>
      <c r="B35" s="18">
        <v>107</v>
      </c>
      <c r="C35" s="18">
        <v>8</v>
      </c>
      <c r="D35" s="18">
        <v>99</v>
      </c>
      <c r="E35" s="18">
        <v>7</v>
      </c>
      <c r="F35" s="18">
        <f t="shared" si="4"/>
        <v>8</v>
      </c>
      <c r="G35" s="18">
        <f t="shared" si="5"/>
        <v>1</v>
      </c>
      <c r="H35" s="18">
        <v>99</v>
      </c>
      <c r="I35" s="18">
        <v>7</v>
      </c>
      <c r="J35" s="18">
        <f t="shared" si="14"/>
        <v>99</v>
      </c>
      <c r="K35" s="18">
        <f t="shared" si="15"/>
        <v>7</v>
      </c>
      <c r="L35" s="18">
        <v>8</v>
      </c>
      <c r="M35" s="18">
        <v>1</v>
      </c>
    </row>
    <row r="36" spans="1:13">
      <c r="A36" s="17" t="s">
        <v>42</v>
      </c>
      <c r="B36" s="18">
        <v>73</v>
      </c>
      <c r="C36" s="18">
        <v>6</v>
      </c>
      <c r="D36" s="18">
        <v>65</v>
      </c>
      <c r="E36" s="18">
        <v>5</v>
      </c>
      <c r="F36" s="18">
        <f t="shared" si="4"/>
        <v>8</v>
      </c>
      <c r="G36" s="18">
        <f t="shared" si="5"/>
        <v>1</v>
      </c>
      <c r="H36" s="18">
        <v>65</v>
      </c>
      <c r="I36" s="18">
        <v>5</v>
      </c>
      <c r="J36" s="18">
        <f t="shared" ref="J36:J39" si="16">L36-F36+H36</f>
        <v>65</v>
      </c>
      <c r="K36" s="18">
        <f>M36-G36+I36</f>
        <v>5</v>
      </c>
      <c r="L36" s="18">
        <v>8</v>
      </c>
      <c r="M36" s="18">
        <v>1</v>
      </c>
    </row>
    <row r="37" spans="1:13">
      <c r="A37" s="17" t="s">
        <v>43</v>
      </c>
      <c r="B37" s="18">
        <v>217</v>
      </c>
      <c r="C37" s="18">
        <v>30</v>
      </c>
      <c r="D37" s="18">
        <v>203</v>
      </c>
      <c r="E37" s="18">
        <v>27</v>
      </c>
      <c r="F37" s="18">
        <f t="shared" si="4"/>
        <v>14</v>
      </c>
      <c r="G37" s="18">
        <f t="shared" si="5"/>
        <v>3</v>
      </c>
      <c r="H37" s="18">
        <v>203</v>
      </c>
      <c r="I37" s="18">
        <v>27</v>
      </c>
      <c r="J37" s="18">
        <f t="shared" si="16"/>
        <v>203</v>
      </c>
      <c r="K37" s="18">
        <f>M37-G37+I37</f>
        <v>27</v>
      </c>
      <c r="L37" s="18">
        <v>14</v>
      </c>
      <c r="M37" s="18">
        <v>3</v>
      </c>
    </row>
    <row r="38" spans="1:13">
      <c r="A38" s="15" t="s">
        <v>44</v>
      </c>
      <c r="B38" s="16">
        <f t="shared" ref="B38:G38" si="17">SUM(B39:B50)</f>
        <v>5271</v>
      </c>
      <c r="C38" s="16">
        <f t="shared" si="17"/>
        <v>425</v>
      </c>
      <c r="D38" s="16">
        <f t="shared" si="17"/>
        <v>4615</v>
      </c>
      <c r="E38" s="16">
        <f t="shared" si="17"/>
        <v>350</v>
      </c>
      <c r="F38" s="16">
        <f t="shared" si="17"/>
        <v>656</v>
      </c>
      <c r="G38" s="18">
        <f t="shared" si="5"/>
        <v>75</v>
      </c>
      <c r="H38" s="16">
        <f t="shared" ref="H38:M38" si="18">SUM(H39:H50)</f>
        <v>4615</v>
      </c>
      <c r="I38" s="16">
        <f t="shared" si="18"/>
        <v>350</v>
      </c>
      <c r="J38" s="16">
        <f t="shared" si="18"/>
        <v>4636</v>
      </c>
      <c r="K38" s="16">
        <f t="shared" si="18"/>
        <v>356</v>
      </c>
      <c r="L38" s="16">
        <f t="shared" si="18"/>
        <v>677</v>
      </c>
      <c r="M38" s="16">
        <f t="shared" si="18"/>
        <v>81</v>
      </c>
    </row>
    <row r="39" spans="1:13">
      <c r="A39" s="17" t="s">
        <v>45</v>
      </c>
      <c r="B39" s="18">
        <v>871</v>
      </c>
      <c r="C39" s="18">
        <v>65</v>
      </c>
      <c r="D39" s="18">
        <v>578</v>
      </c>
      <c r="E39" s="18">
        <v>36</v>
      </c>
      <c r="F39" s="18">
        <f t="shared" si="4"/>
        <v>293</v>
      </c>
      <c r="G39" s="18">
        <f t="shared" si="5"/>
        <v>29</v>
      </c>
      <c r="H39" s="18">
        <v>578</v>
      </c>
      <c r="I39" s="18">
        <v>36</v>
      </c>
      <c r="J39" s="18">
        <f t="shared" si="16"/>
        <v>578</v>
      </c>
      <c r="K39" s="18">
        <f>M39-G39+I39</f>
        <v>36</v>
      </c>
      <c r="L39" s="18">
        <v>293</v>
      </c>
      <c r="M39" s="18">
        <v>29</v>
      </c>
    </row>
    <row r="40" spans="1:13">
      <c r="A40" s="17" t="s">
        <v>46</v>
      </c>
      <c r="B40" s="18">
        <v>45</v>
      </c>
      <c r="C40" s="18">
        <v>4</v>
      </c>
      <c r="D40" s="18">
        <v>41</v>
      </c>
      <c r="E40" s="18">
        <v>3</v>
      </c>
      <c r="F40" s="18">
        <f t="shared" si="4"/>
        <v>4</v>
      </c>
      <c r="G40" s="18">
        <f t="shared" si="5"/>
        <v>1</v>
      </c>
      <c r="H40" s="18">
        <v>41</v>
      </c>
      <c r="I40" s="18">
        <v>3</v>
      </c>
      <c r="J40" s="18">
        <f t="shared" ref="J40:J50" si="19">L40-F40+H40</f>
        <v>41</v>
      </c>
      <c r="K40" s="18">
        <f t="shared" ref="K40:K50" si="20">M40-G40+I40</f>
        <v>3</v>
      </c>
      <c r="L40" s="18">
        <v>4</v>
      </c>
      <c r="M40" s="18">
        <v>1</v>
      </c>
    </row>
    <row r="41" spans="1:13">
      <c r="A41" s="17" t="s">
        <v>47</v>
      </c>
      <c r="B41" s="18">
        <v>348</v>
      </c>
      <c r="C41" s="18">
        <v>25</v>
      </c>
      <c r="D41" s="18">
        <v>343</v>
      </c>
      <c r="E41" s="18">
        <v>26</v>
      </c>
      <c r="F41" s="18">
        <f t="shared" si="4"/>
        <v>5</v>
      </c>
      <c r="G41" s="18">
        <f t="shared" si="5"/>
        <v>-1</v>
      </c>
      <c r="H41" s="18">
        <v>343</v>
      </c>
      <c r="I41" s="18">
        <v>26</v>
      </c>
      <c r="J41" s="18">
        <f t="shared" si="19"/>
        <v>343</v>
      </c>
      <c r="K41" s="18">
        <f t="shared" si="20"/>
        <v>27</v>
      </c>
      <c r="L41" s="18">
        <v>5</v>
      </c>
      <c r="M41" s="18">
        <v>0</v>
      </c>
    </row>
    <row r="42" spans="1:13">
      <c r="A42" s="17" t="s">
        <v>48</v>
      </c>
      <c r="B42" s="18">
        <v>7</v>
      </c>
      <c r="C42" s="18">
        <v>1</v>
      </c>
      <c r="D42" s="18"/>
      <c r="E42" s="18"/>
      <c r="F42" s="18">
        <f t="shared" ref="F42:F73" si="21">B42-D42</f>
        <v>7</v>
      </c>
      <c r="G42" s="18">
        <f t="shared" ref="G42:G73" si="22">C42-E42</f>
        <v>1</v>
      </c>
      <c r="H42" s="18">
        <v>0</v>
      </c>
      <c r="I42" s="18">
        <v>0</v>
      </c>
      <c r="J42" s="18">
        <f t="shared" si="19"/>
        <v>21</v>
      </c>
      <c r="K42" s="18">
        <f t="shared" si="20"/>
        <v>3</v>
      </c>
      <c r="L42" s="18">
        <v>28</v>
      </c>
      <c r="M42" s="18">
        <v>4</v>
      </c>
    </row>
    <row r="43" spans="1:13">
      <c r="A43" s="17" t="s">
        <v>49</v>
      </c>
      <c r="B43" s="18">
        <v>467</v>
      </c>
      <c r="C43" s="18">
        <v>42</v>
      </c>
      <c r="D43" s="18">
        <v>454</v>
      </c>
      <c r="E43" s="18">
        <v>44</v>
      </c>
      <c r="F43" s="18">
        <f t="shared" si="21"/>
        <v>13</v>
      </c>
      <c r="G43" s="18">
        <f t="shared" si="22"/>
        <v>-2</v>
      </c>
      <c r="H43" s="18">
        <v>454</v>
      </c>
      <c r="I43" s="18">
        <v>44</v>
      </c>
      <c r="J43" s="18">
        <f t="shared" si="19"/>
        <v>454</v>
      </c>
      <c r="K43" s="18">
        <f t="shared" si="20"/>
        <v>46</v>
      </c>
      <c r="L43" s="18">
        <v>13</v>
      </c>
      <c r="M43" s="18">
        <v>0</v>
      </c>
    </row>
    <row r="44" spans="1:13">
      <c r="A44" s="17" t="s">
        <v>50</v>
      </c>
      <c r="B44" s="18">
        <v>844</v>
      </c>
      <c r="C44" s="18">
        <v>84</v>
      </c>
      <c r="D44" s="18">
        <v>727</v>
      </c>
      <c r="E44" s="18">
        <v>65</v>
      </c>
      <c r="F44" s="18">
        <f t="shared" si="21"/>
        <v>117</v>
      </c>
      <c r="G44" s="18">
        <f t="shared" si="22"/>
        <v>19</v>
      </c>
      <c r="H44" s="18">
        <v>727</v>
      </c>
      <c r="I44" s="18">
        <v>65</v>
      </c>
      <c r="J44" s="18">
        <f t="shared" si="19"/>
        <v>727</v>
      </c>
      <c r="K44" s="18">
        <f t="shared" si="20"/>
        <v>65</v>
      </c>
      <c r="L44" s="18">
        <v>117</v>
      </c>
      <c r="M44" s="18">
        <v>19</v>
      </c>
    </row>
    <row r="45" spans="1:13">
      <c r="A45" s="17" t="s">
        <v>51</v>
      </c>
      <c r="B45" s="18">
        <v>317</v>
      </c>
      <c r="C45" s="18">
        <v>23</v>
      </c>
      <c r="D45" s="18">
        <v>301</v>
      </c>
      <c r="E45" s="18">
        <v>21</v>
      </c>
      <c r="F45" s="18">
        <f t="shared" si="21"/>
        <v>16</v>
      </c>
      <c r="G45" s="18">
        <f t="shared" si="22"/>
        <v>2</v>
      </c>
      <c r="H45" s="18">
        <v>301</v>
      </c>
      <c r="I45" s="18">
        <v>21</v>
      </c>
      <c r="J45" s="18">
        <f t="shared" si="19"/>
        <v>301</v>
      </c>
      <c r="K45" s="18">
        <f t="shared" si="20"/>
        <v>21</v>
      </c>
      <c r="L45" s="18">
        <v>16</v>
      </c>
      <c r="M45" s="18">
        <v>2</v>
      </c>
    </row>
    <row r="46" spans="1:13">
      <c r="A46" s="17" t="s">
        <v>52</v>
      </c>
      <c r="B46" s="18">
        <v>312</v>
      </c>
      <c r="C46" s="18">
        <v>25</v>
      </c>
      <c r="D46" s="18">
        <v>281</v>
      </c>
      <c r="E46" s="18">
        <v>19</v>
      </c>
      <c r="F46" s="18">
        <f t="shared" si="21"/>
        <v>31</v>
      </c>
      <c r="G46" s="18">
        <f t="shared" si="22"/>
        <v>6</v>
      </c>
      <c r="H46" s="18">
        <v>281</v>
      </c>
      <c r="I46" s="18">
        <v>19</v>
      </c>
      <c r="J46" s="18">
        <f t="shared" si="19"/>
        <v>281</v>
      </c>
      <c r="K46" s="18">
        <f t="shared" si="20"/>
        <v>19</v>
      </c>
      <c r="L46" s="18">
        <v>31</v>
      </c>
      <c r="M46" s="18">
        <v>6</v>
      </c>
    </row>
    <row r="47" spans="1:13">
      <c r="A47" s="17" t="s">
        <v>53</v>
      </c>
      <c r="B47" s="18">
        <v>113</v>
      </c>
      <c r="C47" s="18">
        <v>9</v>
      </c>
      <c r="D47" s="18">
        <v>104</v>
      </c>
      <c r="E47" s="18">
        <v>8</v>
      </c>
      <c r="F47" s="18">
        <f t="shared" si="21"/>
        <v>9</v>
      </c>
      <c r="G47" s="18">
        <f t="shared" si="22"/>
        <v>1</v>
      </c>
      <c r="H47" s="18">
        <v>104</v>
      </c>
      <c r="I47" s="18">
        <v>8</v>
      </c>
      <c r="J47" s="18">
        <f t="shared" si="19"/>
        <v>104</v>
      </c>
      <c r="K47" s="18">
        <f t="shared" si="20"/>
        <v>8</v>
      </c>
      <c r="L47" s="18">
        <v>9</v>
      </c>
      <c r="M47" s="18">
        <v>1</v>
      </c>
    </row>
    <row r="48" spans="1:13">
      <c r="A48" s="17" t="s">
        <v>54</v>
      </c>
      <c r="B48" s="18">
        <v>606</v>
      </c>
      <c r="C48" s="18">
        <v>41</v>
      </c>
      <c r="D48" s="18">
        <v>591</v>
      </c>
      <c r="E48" s="18">
        <v>40</v>
      </c>
      <c r="F48" s="18">
        <f t="shared" si="21"/>
        <v>15</v>
      </c>
      <c r="G48" s="18">
        <f t="shared" si="22"/>
        <v>1</v>
      </c>
      <c r="H48" s="18">
        <v>591</v>
      </c>
      <c r="I48" s="18">
        <v>40</v>
      </c>
      <c r="J48" s="18">
        <f t="shared" si="19"/>
        <v>591</v>
      </c>
      <c r="K48" s="18">
        <f t="shared" si="20"/>
        <v>40</v>
      </c>
      <c r="L48" s="18">
        <v>15</v>
      </c>
      <c r="M48" s="18">
        <v>1</v>
      </c>
    </row>
    <row r="49" spans="1:13">
      <c r="A49" s="17" t="s">
        <v>55</v>
      </c>
      <c r="B49" s="18">
        <v>1125</v>
      </c>
      <c r="C49" s="18">
        <v>83</v>
      </c>
      <c r="D49" s="18">
        <v>1034</v>
      </c>
      <c r="E49" s="18">
        <v>75</v>
      </c>
      <c r="F49" s="18">
        <f t="shared" si="21"/>
        <v>91</v>
      </c>
      <c r="G49" s="18">
        <f t="shared" si="22"/>
        <v>8</v>
      </c>
      <c r="H49" s="18">
        <v>1034</v>
      </c>
      <c r="I49" s="18">
        <v>75</v>
      </c>
      <c r="J49" s="18">
        <f t="shared" si="19"/>
        <v>1034</v>
      </c>
      <c r="K49" s="18">
        <f t="shared" si="20"/>
        <v>75</v>
      </c>
      <c r="L49" s="18">
        <v>91</v>
      </c>
      <c r="M49" s="18">
        <v>8</v>
      </c>
    </row>
    <row r="50" spans="1:13">
      <c r="A50" s="17" t="s">
        <v>56</v>
      </c>
      <c r="B50" s="18">
        <v>216</v>
      </c>
      <c r="C50" s="18">
        <v>23</v>
      </c>
      <c r="D50" s="18">
        <v>161</v>
      </c>
      <c r="E50" s="18">
        <v>13</v>
      </c>
      <c r="F50" s="18">
        <f t="shared" si="21"/>
        <v>55</v>
      </c>
      <c r="G50" s="18">
        <f t="shared" si="22"/>
        <v>10</v>
      </c>
      <c r="H50" s="18">
        <v>161</v>
      </c>
      <c r="I50" s="18">
        <v>13</v>
      </c>
      <c r="J50" s="18">
        <f t="shared" si="19"/>
        <v>161</v>
      </c>
      <c r="K50" s="18">
        <f t="shared" si="20"/>
        <v>13</v>
      </c>
      <c r="L50" s="18">
        <v>55</v>
      </c>
      <c r="M50" s="18">
        <v>10</v>
      </c>
    </row>
    <row r="51" spans="1:13">
      <c r="A51" s="15" t="s">
        <v>57</v>
      </c>
      <c r="B51" s="16">
        <f t="shared" ref="B51:G51" si="23">SUM(B52:B63)</f>
        <v>3862</v>
      </c>
      <c r="C51" s="16">
        <f t="shared" si="23"/>
        <v>295</v>
      </c>
      <c r="D51" s="16">
        <f t="shared" si="23"/>
        <v>3585</v>
      </c>
      <c r="E51" s="16">
        <f t="shared" si="23"/>
        <v>365</v>
      </c>
      <c r="F51" s="16">
        <f t="shared" si="23"/>
        <v>277</v>
      </c>
      <c r="G51" s="18">
        <f t="shared" si="22"/>
        <v>-70</v>
      </c>
      <c r="H51" s="16">
        <f t="shared" ref="H51:M51" si="24">SUM(H52:H63)</f>
        <v>3585</v>
      </c>
      <c r="I51" s="16">
        <f t="shared" si="24"/>
        <v>295</v>
      </c>
      <c r="J51" s="16">
        <f t="shared" si="24"/>
        <v>3592</v>
      </c>
      <c r="K51" s="16">
        <f t="shared" si="24"/>
        <v>395</v>
      </c>
      <c r="L51" s="16">
        <f t="shared" si="24"/>
        <v>284</v>
      </c>
      <c r="M51" s="16">
        <f t="shared" si="24"/>
        <v>30</v>
      </c>
    </row>
    <row r="52" spans="1:13">
      <c r="A52" s="17" t="s">
        <v>58</v>
      </c>
      <c r="B52" s="18">
        <v>1709</v>
      </c>
      <c r="C52" s="18">
        <v>126</v>
      </c>
      <c r="D52" s="18">
        <v>1589</v>
      </c>
      <c r="E52" s="18">
        <v>112</v>
      </c>
      <c r="F52" s="18">
        <f t="shared" si="21"/>
        <v>120</v>
      </c>
      <c r="G52" s="18">
        <f t="shared" si="22"/>
        <v>14</v>
      </c>
      <c r="H52" s="18">
        <v>1589</v>
      </c>
      <c r="I52" s="18">
        <v>112</v>
      </c>
      <c r="J52" s="18">
        <f>L52-F52+H52</f>
        <v>1589</v>
      </c>
      <c r="K52" s="18">
        <f>M52-G52+I52</f>
        <v>112</v>
      </c>
      <c r="L52" s="18">
        <v>120</v>
      </c>
      <c r="M52" s="18">
        <v>14</v>
      </c>
    </row>
    <row r="53" spans="1:13">
      <c r="A53" s="17" t="s">
        <v>59</v>
      </c>
      <c r="B53" s="18">
        <v>24</v>
      </c>
      <c r="C53" s="18">
        <v>2</v>
      </c>
      <c r="D53" s="18">
        <v>23</v>
      </c>
      <c r="E53" s="18">
        <v>2</v>
      </c>
      <c r="F53" s="18">
        <f t="shared" si="21"/>
        <v>1</v>
      </c>
      <c r="G53" s="18">
        <f t="shared" si="22"/>
        <v>0</v>
      </c>
      <c r="H53" s="18">
        <v>23</v>
      </c>
      <c r="I53" s="18">
        <v>2</v>
      </c>
      <c r="J53" s="18">
        <f t="shared" ref="J53:J63" si="25">L53-F53+H53</f>
        <v>23</v>
      </c>
      <c r="K53" s="18">
        <f t="shared" ref="K53:K63" si="26">M53-G53+I53</f>
        <v>2</v>
      </c>
      <c r="L53" s="18">
        <v>1</v>
      </c>
      <c r="M53" s="18">
        <v>0</v>
      </c>
    </row>
    <row r="54" spans="1:13">
      <c r="A54" s="17" t="s">
        <v>60</v>
      </c>
      <c r="B54" s="18">
        <v>371</v>
      </c>
      <c r="C54" s="18">
        <v>29</v>
      </c>
      <c r="D54" s="18">
        <v>353</v>
      </c>
      <c r="E54" s="18">
        <v>70</v>
      </c>
      <c r="F54" s="18">
        <f t="shared" si="21"/>
        <v>18</v>
      </c>
      <c r="G54" s="18">
        <f t="shared" si="22"/>
        <v>-41</v>
      </c>
      <c r="H54" s="18">
        <v>353</v>
      </c>
      <c r="I54" s="18">
        <v>0</v>
      </c>
      <c r="J54" s="18">
        <f t="shared" si="25"/>
        <v>353</v>
      </c>
      <c r="K54" s="18">
        <f t="shared" si="26"/>
        <v>41</v>
      </c>
      <c r="L54" s="18">
        <v>18</v>
      </c>
      <c r="M54" s="18">
        <v>0</v>
      </c>
    </row>
    <row r="55" spans="1:13">
      <c r="A55" s="17" t="s">
        <v>61</v>
      </c>
      <c r="B55" s="18">
        <v>374</v>
      </c>
      <c r="C55" s="18">
        <v>26</v>
      </c>
      <c r="D55" s="18">
        <v>359</v>
      </c>
      <c r="E55" s="18">
        <v>26</v>
      </c>
      <c r="F55" s="18">
        <f t="shared" si="21"/>
        <v>15</v>
      </c>
      <c r="G55" s="18">
        <f t="shared" si="22"/>
        <v>0</v>
      </c>
      <c r="H55" s="18">
        <v>359</v>
      </c>
      <c r="I55" s="18">
        <v>26</v>
      </c>
      <c r="J55" s="18">
        <f t="shared" si="25"/>
        <v>359</v>
      </c>
      <c r="K55" s="18">
        <f t="shared" si="26"/>
        <v>26</v>
      </c>
      <c r="L55" s="18">
        <v>15</v>
      </c>
      <c r="M55" s="18">
        <v>0</v>
      </c>
    </row>
    <row r="56" spans="1:13">
      <c r="A56" s="17" t="s">
        <v>62</v>
      </c>
      <c r="B56" s="18">
        <v>305</v>
      </c>
      <c r="C56" s="18">
        <v>26</v>
      </c>
      <c r="D56" s="18">
        <v>254</v>
      </c>
      <c r="E56" s="18">
        <v>20</v>
      </c>
      <c r="F56" s="18">
        <f t="shared" si="21"/>
        <v>51</v>
      </c>
      <c r="G56" s="18">
        <f t="shared" si="22"/>
        <v>6</v>
      </c>
      <c r="H56" s="18">
        <v>254</v>
      </c>
      <c r="I56" s="18">
        <v>20</v>
      </c>
      <c r="J56" s="18">
        <f t="shared" si="25"/>
        <v>254</v>
      </c>
      <c r="K56" s="18">
        <f t="shared" si="26"/>
        <v>20</v>
      </c>
      <c r="L56" s="18">
        <v>51</v>
      </c>
      <c r="M56" s="18">
        <v>6</v>
      </c>
    </row>
    <row r="57" spans="1:13">
      <c r="A57" s="17" t="s">
        <v>63</v>
      </c>
      <c r="B57" s="18">
        <v>52</v>
      </c>
      <c r="C57" s="18">
        <v>4</v>
      </c>
      <c r="D57" s="18">
        <v>44</v>
      </c>
      <c r="E57" s="18">
        <v>4</v>
      </c>
      <c r="F57" s="18">
        <f t="shared" si="21"/>
        <v>8</v>
      </c>
      <c r="G57" s="18">
        <f t="shared" si="22"/>
        <v>0</v>
      </c>
      <c r="H57" s="18">
        <v>44</v>
      </c>
      <c r="I57" s="18">
        <v>4</v>
      </c>
      <c r="J57" s="18">
        <f t="shared" si="25"/>
        <v>44</v>
      </c>
      <c r="K57" s="18">
        <f t="shared" si="26"/>
        <v>4</v>
      </c>
      <c r="L57" s="18">
        <v>8</v>
      </c>
      <c r="M57" s="18">
        <v>0</v>
      </c>
    </row>
    <row r="58" spans="1:13">
      <c r="A58" s="17" t="s">
        <v>64</v>
      </c>
      <c r="B58" s="18">
        <v>141</v>
      </c>
      <c r="C58" s="18">
        <v>13</v>
      </c>
      <c r="D58" s="18">
        <v>116</v>
      </c>
      <c r="E58" s="18">
        <v>9</v>
      </c>
      <c r="F58" s="18">
        <f t="shared" si="21"/>
        <v>25</v>
      </c>
      <c r="G58" s="18">
        <f t="shared" si="22"/>
        <v>4</v>
      </c>
      <c r="H58" s="18">
        <v>116</v>
      </c>
      <c r="I58" s="18">
        <v>9</v>
      </c>
      <c r="J58" s="18">
        <f t="shared" si="25"/>
        <v>116</v>
      </c>
      <c r="K58" s="18">
        <f t="shared" si="26"/>
        <v>9</v>
      </c>
      <c r="L58" s="18">
        <v>25</v>
      </c>
      <c r="M58" s="18">
        <v>4</v>
      </c>
    </row>
    <row r="59" spans="1:13">
      <c r="A59" s="17" t="s">
        <v>65</v>
      </c>
      <c r="B59" s="18">
        <v>340</v>
      </c>
      <c r="C59" s="18">
        <v>27</v>
      </c>
      <c r="D59" s="18">
        <v>347</v>
      </c>
      <c r="E59" s="18">
        <v>86</v>
      </c>
      <c r="F59" s="18">
        <f t="shared" si="21"/>
        <v>-7</v>
      </c>
      <c r="G59" s="18">
        <f t="shared" si="22"/>
        <v>-59</v>
      </c>
      <c r="H59" s="18">
        <v>347</v>
      </c>
      <c r="I59" s="18">
        <v>86</v>
      </c>
      <c r="J59" s="18">
        <f t="shared" si="25"/>
        <v>354</v>
      </c>
      <c r="K59" s="18">
        <f t="shared" si="26"/>
        <v>145</v>
      </c>
      <c r="L59" s="18">
        <v>0</v>
      </c>
      <c r="M59" s="18">
        <v>0</v>
      </c>
    </row>
    <row r="60" spans="1:13">
      <c r="A60" s="17" t="s">
        <v>66</v>
      </c>
      <c r="B60" s="18">
        <v>227</v>
      </c>
      <c r="C60" s="18">
        <v>16</v>
      </c>
      <c r="D60" s="18">
        <v>220</v>
      </c>
      <c r="E60" s="18">
        <v>15</v>
      </c>
      <c r="F60" s="18">
        <f t="shared" si="21"/>
        <v>7</v>
      </c>
      <c r="G60" s="18">
        <f t="shared" si="22"/>
        <v>1</v>
      </c>
      <c r="H60" s="18">
        <v>220</v>
      </c>
      <c r="I60" s="18">
        <v>15</v>
      </c>
      <c r="J60" s="18">
        <f t="shared" si="25"/>
        <v>220</v>
      </c>
      <c r="K60" s="18">
        <f t="shared" si="26"/>
        <v>15</v>
      </c>
      <c r="L60" s="18">
        <v>7</v>
      </c>
      <c r="M60" s="18">
        <v>1</v>
      </c>
    </row>
    <row r="61" spans="1:13">
      <c r="A61" s="17" t="s">
        <v>67</v>
      </c>
      <c r="B61" s="18">
        <v>80</v>
      </c>
      <c r="C61" s="18">
        <v>6</v>
      </c>
      <c r="D61" s="18">
        <v>74</v>
      </c>
      <c r="E61" s="18">
        <v>6</v>
      </c>
      <c r="F61" s="18">
        <f t="shared" si="21"/>
        <v>6</v>
      </c>
      <c r="G61" s="18">
        <f t="shared" si="22"/>
        <v>0</v>
      </c>
      <c r="H61" s="18">
        <v>74</v>
      </c>
      <c r="I61" s="18">
        <v>6</v>
      </c>
      <c r="J61" s="18">
        <f t="shared" si="25"/>
        <v>74</v>
      </c>
      <c r="K61" s="18">
        <f t="shared" si="26"/>
        <v>6</v>
      </c>
      <c r="L61" s="18">
        <v>6</v>
      </c>
      <c r="M61" s="18">
        <v>0</v>
      </c>
    </row>
    <row r="62" spans="1:13">
      <c r="A62" s="17" t="s">
        <v>68</v>
      </c>
      <c r="B62" s="18">
        <v>168</v>
      </c>
      <c r="C62" s="18">
        <v>12</v>
      </c>
      <c r="D62" s="18">
        <v>158</v>
      </c>
      <c r="E62" s="18">
        <v>11</v>
      </c>
      <c r="F62" s="18">
        <f t="shared" si="21"/>
        <v>10</v>
      </c>
      <c r="G62" s="18">
        <f t="shared" si="22"/>
        <v>1</v>
      </c>
      <c r="H62" s="18">
        <v>158</v>
      </c>
      <c r="I62" s="18">
        <v>11</v>
      </c>
      <c r="J62" s="18">
        <f t="shared" si="25"/>
        <v>158</v>
      </c>
      <c r="K62" s="18">
        <f t="shared" si="26"/>
        <v>11</v>
      </c>
      <c r="L62" s="18">
        <v>10</v>
      </c>
      <c r="M62" s="18">
        <v>1</v>
      </c>
    </row>
    <row r="63" spans="1:13">
      <c r="A63" s="17" t="s">
        <v>69</v>
      </c>
      <c r="B63" s="18">
        <v>71</v>
      </c>
      <c r="C63" s="18">
        <v>8</v>
      </c>
      <c r="D63" s="18">
        <v>48</v>
      </c>
      <c r="E63" s="18">
        <v>4</v>
      </c>
      <c r="F63" s="18">
        <f t="shared" si="21"/>
        <v>23</v>
      </c>
      <c r="G63" s="18">
        <f t="shared" si="22"/>
        <v>4</v>
      </c>
      <c r="H63" s="18">
        <v>48</v>
      </c>
      <c r="I63" s="18">
        <v>4</v>
      </c>
      <c r="J63" s="18">
        <f t="shared" si="25"/>
        <v>48</v>
      </c>
      <c r="K63" s="18">
        <f t="shared" si="26"/>
        <v>4</v>
      </c>
      <c r="L63" s="18">
        <v>23</v>
      </c>
      <c r="M63" s="18">
        <v>4</v>
      </c>
    </row>
    <row r="64" spans="1:13">
      <c r="A64" s="15" t="s">
        <v>70</v>
      </c>
      <c r="B64" s="16">
        <f t="shared" ref="B64:G64" si="27">SUM(B65:B74)</f>
        <v>2380</v>
      </c>
      <c r="C64" s="16">
        <f t="shared" si="27"/>
        <v>195</v>
      </c>
      <c r="D64" s="16">
        <f t="shared" si="27"/>
        <v>2447</v>
      </c>
      <c r="E64" s="16">
        <f t="shared" si="27"/>
        <v>224</v>
      </c>
      <c r="F64" s="16">
        <f t="shared" si="27"/>
        <v>-67</v>
      </c>
      <c r="G64" s="16">
        <f t="shared" si="27"/>
        <v>-29</v>
      </c>
      <c r="H64" s="16">
        <f t="shared" ref="H64:M64" si="28">SUM(H65:H74)</f>
        <v>2447</v>
      </c>
      <c r="I64" s="16">
        <f t="shared" si="28"/>
        <v>224</v>
      </c>
      <c r="J64" s="16">
        <f t="shared" si="28"/>
        <v>2887</v>
      </c>
      <c r="K64" s="16">
        <f t="shared" si="28"/>
        <v>296</v>
      </c>
      <c r="L64" s="16">
        <f t="shared" si="28"/>
        <v>373</v>
      </c>
      <c r="M64" s="16">
        <f t="shared" si="28"/>
        <v>43</v>
      </c>
    </row>
    <row r="65" spans="1:13">
      <c r="A65" s="17" t="s">
        <v>71</v>
      </c>
      <c r="B65" s="18">
        <v>973</v>
      </c>
      <c r="C65" s="18">
        <v>63</v>
      </c>
      <c r="D65" s="18">
        <v>1034</v>
      </c>
      <c r="E65" s="18">
        <v>76</v>
      </c>
      <c r="F65" s="18">
        <f t="shared" si="21"/>
        <v>-61</v>
      </c>
      <c r="G65" s="18">
        <f t="shared" si="22"/>
        <v>-13</v>
      </c>
      <c r="H65" s="18">
        <v>1034</v>
      </c>
      <c r="I65" s="18">
        <v>76</v>
      </c>
      <c r="J65" s="18">
        <f>L65-F65+H65</f>
        <v>1193</v>
      </c>
      <c r="K65" s="18">
        <f>M65-G65+I65</f>
        <v>89</v>
      </c>
      <c r="L65" s="18">
        <v>98</v>
      </c>
      <c r="M65" s="18">
        <v>0</v>
      </c>
    </row>
    <row r="66" spans="1:13">
      <c r="A66" s="17" t="s">
        <v>72</v>
      </c>
      <c r="B66" s="18">
        <v>92</v>
      </c>
      <c r="C66" s="18">
        <v>8</v>
      </c>
      <c r="D66" s="18">
        <v>77</v>
      </c>
      <c r="E66" s="18">
        <v>6</v>
      </c>
      <c r="F66" s="18">
        <f t="shared" si="21"/>
        <v>15</v>
      </c>
      <c r="G66" s="18">
        <f t="shared" si="22"/>
        <v>2</v>
      </c>
      <c r="H66" s="18">
        <v>77</v>
      </c>
      <c r="I66" s="18">
        <v>6</v>
      </c>
      <c r="J66" s="18">
        <f t="shared" ref="J66:J74" si="29">L66-F66+H66</f>
        <v>86</v>
      </c>
      <c r="K66" s="18">
        <f t="shared" ref="K66:K74" si="30">M66-G66+I66</f>
        <v>13</v>
      </c>
      <c r="L66" s="18">
        <v>24</v>
      </c>
      <c r="M66" s="18">
        <v>9</v>
      </c>
    </row>
    <row r="67" spans="1:13">
      <c r="A67" s="17" t="s">
        <v>73</v>
      </c>
      <c r="B67" s="18">
        <v>106</v>
      </c>
      <c r="C67" s="18">
        <v>9</v>
      </c>
      <c r="D67" s="18">
        <v>88</v>
      </c>
      <c r="E67" s="18">
        <v>7</v>
      </c>
      <c r="F67" s="18">
        <f t="shared" si="21"/>
        <v>18</v>
      </c>
      <c r="G67" s="18">
        <f t="shared" si="22"/>
        <v>2</v>
      </c>
      <c r="H67" s="18">
        <v>88</v>
      </c>
      <c r="I67" s="18">
        <v>7</v>
      </c>
      <c r="J67" s="18">
        <f t="shared" si="29"/>
        <v>88</v>
      </c>
      <c r="K67" s="18">
        <f t="shared" si="30"/>
        <v>14</v>
      </c>
      <c r="L67" s="18">
        <v>18</v>
      </c>
      <c r="M67" s="18">
        <v>9</v>
      </c>
    </row>
    <row r="68" spans="1:13">
      <c r="A68" s="17" t="s">
        <v>74</v>
      </c>
      <c r="B68" s="18">
        <v>147</v>
      </c>
      <c r="C68" s="18">
        <v>10</v>
      </c>
      <c r="D68" s="18">
        <v>187</v>
      </c>
      <c r="E68" s="18">
        <v>15</v>
      </c>
      <c r="F68" s="18">
        <f t="shared" si="21"/>
        <v>-40</v>
      </c>
      <c r="G68" s="18">
        <f t="shared" si="22"/>
        <v>-5</v>
      </c>
      <c r="H68" s="18">
        <v>187</v>
      </c>
      <c r="I68" s="18">
        <v>15</v>
      </c>
      <c r="J68" s="18">
        <f t="shared" si="29"/>
        <v>227</v>
      </c>
      <c r="K68" s="18">
        <f t="shared" si="30"/>
        <v>20</v>
      </c>
      <c r="L68" s="18">
        <v>0</v>
      </c>
      <c r="M68" s="18">
        <v>0</v>
      </c>
    </row>
    <row r="69" spans="1:13">
      <c r="A69" s="17" t="s">
        <v>75</v>
      </c>
      <c r="B69" s="18">
        <v>57</v>
      </c>
      <c r="C69" s="18">
        <v>18</v>
      </c>
      <c r="D69" s="18">
        <v>58</v>
      </c>
      <c r="E69" s="18">
        <v>17</v>
      </c>
      <c r="F69" s="18">
        <f t="shared" si="21"/>
        <v>-1</v>
      </c>
      <c r="G69" s="18">
        <f t="shared" si="22"/>
        <v>1</v>
      </c>
      <c r="H69" s="18">
        <v>58</v>
      </c>
      <c r="I69" s="18">
        <v>17</v>
      </c>
      <c r="J69" s="18">
        <f t="shared" si="29"/>
        <v>59</v>
      </c>
      <c r="K69" s="18">
        <f t="shared" si="30"/>
        <v>36</v>
      </c>
      <c r="L69" s="18">
        <v>0</v>
      </c>
      <c r="M69" s="18">
        <v>20</v>
      </c>
    </row>
    <row r="70" spans="1:13">
      <c r="A70" s="17" t="s">
        <v>76</v>
      </c>
      <c r="B70" s="18">
        <v>57</v>
      </c>
      <c r="C70" s="18">
        <v>6</v>
      </c>
      <c r="D70" s="18">
        <v>49</v>
      </c>
      <c r="E70" s="18">
        <v>4</v>
      </c>
      <c r="F70" s="18">
        <f t="shared" si="21"/>
        <v>8</v>
      </c>
      <c r="G70" s="18">
        <f t="shared" si="22"/>
        <v>2</v>
      </c>
      <c r="H70" s="18">
        <v>49</v>
      </c>
      <c r="I70" s="18">
        <v>4</v>
      </c>
      <c r="J70" s="18">
        <f t="shared" si="29"/>
        <v>49</v>
      </c>
      <c r="K70" s="18">
        <f t="shared" si="30"/>
        <v>4</v>
      </c>
      <c r="L70" s="18">
        <v>8</v>
      </c>
      <c r="M70" s="18">
        <v>2</v>
      </c>
    </row>
    <row r="71" spans="1:13">
      <c r="A71" s="17" t="s">
        <v>77</v>
      </c>
      <c r="B71" s="18">
        <v>90</v>
      </c>
      <c r="C71" s="18">
        <v>6</v>
      </c>
      <c r="D71" s="18">
        <v>119</v>
      </c>
      <c r="E71" s="18">
        <v>9</v>
      </c>
      <c r="F71" s="18">
        <f t="shared" si="21"/>
        <v>-29</v>
      </c>
      <c r="G71" s="18">
        <f t="shared" si="22"/>
        <v>-3</v>
      </c>
      <c r="H71" s="18">
        <v>119</v>
      </c>
      <c r="I71" s="18">
        <v>9</v>
      </c>
      <c r="J71" s="18">
        <f t="shared" si="29"/>
        <v>148</v>
      </c>
      <c r="K71" s="18">
        <f t="shared" si="30"/>
        <v>12</v>
      </c>
      <c r="L71" s="18">
        <v>0</v>
      </c>
      <c r="M71" s="18">
        <v>0</v>
      </c>
    </row>
    <row r="72" spans="1:13">
      <c r="A72" s="17" t="s">
        <v>78</v>
      </c>
      <c r="B72" s="18">
        <v>216</v>
      </c>
      <c r="C72" s="18">
        <v>15</v>
      </c>
      <c r="D72" s="18">
        <v>198</v>
      </c>
      <c r="E72" s="18">
        <v>14</v>
      </c>
      <c r="F72" s="18">
        <f t="shared" si="21"/>
        <v>18</v>
      </c>
      <c r="G72" s="18">
        <f t="shared" si="22"/>
        <v>1</v>
      </c>
      <c r="H72" s="18">
        <v>198</v>
      </c>
      <c r="I72" s="18">
        <v>14</v>
      </c>
      <c r="J72" s="18">
        <f t="shared" si="29"/>
        <v>198</v>
      </c>
      <c r="K72" s="18">
        <f t="shared" si="30"/>
        <v>14</v>
      </c>
      <c r="L72" s="18">
        <v>18</v>
      </c>
      <c r="M72" s="18">
        <v>1</v>
      </c>
    </row>
    <row r="73" spans="1:13">
      <c r="A73" s="17" t="s">
        <v>79</v>
      </c>
      <c r="B73" s="18">
        <v>376</v>
      </c>
      <c r="C73" s="18">
        <v>40</v>
      </c>
      <c r="D73" s="18">
        <v>387</v>
      </c>
      <c r="E73" s="18">
        <v>58</v>
      </c>
      <c r="F73" s="18">
        <f t="shared" si="21"/>
        <v>-11</v>
      </c>
      <c r="G73" s="18">
        <f t="shared" si="22"/>
        <v>-18</v>
      </c>
      <c r="H73" s="18">
        <v>387</v>
      </c>
      <c r="I73" s="18">
        <v>58</v>
      </c>
      <c r="J73" s="18">
        <f t="shared" si="29"/>
        <v>398</v>
      </c>
      <c r="K73" s="18">
        <f t="shared" si="30"/>
        <v>76</v>
      </c>
      <c r="L73" s="18">
        <v>0</v>
      </c>
      <c r="M73" s="18">
        <v>0</v>
      </c>
    </row>
    <row r="74" spans="1:13">
      <c r="A74" s="17" t="s">
        <v>80</v>
      </c>
      <c r="B74" s="18">
        <v>266</v>
      </c>
      <c r="C74" s="18">
        <v>20</v>
      </c>
      <c r="D74" s="18">
        <v>250</v>
      </c>
      <c r="E74" s="18">
        <v>18</v>
      </c>
      <c r="F74" s="18">
        <f t="shared" ref="F74:F95" si="31">B74-D74</f>
        <v>16</v>
      </c>
      <c r="G74" s="18">
        <f t="shared" ref="G74:G95" si="32">C74-E74</f>
        <v>2</v>
      </c>
      <c r="H74" s="18">
        <v>250</v>
      </c>
      <c r="I74" s="18">
        <v>18</v>
      </c>
      <c r="J74" s="18">
        <f t="shared" si="29"/>
        <v>441</v>
      </c>
      <c r="K74" s="18">
        <f t="shared" si="30"/>
        <v>18</v>
      </c>
      <c r="L74" s="18">
        <v>207</v>
      </c>
      <c r="M74" s="18">
        <v>2</v>
      </c>
    </row>
    <row r="75" spans="1:13">
      <c r="A75" s="15" t="s">
        <v>81</v>
      </c>
      <c r="B75" s="16">
        <f t="shared" ref="B75:G75" si="33">SUM(B76:B83)</f>
        <v>2645</v>
      </c>
      <c r="C75" s="16">
        <f t="shared" si="33"/>
        <v>227</v>
      </c>
      <c r="D75" s="16">
        <f t="shared" si="33"/>
        <v>2552</v>
      </c>
      <c r="E75" s="16">
        <f t="shared" si="33"/>
        <v>213</v>
      </c>
      <c r="F75" s="16">
        <f t="shared" si="33"/>
        <v>93</v>
      </c>
      <c r="G75" s="16">
        <f t="shared" si="33"/>
        <v>14</v>
      </c>
      <c r="H75" s="16">
        <f t="shared" ref="H75:M75" si="34">SUM(H76:H83)</f>
        <v>2552</v>
      </c>
      <c r="I75" s="16">
        <f t="shared" si="34"/>
        <v>213</v>
      </c>
      <c r="J75" s="16">
        <f t="shared" si="34"/>
        <v>2557</v>
      </c>
      <c r="K75" s="16">
        <f t="shared" si="34"/>
        <v>214</v>
      </c>
      <c r="L75" s="16">
        <f t="shared" si="34"/>
        <v>98</v>
      </c>
      <c r="M75" s="16">
        <f t="shared" si="34"/>
        <v>15</v>
      </c>
    </row>
    <row r="76" spans="1:13">
      <c r="A76" s="17" t="s">
        <v>82</v>
      </c>
      <c r="B76" s="18">
        <v>624</v>
      </c>
      <c r="C76" s="18">
        <v>80</v>
      </c>
      <c r="D76" s="18">
        <v>629</v>
      </c>
      <c r="E76" s="18">
        <v>92</v>
      </c>
      <c r="F76" s="18">
        <f t="shared" si="31"/>
        <v>-5</v>
      </c>
      <c r="G76" s="18">
        <f t="shared" si="32"/>
        <v>-12</v>
      </c>
      <c r="H76" s="18">
        <v>629</v>
      </c>
      <c r="I76" s="18">
        <v>92</v>
      </c>
      <c r="J76" s="18">
        <f>L76-F76+H76</f>
        <v>634</v>
      </c>
      <c r="K76" s="18">
        <f>M76-G76+I76</f>
        <v>104</v>
      </c>
      <c r="L76" s="18">
        <v>0</v>
      </c>
      <c r="M76" s="18">
        <v>0</v>
      </c>
    </row>
    <row r="77" spans="1:13">
      <c r="A77" s="17" t="s">
        <v>83</v>
      </c>
      <c r="B77" s="18">
        <v>323</v>
      </c>
      <c r="C77" s="18">
        <v>22</v>
      </c>
      <c r="D77" s="18">
        <v>316</v>
      </c>
      <c r="E77" s="18">
        <v>22</v>
      </c>
      <c r="F77" s="18">
        <f t="shared" si="31"/>
        <v>7</v>
      </c>
      <c r="G77" s="18">
        <f t="shared" si="32"/>
        <v>0</v>
      </c>
      <c r="H77" s="18">
        <v>316</v>
      </c>
      <c r="I77" s="18">
        <v>22</v>
      </c>
      <c r="J77" s="18">
        <f t="shared" ref="J77:J83" si="35">L77-F77+H77</f>
        <v>316</v>
      </c>
      <c r="K77" s="18">
        <f t="shared" ref="K77:K83" si="36">M77-G77+I77</f>
        <v>22</v>
      </c>
      <c r="L77" s="18">
        <v>7</v>
      </c>
      <c r="M77" s="18">
        <v>0</v>
      </c>
    </row>
    <row r="78" spans="1:13">
      <c r="A78" s="17" t="s">
        <v>84</v>
      </c>
      <c r="B78" s="18">
        <v>422</v>
      </c>
      <c r="C78" s="18">
        <v>30</v>
      </c>
      <c r="D78" s="18">
        <v>408</v>
      </c>
      <c r="E78" s="18">
        <v>28</v>
      </c>
      <c r="F78" s="18">
        <f t="shared" si="31"/>
        <v>14</v>
      </c>
      <c r="G78" s="18">
        <f t="shared" si="32"/>
        <v>2</v>
      </c>
      <c r="H78" s="18">
        <v>408</v>
      </c>
      <c r="I78" s="18">
        <v>28</v>
      </c>
      <c r="J78" s="18">
        <f t="shared" si="35"/>
        <v>408</v>
      </c>
      <c r="K78" s="18">
        <f t="shared" si="36"/>
        <v>28</v>
      </c>
      <c r="L78" s="18">
        <v>14</v>
      </c>
      <c r="M78" s="18">
        <v>2</v>
      </c>
    </row>
    <row r="79" spans="1:13">
      <c r="A79" s="17" t="s">
        <v>85</v>
      </c>
      <c r="B79" s="18">
        <v>164</v>
      </c>
      <c r="C79" s="18">
        <v>15</v>
      </c>
      <c r="D79" s="18">
        <v>138</v>
      </c>
      <c r="E79" s="18">
        <v>9</v>
      </c>
      <c r="F79" s="18">
        <f t="shared" si="31"/>
        <v>26</v>
      </c>
      <c r="G79" s="18">
        <f t="shared" si="32"/>
        <v>6</v>
      </c>
      <c r="H79" s="18">
        <v>138</v>
      </c>
      <c r="I79" s="18">
        <v>9</v>
      </c>
      <c r="J79" s="18">
        <f t="shared" si="35"/>
        <v>138</v>
      </c>
      <c r="K79" s="18">
        <f t="shared" si="36"/>
        <v>9</v>
      </c>
      <c r="L79" s="18">
        <v>26</v>
      </c>
      <c r="M79" s="18">
        <v>6</v>
      </c>
    </row>
    <row r="80" spans="1:13">
      <c r="A80" s="17" t="s">
        <v>86</v>
      </c>
      <c r="B80" s="18">
        <v>443</v>
      </c>
      <c r="C80" s="18">
        <v>32</v>
      </c>
      <c r="D80" s="18">
        <v>423</v>
      </c>
      <c r="E80" s="18">
        <v>29</v>
      </c>
      <c r="F80" s="18">
        <f t="shared" si="31"/>
        <v>20</v>
      </c>
      <c r="G80" s="18">
        <f t="shared" si="32"/>
        <v>3</v>
      </c>
      <c r="H80" s="18">
        <v>423</v>
      </c>
      <c r="I80" s="18">
        <v>29</v>
      </c>
      <c r="J80" s="18">
        <f t="shared" si="35"/>
        <v>423</v>
      </c>
      <c r="K80" s="18">
        <f t="shared" si="36"/>
        <v>29</v>
      </c>
      <c r="L80" s="18">
        <v>20</v>
      </c>
      <c r="M80" s="18">
        <v>3</v>
      </c>
    </row>
    <row r="81" spans="1:13">
      <c r="A81" s="17" t="s">
        <v>87</v>
      </c>
      <c r="B81" s="18">
        <v>281</v>
      </c>
      <c r="C81" s="18">
        <v>20</v>
      </c>
      <c r="D81" s="18">
        <v>268</v>
      </c>
      <c r="E81" s="18">
        <v>18</v>
      </c>
      <c r="F81" s="18">
        <f t="shared" si="31"/>
        <v>13</v>
      </c>
      <c r="G81" s="18">
        <f t="shared" si="32"/>
        <v>2</v>
      </c>
      <c r="H81" s="18">
        <v>268</v>
      </c>
      <c r="I81" s="18">
        <v>18</v>
      </c>
      <c r="J81" s="18">
        <f t="shared" si="35"/>
        <v>268</v>
      </c>
      <c r="K81" s="18">
        <f t="shared" si="36"/>
        <v>18</v>
      </c>
      <c r="L81" s="18">
        <v>13</v>
      </c>
      <c r="M81" s="18">
        <v>2</v>
      </c>
    </row>
    <row r="82" spans="1:13">
      <c r="A82" s="17" t="s">
        <v>88</v>
      </c>
      <c r="B82" s="18">
        <v>161</v>
      </c>
      <c r="C82" s="18">
        <v>11</v>
      </c>
      <c r="D82" s="18">
        <v>157</v>
      </c>
      <c r="E82" s="18">
        <v>0</v>
      </c>
      <c r="F82" s="18">
        <f t="shared" si="31"/>
        <v>4</v>
      </c>
      <c r="G82" s="18">
        <f t="shared" si="32"/>
        <v>11</v>
      </c>
      <c r="H82" s="18">
        <v>157</v>
      </c>
      <c r="I82" s="18">
        <v>0</v>
      </c>
      <c r="J82" s="18">
        <f t="shared" si="35"/>
        <v>157</v>
      </c>
      <c r="K82" s="18">
        <f t="shared" si="36"/>
        <v>-11</v>
      </c>
      <c r="L82" s="18">
        <v>4</v>
      </c>
      <c r="M82" s="18">
        <v>0</v>
      </c>
    </row>
    <row r="83" spans="1:13">
      <c r="A83" s="17" t="s">
        <v>89</v>
      </c>
      <c r="B83" s="18">
        <v>227</v>
      </c>
      <c r="C83" s="18">
        <v>17</v>
      </c>
      <c r="D83" s="18">
        <v>213</v>
      </c>
      <c r="E83" s="18">
        <v>15</v>
      </c>
      <c r="F83" s="18">
        <f t="shared" si="31"/>
        <v>14</v>
      </c>
      <c r="G83" s="18">
        <f t="shared" si="32"/>
        <v>2</v>
      </c>
      <c r="H83" s="18">
        <v>213</v>
      </c>
      <c r="I83" s="18">
        <v>15</v>
      </c>
      <c r="J83" s="18">
        <f t="shared" si="35"/>
        <v>213</v>
      </c>
      <c r="K83" s="18">
        <f t="shared" si="36"/>
        <v>15</v>
      </c>
      <c r="L83" s="18">
        <v>14</v>
      </c>
      <c r="M83" s="18">
        <v>2</v>
      </c>
    </row>
    <row r="84" spans="1:13">
      <c r="A84" s="15" t="s">
        <v>90</v>
      </c>
      <c r="B84" s="16">
        <f t="shared" ref="B84:G84" si="37">SUM(B85:B94)</f>
        <v>2978</v>
      </c>
      <c r="C84" s="16">
        <f t="shared" si="37"/>
        <v>313</v>
      </c>
      <c r="D84" s="16">
        <f t="shared" si="37"/>
        <v>2791</v>
      </c>
      <c r="E84" s="16">
        <f t="shared" si="37"/>
        <v>293</v>
      </c>
      <c r="F84" s="16">
        <f t="shared" si="37"/>
        <v>187</v>
      </c>
      <c r="G84" s="16">
        <f t="shared" si="37"/>
        <v>20</v>
      </c>
      <c r="H84" s="16">
        <f t="shared" ref="H84:M84" si="38">SUM(H85:H94)</f>
        <v>2791</v>
      </c>
      <c r="I84" s="16">
        <f t="shared" si="38"/>
        <v>293</v>
      </c>
      <c r="J84" s="16">
        <f t="shared" si="38"/>
        <v>2845</v>
      </c>
      <c r="K84" s="16">
        <f t="shared" si="38"/>
        <v>313</v>
      </c>
      <c r="L84" s="16">
        <f t="shared" si="38"/>
        <v>241</v>
      </c>
      <c r="M84" s="16">
        <f t="shared" si="38"/>
        <v>40</v>
      </c>
    </row>
    <row r="85" spans="1:13">
      <c r="A85" s="17" t="s">
        <v>91</v>
      </c>
      <c r="B85" s="18">
        <v>375</v>
      </c>
      <c r="C85" s="18">
        <v>24</v>
      </c>
      <c r="D85" s="18">
        <v>429</v>
      </c>
      <c r="E85" s="18">
        <v>43</v>
      </c>
      <c r="F85" s="18">
        <f t="shared" si="31"/>
        <v>-54</v>
      </c>
      <c r="G85" s="18">
        <f t="shared" si="32"/>
        <v>-19</v>
      </c>
      <c r="H85" s="18">
        <v>429</v>
      </c>
      <c r="I85" s="18">
        <v>43</v>
      </c>
      <c r="J85" s="18">
        <f>L85-F85+H85</f>
        <v>483</v>
      </c>
      <c r="K85" s="18">
        <f>M85-G85+I85</f>
        <v>62</v>
      </c>
      <c r="L85" s="18">
        <v>0</v>
      </c>
      <c r="M85" s="18">
        <v>0</v>
      </c>
    </row>
    <row r="86" spans="1:13">
      <c r="A86" s="17" t="s">
        <v>92</v>
      </c>
      <c r="B86" s="18">
        <v>286</v>
      </c>
      <c r="C86" s="18">
        <v>18</v>
      </c>
      <c r="D86" s="18">
        <v>282</v>
      </c>
      <c r="E86" s="18">
        <v>19</v>
      </c>
      <c r="F86" s="18">
        <f t="shared" si="31"/>
        <v>4</v>
      </c>
      <c r="G86" s="18">
        <f t="shared" si="32"/>
        <v>-1</v>
      </c>
      <c r="H86" s="18">
        <v>282</v>
      </c>
      <c r="I86" s="18">
        <v>19</v>
      </c>
      <c r="J86" s="18">
        <f t="shared" ref="J86:J93" si="39">L86-F86+H86</f>
        <v>282</v>
      </c>
      <c r="K86" s="18">
        <f t="shared" ref="K86:K93" si="40">M86-G86+I86</f>
        <v>20</v>
      </c>
      <c r="L86" s="18">
        <v>4</v>
      </c>
      <c r="M86" s="18">
        <v>0</v>
      </c>
    </row>
    <row r="87" spans="1:13">
      <c r="A87" s="17" t="s">
        <v>93</v>
      </c>
      <c r="B87" s="18">
        <v>259</v>
      </c>
      <c r="C87" s="18">
        <v>22</v>
      </c>
      <c r="D87" s="18">
        <v>225</v>
      </c>
      <c r="E87" s="18">
        <v>16</v>
      </c>
      <c r="F87" s="18">
        <f t="shared" si="31"/>
        <v>34</v>
      </c>
      <c r="G87" s="18">
        <f t="shared" si="32"/>
        <v>6</v>
      </c>
      <c r="H87" s="18">
        <v>225</v>
      </c>
      <c r="I87" s="18">
        <v>16</v>
      </c>
      <c r="J87" s="18">
        <f t="shared" si="39"/>
        <v>225</v>
      </c>
      <c r="K87" s="18">
        <f t="shared" si="40"/>
        <v>16</v>
      </c>
      <c r="L87" s="18">
        <v>34</v>
      </c>
      <c r="M87" s="18">
        <v>6</v>
      </c>
    </row>
    <row r="88" spans="1:13">
      <c r="A88" s="17" t="s">
        <v>94</v>
      </c>
      <c r="B88" s="18">
        <v>151</v>
      </c>
      <c r="C88" s="18">
        <v>11</v>
      </c>
      <c r="D88" s="18">
        <v>144</v>
      </c>
      <c r="E88" s="18">
        <v>10</v>
      </c>
      <c r="F88" s="18">
        <f t="shared" si="31"/>
        <v>7</v>
      </c>
      <c r="G88" s="18">
        <f t="shared" si="32"/>
        <v>1</v>
      </c>
      <c r="H88" s="18">
        <v>144</v>
      </c>
      <c r="I88" s="18">
        <v>10</v>
      </c>
      <c r="J88" s="18">
        <f t="shared" si="39"/>
        <v>144</v>
      </c>
      <c r="K88" s="18">
        <f t="shared" si="40"/>
        <v>10</v>
      </c>
      <c r="L88" s="18">
        <v>7</v>
      </c>
      <c r="M88" s="18">
        <v>1</v>
      </c>
    </row>
    <row r="89" spans="1:13">
      <c r="A89" s="17" t="s">
        <v>95</v>
      </c>
      <c r="B89" s="18">
        <v>160</v>
      </c>
      <c r="C89" s="18">
        <v>13</v>
      </c>
      <c r="D89" s="18">
        <v>145</v>
      </c>
      <c r="E89" s="18">
        <v>11</v>
      </c>
      <c r="F89" s="18">
        <f t="shared" si="31"/>
        <v>15</v>
      </c>
      <c r="G89" s="18">
        <f t="shared" si="32"/>
        <v>2</v>
      </c>
      <c r="H89" s="18">
        <v>145</v>
      </c>
      <c r="I89" s="18">
        <v>11</v>
      </c>
      <c r="J89" s="18">
        <f t="shared" si="39"/>
        <v>145</v>
      </c>
      <c r="K89" s="18">
        <f t="shared" si="40"/>
        <v>11</v>
      </c>
      <c r="L89" s="18">
        <v>15</v>
      </c>
      <c r="M89" s="18">
        <v>2</v>
      </c>
    </row>
    <row r="90" spans="1:13">
      <c r="A90" s="17" t="s">
        <v>96</v>
      </c>
      <c r="B90" s="18">
        <v>126</v>
      </c>
      <c r="C90" s="18">
        <v>11</v>
      </c>
      <c r="D90" s="18">
        <v>112</v>
      </c>
      <c r="E90" s="18">
        <v>9</v>
      </c>
      <c r="F90" s="18">
        <f t="shared" si="31"/>
        <v>14</v>
      </c>
      <c r="G90" s="18">
        <f t="shared" si="32"/>
        <v>2</v>
      </c>
      <c r="H90" s="18">
        <v>112</v>
      </c>
      <c r="I90" s="18">
        <v>9</v>
      </c>
      <c r="J90" s="18">
        <f t="shared" si="39"/>
        <v>112</v>
      </c>
      <c r="K90" s="18">
        <f t="shared" si="40"/>
        <v>9</v>
      </c>
      <c r="L90" s="18">
        <v>14</v>
      </c>
      <c r="M90" s="18">
        <v>2</v>
      </c>
    </row>
    <row r="91" spans="1:13">
      <c r="A91" s="17" t="s">
        <v>97</v>
      </c>
      <c r="B91" s="18">
        <v>197</v>
      </c>
      <c r="C91" s="18">
        <v>14</v>
      </c>
      <c r="D91" s="18">
        <v>186</v>
      </c>
      <c r="E91" s="18">
        <v>14</v>
      </c>
      <c r="F91" s="18">
        <f t="shared" si="31"/>
        <v>11</v>
      </c>
      <c r="G91" s="18">
        <f t="shared" si="32"/>
        <v>0</v>
      </c>
      <c r="H91" s="18">
        <v>186</v>
      </c>
      <c r="I91" s="18">
        <v>14</v>
      </c>
      <c r="J91" s="18">
        <f t="shared" si="39"/>
        <v>186</v>
      </c>
      <c r="K91" s="18">
        <f t="shared" si="40"/>
        <v>14</v>
      </c>
      <c r="L91" s="18">
        <v>11</v>
      </c>
      <c r="M91" s="18">
        <v>0</v>
      </c>
    </row>
    <row r="92" spans="1:13">
      <c r="A92" s="17" t="s">
        <v>98</v>
      </c>
      <c r="B92" s="18">
        <v>191</v>
      </c>
      <c r="C92" s="18">
        <v>18</v>
      </c>
      <c r="D92" s="18">
        <v>159</v>
      </c>
      <c r="E92" s="18">
        <v>13</v>
      </c>
      <c r="F92" s="18">
        <f t="shared" si="31"/>
        <v>32</v>
      </c>
      <c r="G92" s="18">
        <f t="shared" si="32"/>
        <v>5</v>
      </c>
      <c r="H92" s="18">
        <v>159</v>
      </c>
      <c r="I92" s="18">
        <v>13</v>
      </c>
      <c r="J92" s="18">
        <f t="shared" si="39"/>
        <v>159</v>
      </c>
      <c r="K92" s="18">
        <f t="shared" si="40"/>
        <v>13</v>
      </c>
      <c r="L92" s="18">
        <v>32</v>
      </c>
      <c r="M92" s="18">
        <v>5</v>
      </c>
    </row>
    <row r="93" spans="1:13">
      <c r="A93" s="17" t="s">
        <v>99</v>
      </c>
      <c r="B93" s="18">
        <v>797</v>
      </c>
      <c r="C93" s="18">
        <v>94</v>
      </c>
      <c r="D93" s="18">
        <v>719</v>
      </c>
      <c r="E93" s="18">
        <v>86</v>
      </c>
      <c r="F93" s="18">
        <f t="shared" si="31"/>
        <v>78</v>
      </c>
      <c r="G93" s="18">
        <f t="shared" si="32"/>
        <v>8</v>
      </c>
      <c r="H93" s="18">
        <v>719</v>
      </c>
      <c r="I93" s="18">
        <v>86</v>
      </c>
      <c r="J93" s="18">
        <f t="shared" si="39"/>
        <v>719</v>
      </c>
      <c r="K93" s="18">
        <f t="shared" si="40"/>
        <v>86</v>
      </c>
      <c r="L93" s="18">
        <v>78</v>
      </c>
      <c r="M93" s="18">
        <v>8</v>
      </c>
    </row>
    <row r="94" spans="1:13">
      <c r="A94" s="17" t="s">
        <v>100</v>
      </c>
      <c r="B94" s="18">
        <v>436</v>
      </c>
      <c r="C94" s="18">
        <v>88</v>
      </c>
      <c r="D94" s="18">
        <v>390</v>
      </c>
      <c r="E94" s="18">
        <v>72</v>
      </c>
      <c r="F94" s="18">
        <f t="shared" si="31"/>
        <v>46</v>
      </c>
      <c r="G94" s="18">
        <f t="shared" si="32"/>
        <v>16</v>
      </c>
      <c r="H94" s="18">
        <v>390</v>
      </c>
      <c r="I94" s="18">
        <v>72</v>
      </c>
      <c r="J94" s="18">
        <f>L94-F94+H94</f>
        <v>390</v>
      </c>
      <c r="K94" s="18">
        <f>M94-G94+I94</f>
        <v>72</v>
      </c>
      <c r="L94" s="18">
        <v>46</v>
      </c>
      <c r="M94" s="18">
        <v>16</v>
      </c>
    </row>
    <row r="95" spans="1:13">
      <c r="A95" s="15" t="s">
        <v>101</v>
      </c>
      <c r="B95" s="16">
        <v>221</v>
      </c>
      <c r="C95" s="16">
        <v>17</v>
      </c>
      <c r="D95" s="16">
        <v>196</v>
      </c>
      <c r="E95" s="16">
        <v>15</v>
      </c>
      <c r="F95" s="16">
        <f t="shared" si="31"/>
        <v>25</v>
      </c>
      <c r="G95" s="16">
        <f t="shared" si="32"/>
        <v>2</v>
      </c>
      <c r="H95" s="18">
        <v>196</v>
      </c>
      <c r="I95" s="18">
        <v>15</v>
      </c>
      <c r="J95" s="18">
        <f>L95-F95+H95</f>
        <v>196</v>
      </c>
      <c r="K95" s="18">
        <f>M95-G95+I95</f>
        <v>15</v>
      </c>
      <c r="L95" s="18">
        <v>25</v>
      </c>
      <c r="M95" s="18">
        <v>2</v>
      </c>
    </row>
    <row r="96" spans="1:13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</sheetData>
  <mergeCells count="10">
    <mergeCell ref="A2:M2"/>
    <mergeCell ref="L3:M3"/>
    <mergeCell ref="B4:G4"/>
    <mergeCell ref="B5:C5"/>
    <mergeCell ref="D5:E5"/>
    <mergeCell ref="F5:G5"/>
    <mergeCell ref="A4:A6"/>
    <mergeCell ref="H4:I5"/>
    <mergeCell ref="J4:K5"/>
    <mergeCell ref="L4:M5"/>
  </mergeCells>
  <pageMargins left="0.432638888888889" right="0.393055555555556" top="0.904861111111111" bottom="0.472222222222222" header="0.472222222222222" footer="0.156944444444444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附件1教育部门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zheng</cp:lastModifiedBy>
  <dcterms:created xsi:type="dcterms:W3CDTF">2022-04-25T23:04:00Z</dcterms:created>
  <dcterms:modified xsi:type="dcterms:W3CDTF">2022-06-27T09:42:29Z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40F0D5BECEFA456E8C12FE140F2B92AA</vt:lpwstr>
  </property>
</Properties>
</file>